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에코아이티\Desktop\Doc\1. Echo Doc\8. 교육 수행\LEARN\LEARN#20 정도혜 답안\"/>
    </mc:Choice>
  </mc:AlternateContent>
  <xr:revisionPtr revIDLastSave="0" documentId="13_ncr:1_{C3881D6D-F4A4-48D5-A839-771D705FB544}" xr6:coauthVersionLast="47" xr6:coauthVersionMax="47" xr10:uidLastSave="{00000000-0000-0000-0000-000000000000}"/>
  <bookViews>
    <workbookView xWindow="-110" yWindow="-110" windowWidth="18470" windowHeight="11020" activeTab="2" xr2:uid="{00000000-000D-0000-FFFF-FFFF00000000}"/>
  </bookViews>
  <sheets>
    <sheet name="Input" sheetId="3" r:id="rId1"/>
    <sheet name="기준" sheetId="6" r:id="rId2"/>
    <sheet name="Output" sheetId="2" r:id="rId3"/>
  </sheets>
  <definedNames>
    <definedName name="_xlnm._FilterDatabase" localSheetId="0" hidden="1">Input!$A$2:$E$190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3" i="6"/>
</calcChain>
</file>

<file path=xl/sharedStrings.xml><?xml version="1.0" encoding="utf-8"?>
<sst xmlns="http://schemas.openxmlformats.org/spreadsheetml/2006/main" count="1056" uniqueCount="126">
  <si>
    <t>근로 연령 인구</t>
    <phoneticPr fontId="2" type="noConversion"/>
  </si>
  <si>
    <t>은퇴 연령 인구</t>
    <phoneticPr fontId="2" type="noConversion"/>
  </si>
  <si>
    <t>노인 인구</t>
    <phoneticPr fontId="2" type="noConversion"/>
  </si>
  <si>
    <t>연령 구분</t>
    <phoneticPr fontId="2" type="noConversion"/>
  </si>
  <si>
    <t>이전 지출</t>
    <phoneticPr fontId="2" type="noConversion"/>
  </si>
  <si>
    <t>공적</t>
    <phoneticPr fontId="2" type="noConversion"/>
  </si>
  <si>
    <t>사적</t>
    <phoneticPr fontId="2" type="noConversion"/>
  </si>
  <si>
    <t>빈곤갭</t>
    <phoneticPr fontId="2" type="noConversion"/>
  </si>
  <si>
    <t>평균</t>
    <phoneticPr fontId="2" type="noConversion"/>
  </si>
  <si>
    <t>소득 점유율</t>
    <phoneticPr fontId="2" type="noConversion"/>
  </si>
  <si>
    <t>5분위</t>
  </si>
  <si>
    <t>4분위</t>
  </si>
  <si>
    <t>3분위</t>
  </si>
  <si>
    <t>2분위</t>
  </si>
  <si>
    <t>1분위</t>
  </si>
  <si>
    <t>균등화 평균소득</t>
    <phoneticPr fontId="2" type="noConversion"/>
  </si>
  <si>
    <t>10분위</t>
  </si>
  <si>
    <t>10분위</t>
    <phoneticPr fontId="2" type="noConversion"/>
  </si>
  <si>
    <t>9분위</t>
  </si>
  <si>
    <t>9분위</t>
    <phoneticPr fontId="2" type="noConversion"/>
  </si>
  <si>
    <t>8분위</t>
  </si>
  <si>
    <t>7분위</t>
  </si>
  <si>
    <t>6분위</t>
  </si>
  <si>
    <t>소계</t>
  </si>
  <si>
    <t>분배지표</t>
    <phoneticPr fontId="2" type="noConversion"/>
  </si>
  <si>
    <t>소득</t>
    <phoneticPr fontId="2" type="noConversion"/>
  </si>
  <si>
    <t>*/P10(배)</t>
    <phoneticPr fontId="2" type="noConversion"/>
  </si>
  <si>
    <t>지니계수</t>
  </si>
  <si>
    <t>지니계수</t>
    <phoneticPr fontId="2" type="noConversion"/>
  </si>
  <si>
    <t>26~40세</t>
  </si>
  <si>
    <t>연령구분별(1)</t>
  </si>
  <si>
    <t>분배지표별(1)</t>
  </si>
  <si>
    <t>분배지표별(2)</t>
  </si>
  <si>
    <t>2019</t>
  </si>
  <si>
    <t>시장소득</t>
  </si>
  <si>
    <t>처분가능소득</t>
  </si>
  <si>
    <t>근로연령인구(18~65세)</t>
  </si>
  <si>
    <t>평균 빈곤갭(중위소득60%이하, %)</t>
  </si>
  <si>
    <t>-</t>
  </si>
  <si>
    <t>평균 빈곤갭(중위소득50%이하, %)</t>
  </si>
  <si>
    <t>팔마(Palma)비율(배)</t>
  </si>
  <si>
    <t>중위소득50~150%(%)</t>
  </si>
  <si>
    <t>중위소득150%초과(%)</t>
  </si>
  <si>
    <t>재산소득(만원)</t>
  </si>
  <si>
    <t>이전지출(만원)</t>
  </si>
  <si>
    <t>공적이전지출(만원)</t>
  </si>
  <si>
    <t>사적이전지출(만원)</t>
  </si>
  <si>
    <t>이전소득(만원)</t>
  </si>
  <si>
    <t>은퇴연령인구(66세 이상)</t>
  </si>
  <si>
    <t>근로소득(만원)</t>
  </si>
  <si>
    <t>사업소득(만원)</t>
  </si>
  <si>
    <t>공적이전소득(만원)</t>
  </si>
  <si>
    <t>사적이전소득(만원)</t>
  </si>
  <si>
    <t>노인인구(65세이상)</t>
  </si>
  <si>
    <t>연령세부계층</t>
  </si>
  <si>
    <t>0~17세</t>
  </si>
  <si>
    <t>연령세부계층별 균등화 처분가능소득 평균(만원)</t>
  </si>
  <si>
    <t>18~25세</t>
  </si>
  <si>
    <t>41~50세</t>
  </si>
  <si>
    <t>51~65세</t>
  </si>
  <si>
    <t>66~75세</t>
  </si>
  <si>
    <t>76세이상</t>
  </si>
  <si>
    <t>연령세부계층별 균등화 처분가능소득 상대적 빈곤율(중위소득50%이하, %)</t>
    <phoneticPr fontId="5" type="noConversion"/>
  </si>
  <si>
    <t>연령세부계층별 균등화 처분가능소득 상대적 빈곤율(중위소득50%이하, %)</t>
  </si>
  <si>
    <t>소득 점유율(5분위, %)</t>
  </si>
  <si>
    <t>균등화 평균소득(10분위, 만원)</t>
  </si>
  <si>
    <t>균등화 평균소득(5분위, 만원)</t>
  </si>
  <si>
    <t>소득 5분위배율(배)</t>
  </si>
  <si>
    <t>균등화 소득 10분위별 경계값(만원)</t>
  </si>
  <si>
    <t>p90</t>
  </si>
  <si>
    <t>소득 10분위배율(배)</t>
  </si>
  <si>
    <t>상대표준오차(지니계수, %)</t>
  </si>
  <si>
    <t>상대표준오차(소득 5분위배율, %)</t>
  </si>
  <si>
    <t>상대표준오차(상대적 빈곤율, %)</t>
  </si>
  <si>
    <t>상대적 빈곤율(중위소득60%이하, %)</t>
  </si>
  <si>
    <t>상대적 빈곤율(중위소득50%이하, %)</t>
  </si>
  <si>
    <t>p80</t>
  </si>
  <si>
    <t>p70</t>
  </si>
  <si>
    <t>p60</t>
  </si>
  <si>
    <t>균등화 중위소득(만원)</t>
  </si>
  <si>
    <t>p50</t>
  </si>
  <si>
    <t>p40</t>
  </si>
  <si>
    <t>p30</t>
  </si>
  <si>
    <t>p20</t>
  </si>
  <si>
    <t>p10</t>
  </si>
  <si>
    <t>P90/P10(배)</t>
  </si>
  <si>
    <t>P50/P10(배)</t>
  </si>
  <si>
    <t>P90/P50(배)</t>
  </si>
  <si>
    <t>공적*</t>
    <phoneticPr fontId="2" type="noConversion"/>
  </si>
  <si>
    <t>이전*</t>
    <phoneticPr fontId="2" type="noConversion"/>
  </si>
  <si>
    <t>근로*</t>
    <phoneticPr fontId="2" type="noConversion"/>
  </si>
  <si>
    <t>평균 빈곤갭(중위소득60%이하, %)</t>
    <phoneticPr fontId="2" type="noConversion"/>
  </si>
  <si>
    <t>평균 빈곤갭*</t>
    <phoneticPr fontId="2" type="noConversion"/>
  </si>
  <si>
    <t>Av</t>
    <phoneticPr fontId="2" type="noConversion"/>
  </si>
  <si>
    <t>Sum</t>
    <phoneticPr fontId="2" type="noConversion"/>
  </si>
  <si>
    <t>소득 점유율(5분위, %)</t>
    <phoneticPr fontId="2" type="noConversion"/>
  </si>
  <si>
    <t>사적*</t>
    <phoneticPr fontId="2" type="noConversion"/>
  </si>
  <si>
    <t>균등화 평균소득(5분위, 만원)</t>
    <phoneticPr fontId="2" type="noConversion"/>
  </si>
  <si>
    <t>P90/P10(배)</t>
    <phoneticPr fontId="5" type="noConversion"/>
  </si>
  <si>
    <t>*/P10(배)</t>
    <phoneticPr fontId="2" type="noConversion"/>
  </si>
  <si>
    <t>지니계수</t>
    <phoneticPr fontId="2" type="noConversion"/>
  </si>
  <si>
    <t>소계</t>
    <phoneticPr fontId="2" type="noConversion"/>
  </si>
  <si>
    <t>연령세부계층별 균등화 처분가능소득 평균(만원)</t>
    <phoneticPr fontId="5" type="noConversion"/>
  </si>
  <si>
    <t>은퇴*</t>
    <phoneticPr fontId="2" type="noConversion"/>
  </si>
  <si>
    <t>노인*</t>
    <phoneticPr fontId="2" type="noConversion"/>
  </si>
  <si>
    <t>소득 점유율(5분위*</t>
    <phoneticPr fontId="2" type="noConversion"/>
  </si>
  <si>
    <t>균등화 평균소득(10분위*</t>
    <phoneticPr fontId="2" type="noConversion"/>
  </si>
  <si>
    <t>D</t>
    <phoneticPr fontId="2" type="noConversion"/>
  </si>
  <si>
    <t>D/E</t>
    <phoneticPr fontId="2" type="noConversion"/>
  </si>
  <si>
    <t>E</t>
    <phoneticPr fontId="2" type="noConversion"/>
  </si>
  <si>
    <t>D</t>
    <phoneticPr fontId="2" type="noConversion"/>
  </si>
  <si>
    <t>E</t>
    <phoneticPr fontId="2" type="noConversion"/>
  </si>
  <si>
    <t>소득 점유율(5분위*</t>
    <phoneticPr fontId="2" type="noConversion"/>
  </si>
  <si>
    <t>균등화 평균소득(10분위*</t>
    <phoneticPr fontId="2" type="noConversion"/>
  </si>
  <si>
    <t>E</t>
    <phoneticPr fontId="2" type="noConversion"/>
  </si>
  <si>
    <t>E</t>
    <phoneticPr fontId="2" type="noConversion"/>
  </si>
  <si>
    <t>이전지출*</t>
    <phoneticPr fontId="2" type="noConversion"/>
  </si>
  <si>
    <t>소계</t>
    <phoneticPr fontId="2" type="noConversion"/>
  </si>
  <si>
    <t>소계</t>
    <phoneticPr fontId="2" type="noConversion"/>
  </si>
  <si>
    <t>소계</t>
    <phoneticPr fontId="2" type="noConversion"/>
  </si>
  <si>
    <t>D</t>
    <phoneticPr fontId="2" type="noConversion"/>
  </si>
  <si>
    <t>소계</t>
    <phoneticPr fontId="2" type="noConversion"/>
  </si>
  <si>
    <t>연령세부계층별 균등화 처분가능소득 상대적 빈곤율(중위소득50%이하, %)</t>
    <phoneticPr fontId="2" type="noConversion"/>
  </si>
  <si>
    <t>0~17세</t>
    <phoneticPr fontId="2" type="noConversion"/>
  </si>
  <si>
    <t>값</t>
    <phoneticPr fontId="2" type="noConversion"/>
  </si>
  <si>
    <t>이전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</si>
</sst>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.0"/>
    <numFmt numFmtId="177" formatCode="#,##0.000"/>
    <numFmt numFmtId="178" formatCode="_-* #,##0.0_-;\-* #,##0.0_-;_-* &quot;-&quot;_-;_-@_-"/>
    <numFmt numFmtId="179" formatCode="_-* #,##0.00_-;\-* #,##0.0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2ECF8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3" borderId="1" xfId="0" applyFill="1" applyBorder="1" applyAlignment="1"/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1" fontId="4" fillId="4" borderId="1" xfId="1" applyFont="1" applyFill="1" applyBorder="1" applyAlignment="1">
      <alignment horizontal="center" vertical="center"/>
    </xf>
    <xf numFmtId="41" fontId="3" fillId="0" borderId="0" xfId="1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 applyAlignment="1"/>
    <xf numFmtId="41" fontId="3" fillId="0" borderId="1" xfId="1" applyFont="1" applyFill="1" applyBorder="1">
      <alignment vertical="center"/>
    </xf>
    <xf numFmtId="41" fontId="3" fillId="0" borderId="1" xfId="1" applyFont="1" applyFill="1" applyBorder="1" applyAlignment="1">
      <alignment horizontal="right"/>
    </xf>
    <xf numFmtId="0" fontId="4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78" fontId="3" fillId="2" borderId="1" xfId="1" applyNumberFormat="1" applyFont="1" applyFill="1" applyBorder="1">
      <alignment vertical="center"/>
    </xf>
    <xf numFmtId="178" fontId="4" fillId="4" borderId="1" xfId="1" applyNumberFormat="1" applyFont="1" applyFill="1" applyBorder="1" applyAlignment="1">
      <alignment horizontal="center" vertical="center"/>
    </xf>
    <xf numFmtId="178" fontId="3" fillId="0" borderId="0" xfId="1" applyNumberFormat="1" applyFont="1" applyBorder="1">
      <alignment vertical="center"/>
    </xf>
    <xf numFmtId="179" fontId="3" fillId="2" borderId="1" xfId="1" applyNumberFormat="1" applyFont="1" applyFill="1" applyBorder="1">
      <alignment vertical="center"/>
    </xf>
    <xf numFmtId="179" fontId="3" fillId="2" borderId="1" xfId="1" applyNumberFormat="1" applyFont="1" applyFill="1" applyBorder="1" applyAlignment="1">
      <alignment horizontal="right"/>
    </xf>
    <xf numFmtId="0" fontId="6" fillId="9" borderId="1" xfId="0" applyFont="1" applyFill="1" applyBorder="1" applyAlignment="1">
      <alignment horizontal="center"/>
    </xf>
    <xf numFmtId="41" fontId="6" fillId="9" borderId="1" xfId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3" fontId="0" fillId="0" borderId="1" xfId="0" applyNumberFormat="1" applyFill="1" applyBorder="1" applyAlignment="1">
      <alignment horizontal="right"/>
    </xf>
    <xf numFmtId="4" fontId="0" fillId="0" borderId="1" xfId="0" applyNumberFormat="1" applyFill="1" applyBorder="1" applyAlignment="1">
      <alignment horizontal="right"/>
    </xf>
    <xf numFmtId="177" fontId="0" fillId="0" borderId="1" xfId="0" applyNumberFormat="1" applyFill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0"/>
  <sheetViews>
    <sheetView workbookViewId="0">
      <selection activeCell="B12" sqref="B12"/>
    </sheetView>
  </sheetViews>
  <sheetFormatPr defaultRowHeight="17" x14ac:dyDescent="0.45"/>
  <cols>
    <col min="1" max="1" width="22.5" customWidth="1"/>
    <col min="2" max="2" width="66.4140625" customWidth="1"/>
    <col min="3" max="3" width="17.58203125" customWidth="1"/>
    <col min="4" max="4" width="14.08203125" customWidth="1"/>
    <col min="5" max="5" width="11.6640625" customWidth="1"/>
  </cols>
  <sheetData>
    <row r="1" spans="1:5" x14ac:dyDescent="0.45">
      <c r="A1" s="10" t="s">
        <v>30</v>
      </c>
      <c r="B1" s="10" t="s">
        <v>31</v>
      </c>
      <c r="C1" s="10" t="s">
        <v>32</v>
      </c>
      <c r="D1" s="11" t="s">
        <v>33</v>
      </c>
      <c r="E1" s="11" t="s">
        <v>33</v>
      </c>
    </row>
    <row r="2" spans="1:5" x14ac:dyDescent="0.45">
      <c r="A2" s="11" t="s">
        <v>30</v>
      </c>
      <c r="B2" s="11" t="s">
        <v>31</v>
      </c>
      <c r="C2" s="11" t="s">
        <v>32</v>
      </c>
      <c r="D2" s="11" t="s">
        <v>34</v>
      </c>
      <c r="E2" s="11" t="s">
        <v>35</v>
      </c>
    </row>
    <row r="3" spans="1:5" x14ac:dyDescent="0.45">
      <c r="A3" s="1" t="s">
        <v>36</v>
      </c>
      <c r="B3" s="1" t="s">
        <v>91</v>
      </c>
      <c r="C3" s="1" t="s">
        <v>23</v>
      </c>
      <c r="D3" s="25" t="s">
        <v>38</v>
      </c>
      <c r="E3" s="26">
        <v>31.5</v>
      </c>
    </row>
    <row r="4" spans="1:5" x14ac:dyDescent="0.45">
      <c r="A4" s="1" t="s">
        <v>36</v>
      </c>
      <c r="B4" s="1" t="s">
        <v>39</v>
      </c>
      <c r="C4" s="1" t="s">
        <v>23</v>
      </c>
      <c r="D4" s="25" t="s">
        <v>38</v>
      </c>
      <c r="E4" s="26">
        <v>31.4</v>
      </c>
    </row>
    <row r="5" spans="1:5" x14ac:dyDescent="0.45">
      <c r="A5" s="1" t="s">
        <v>36</v>
      </c>
      <c r="B5" s="1" t="s">
        <v>40</v>
      </c>
      <c r="C5" s="1" t="s">
        <v>23</v>
      </c>
      <c r="D5" s="26">
        <v>1.49</v>
      </c>
      <c r="E5" s="26">
        <v>1.18</v>
      </c>
    </row>
    <row r="6" spans="1:5" x14ac:dyDescent="0.45">
      <c r="A6" s="1" t="s">
        <v>36</v>
      </c>
      <c r="B6" s="1" t="s">
        <v>27</v>
      </c>
      <c r="C6" s="1" t="s">
        <v>23</v>
      </c>
      <c r="D6" s="27">
        <v>0.36199999999999999</v>
      </c>
      <c r="E6" s="27">
        <v>0.317</v>
      </c>
    </row>
    <row r="7" spans="1:5" x14ac:dyDescent="0.45">
      <c r="A7" s="1" t="s">
        <v>36</v>
      </c>
      <c r="B7" s="1" t="s">
        <v>41</v>
      </c>
      <c r="C7" s="1" t="s">
        <v>23</v>
      </c>
      <c r="D7" s="28">
        <v>53.4</v>
      </c>
      <c r="E7" s="28">
        <v>61.2</v>
      </c>
    </row>
    <row r="8" spans="1:5" x14ac:dyDescent="0.45">
      <c r="A8" s="1" t="s">
        <v>36</v>
      </c>
      <c r="B8" s="1" t="s">
        <v>42</v>
      </c>
      <c r="C8" s="1" t="s">
        <v>23</v>
      </c>
      <c r="D8" s="28">
        <v>33.299999999999997</v>
      </c>
      <c r="E8" s="28">
        <v>27.6</v>
      </c>
    </row>
    <row r="9" spans="1:5" x14ac:dyDescent="0.45">
      <c r="A9" s="1" t="s">
        <v>36</v>
      </c>
      <c r="B9" s="1" t="s">
        <v>43</v>
      </c>
      <c r="C9" s="1" t="s">
        <v>23</v>
      </c>
      <c r="D9" s="25" t="s">
        <v>38</v>
      </c>
      <c r="E9" s="25">
        <v>258</v>
      </c>
    </row>
    <row r="10" spans="1:5" x14ac:dyDescent="0.45">
      <c r="A10" s="1" t="s">
        <v>36</v>
      </c>
      <c r="B10" s="1" t="s">
        <v>44</v>
      </c>
      <c r="C10" s="1" t="s">
        <v>23</v>
      </c>
      <c r="D10" s="25" t="s">
        <v>38</v>
      </c>
      <c r="E10" s="25">
        <v>669</v>
      </c>
    </row>
    <row r="11" spans="1:5" x14ac:dyDescent="0.45">
      <c r="A11" s="1" t="s">
        <v>36</v>
      </c>
      <c r="B11" s="1" t="s">
        <v>44</v>
      </c>
      <c r="C11" s="1" t="s">
        <v>45</v>
      </c>
      <c r="D11" s="25" t="s">
        <v>38</v>
      </c>
      <c r="E11" s="25">
        <v>532</v>
      </c>
    </row>
    <row r="12" spans="1:5" x14ac:dyDescent="0.45">
      <c r="A12" s="1" t="s">
        <v>36</v>
      </c>
      <c r="B12" s="1" t="s">
        <v>44</v>
      </c>
      <c r="C12" s="1" t="s">
        <v>46</v>
      </c>
      <c r="D12" s="25" t="s">
        <v>38</v>
      </c>
      <c r="E12" s="25">
        <v>137</v>
      </c>
    </row>
    <row r="13" spans="1:5" x14ac:dyDescent="0.45">
      <c r="A13" s="1" t="s">
        <v>36</v>
      </c>
      <c r="B13" s="1" t="s">
        <v>47</v>
      </c>
      <c r="C13" s="1" t="s">
        <v>23</v>
      </c>
      <c r="D13" s="25" t="s">
        <v>38</v>
      </c>
      <c r="E13" s="25">
        <v>234</v>
      </c>
    </row>
    <row r="14" spans="1:5" x14ac:dyDescent="0.45">
      <c r="A14" s="1" t="s">
        <v>48</v>
      </c>
      <c r="B14" s="1" t="s">
        <v>49</v>
      </c>
      <c r="C14" s="1" t="s">
        <v>23</v>
      </c>
      <c r="D14" s="25" t="s">
        <v>38</v>
      </c>
      <c r="E14" s="25">
        <v>838</v>
      </c>
    </row>
    <row r="15" spans="1:5" x14ac:dyDescent="0.45">
      <c r="A15" s="1" t="s">
        <v>48</v>
      </c>
      <c r="B15" s="1" t="s">
        <v>50</v>
      </c>
      <c r="C15" s="1" t="s">
        <v>23</v>
      </c>
      <c r="D15" s="25" t="s">
        <v>38</v>
      </c>
      <c r="E15" s="25">
        <v>371</v>
      </c>
    </row>
    <row r="16" spans="1:5" x14ac:dyDescent="0.45">
      <c r="A16" s="1" t="s">
        <v>48</v>
      </c>
      <c r="B16" s="1" t="s">
        <v>43</v>
      </c>
      <c r="C16" s="1" t="s">
        <v>23</v>
      </c>
      <c r="D16" s="25" t="s">
        <v>38</v>
      </c>
      <c r="E16" s="25">
        <v>376</v>
      </c>
    </row>
    <row r="17" spans="1:5" x14ac:dyDescent="0.45">
      <c r="A17" s="1" t="s">
        <v>48</v>
      </c>
      <c r="B17" s="1" t="s">
        <v>47</v>
      </c>
      <c r="C17" s="1" t="s">
        <v>23</v>
      </c>
      <c r="D17" s="25" t="s">
        <v>38</v>
      </c>
      <c r="E17" s="25">
        <v>855</v>
      </c>
    </row>
    <row r="18" spans="1:5" x14ac:dyDescent="0.45">
      <c r="A18" s="1" t="s">
        <v>48</v>
      </c>
      <c r="B18" s="1" t="s">
        <v>47</v>
      </c>
      <c r="C18" s="1" t="s">
        <v>51</v>
      </c>
      <c r="D18" s="25" t="s">
        <v>38</v>
      </c>
      <c r="E18" s="25">
        <v>692</v>
      </c>
    </row>
    <row r="19" spans="1:5" x14ac:dyDescent="0.45">
      <c r="A19" s="1" t="s">
        <v>48</v>
      </c>
      <c r="B19" s="1" t="s">
        <v>47</v>
      </c>
      <c r="C19" s="1" t="s">
        <v>52</v>
      </c>
      <c r="D19" s="25" t="s">
        <v>38</v>
      </c>
      <c r="E19" s="25">
        <v>164</v>
      </c>
    </row>
    <row r="20" spans="1:5" x14ac:dyDescent="0.45">
      <c r="A20" s="1" t="s">
        <v>48</v>
      </c>
      <c r="B20" s="1" t="s">
        <v>44</v>
      </c>
      <c r="C20" s="1" t="s">
        <v>23</v>
      </c>
      <c r="D20" s="25" t="s">
        <v>38</v>
      </c>
      <c r="E20" s="25">
        <v>278</v>
      </c>
    </row>
    <row r="21" spans="1:5" x14ac:dyDescent="0.45">
      <c r="A21" s="1" t="s">
        <v>48</v>
      </c>
      <c r="B21" s="1" t="s">
        <v>44</v>
      </c>
      <c r="C21" s="1" t="s">
        <v>45</v>
      </c>
      <c r="D21" s="25" t="s">
        <v>38</v>
      </c>
      <c r="E21" s="25">
        <v>194</v>
      </c>
    </row>
    <row r="22" spans="1:5" x14ac:dyDescent="0.45">
      <c r="A22" s="1" t="s">
        <v>48</v>
      </c>
      <c r="B22" s="1" t="s">
        <v>44</v>
      </c>
      <c r="C22" s="1" t="s">
        <v>46</v>
      </c>
      <c r="D22" s="25" t="s">
        <v>38</v>
      </c>
      <c r="E22" s="25">
        <v>84</v>
      </c>
    </row>
    <row r="23" spans="1:5" x14ac:dyDescent="0.45">
      <c r="A23" s="1" t="s">
        <v>48</v>
      </c>
      <c r="B23" s="1" t="s">
        <v>39</v>
      </c>
      <c r="C23" s="1" t="s">
        <v>23</v>
      </c>
      <c r="D23" s="25" t="s">
        <v>38</v>
      </c>
      <c r="E23" s="28">
        <v>35.4</v>
      </c>
    </row>
    <row r="24" spans="1:5" x14ac:dyDescent="0.45">
      <c r="A24" s="1" t="s">
        <v>48</v>
      </c>
      <c r="B24" s="1" t="s">
        <v>37</v>
      </c>
      <c r="C24" s="1" t="s">
        <v>23</v>
      </c>
      <c r="D24" s="25" t="s">
        <v>38</v>
      </c>
      <c r="E24" s="28">
        <v>39.5</v>
      </c>
    </row>
    <row r="25" spans="1:5" x14ac:dyDescent="0.45">
      <c r="A25" s="1" t="s">
        <v>53</v>
      </c>
      <c r="B25" s="1" t="s">
        <v>49</v>
      </c>
      <c r="C25" s="1" t="s">
        <v>23</v>
      </c>
      <c r="D25" s="25" t="s">
        <v>38</v>
      </c>
      <c r="E25" s="25">
        <v>884</v>
      </c>
    </row>
    <row r="26" spans="1:5" x14ac:dyDescent="0.45">
      <c r="A26" s="1" t="s">
        <v>53</v>
      </c>
      <c r="B26" s="1" t="s">
        <v>50</v>
      </c>
      <c r="C26" s="1" t="s">
        <v>23</v>
      </c>
      <c r="D26" s="25" t="s">
        <v>38</v>
      </c>
      <c r="E26" s="25">
        <v>393</v>
      </c>
    </row>
    <row r="27" spans="1:5" x14ac:dyDescent="0.45">
      <c r="A27" s="1" t="s">
        <v>53</v>
      </c>
      <c r="B27" s="1" t="s">
        <v>43</v>
      </c>
      <c r="C27" s="1" t="s">
        <v>23</v>
      </c>
      <c r="D27" s="25" t="s">
        <v>38</v>
      </c>
      <c r="E27" s="25">
        <v>385</v>
      </c>
    </row>
    <row r="28" spans="1:5" x14ac:dyDescent="0.45">
      <c r="A28" s="1" t="s">
        <v>53</v>
      </c>
      <c r="B28" s="1" t="s">
        <v>47</v>
      </c>
      <c r="C28" s="1" t="s">
        <v>23</v>
      </c>
      <c r="D28" s="25" t="s">
        <v>38</v>
      </c>
      <c r="E28" s="25">
        <v>852</v>
      </c>
    </row>
    <row r="29" spans="1:5" x14ac:dyDescent="0.45">
      <c r="A29" s="1" t="s">
        <v>53</v>
      </c>
      <c r="B29" s="1" t="s">
        <v>47</v>
      </c>
      <c r="C29" s="1" t="s">
        <v>51</v>
      </c>
      <c r="D29" s="25" t="s">
        <v>38</v>
      </c>
      <c r="E29" s="25">
        <v>693</v>
      </c>
    </row>
    <row r="30" spans="1:5" x14ac:dyDescent="0.45">
      <c r="A30" s="1" t="s">
        <v>53</v>
      </c>
      <c r="B30" s="1" t="s">
        <v>47</v>
      </c>
      <c r="C30" s="1" t="s">
        <v>52</v>
      </c>
      <c r="D30" s="25" t="s">
        <v>38</v>
      </c>
      <c r="E30" s="25">
        <v>159</v>
      </c>
    </row>
    <row r="31" spans="1:5" x14ac:dyDescent="0.45">
      <c r="A31" s="1" t="s">
        <v>53</v>
      </c>
      <c r="B31" s="1" t="s">
        <v>44</v>
      </c>
      <c r="C31" s="1" t="s">
        <v>23</v>
      </c>
      <c r="D31" s="25" t="s">
        <v>38</v>
      </c>
      <c r="E31" s="25">
        <v>287</v>
      </c>
    </row>
    <row r="32" spans="1:5" x14ac:dyDescent="0.45">
      <c r="A32" s="1" t="s">
        <v>53</v>
      </c>
      <c r="B32" s="1" t="s">
        <v>44</v>
      </c>
      <c r="C32" s="1" t="s">
        <v>45</v>
      </c>
      <c r="D32" s="25" t="s">
        <v>38</v>
      </c>
      <c r="E32" s="25">
        <v>200</v>
      </c>
    </row>
    <row r="33" spans="1:5" x14ac:dyDescent="0.45">
      <c r="A33" s="1" t="s">
        <v>53</v>
      </c>
      <c r="B33" s="1" t="s">
        <v>44</v>
      </c>
      <c r="C33" s="1" t="s">
        <v>46</v>
      </c>
      <c r="D33" s="25" t="s">
        <v>38</v>
      </c>
      <c r="E33" s="25">
        <v>87</v>
      </c>
    </row>
    <row r="34" spans="1:5" x14ac:dyDescent="0.45">
      <c r="A34" s="1" t="s">
        <v>53</v>
      </c>
      <c r="B34" s="1" t="s">
        <v>39</v>
      </c>
      <c r="C34" s="1" t="s">
        <v>23</v>
      </c>
      <c r="D34" s="25" t="s">
        <v>38</v>
      </c>
      <c r="E34" s="28">
        <v>35.299999999999997</v>
      </c>
    </row>
    <row r="35" spans="1:5" x14ac:dyDescent="0.45">
      <c r="A35" s="1" t="s">
        <v>53</v>
      </c>
      <c r="B35" s="1" t="s">
        <v>37</v>
      </c>
      <c r="C35" s="1" t="s">
        <v>23</v>
      </c>
      <c r="D35" s="25" t="s">
        <v>38</v>
      </c>
      <c r="E35" s="28">
        <v>39.299999999999997</v>
      </c>
    </row>
    <row r="36" spans="1:5" x14ac:dyDescent="0.45">
      <c r="A36" s="1" t="s">
        <v>54</v>
      </c>
      <c r="B36" s="1" t="s">
        <v>102</v>
      </c>
      <c r="C36" s="1" t="s">
        <v>55</v>
      </c>
      <c r="D36" s="25" t="s">
        <v>38</v>
      </c>
      <c r="E36" s="25">
        <v>3407</v>
      </c>
    </row>
    <row r="37" spans="1:5" x14ac:dyDescent="0.45">
      <c r="A37" s="1" t="s">
        <v>54</v>
      </c>
      <c r="B37" s="1" t="s">
        <v>56</v>
      </c>
      <c r="C37" s="1" t="s">
        <v>57</v>
      </c>
      <c r="D37" s="25" t="s">
        <v>38</v>
      </c>
      <c r="E37" s="25">
        <v>3667</v>
      </c>
    </row>
    <row r="38" spans="1:5" x14ac:dyDescent="0.45">
      <c r="A38" s="1" t="s">
        <v>54</v>
      </c>
      <c r="B38" s="1" t="s">
        <v>56</v>
      </c>
      <c r="C38" s="1" t="s">
        <v>29</v>
      </c>
      <c r="D38" s="25" t="s">
        <v>38</v>
      </c>
      <c r="E38" s="25">
        <v>3535</v>
      </c>
    </row>
    <row r="39" spans="1:5" x14ac:dyDescent="0.45">
      <c r="A39" s="1" t="s">
        <v>54</v>
      </c>
      <c r="B39" s="1" t="s">
        <v>56</v>
      </c>
      <c r="C39" s="1" t="s">
        <v>58</v>
      </c>
      <c r="D39" s="25" t="s">
        <v>38</v>
      </c>
      <c r="E39" s="25">
        <v>3646</v>
      </c>
    </row>
    <row r="40" spans="1:5" x14ac:dyDescent="0.45">
      <c r="A40" s="1" t="s">
        <v>54</v>
      </c>
      <c r="B40" s="1" t="s">
        <v>56</v>
      </c>
      <c r="C40" s="1" t="s">
        <v>59</v>
      </c>
      <c r="D40" s="25" t="s">
        <v>38</v>
      </c>
      <c r="E40" s="25">
        <v>3542</v>
      </c>
    </row>
    <row r="41" spans="1:5" x14ac:dyDescent="0.45">
      <c r="A41" s="1" t="s">
        <v>54</v>
      </c>
      <c r="B41" s="1" t="s">
        <v>56</v>
      </c>
      <c r="C41" s="1" t="s">
        <v>60</v>
      </c>
      <c r="D41" s="25" t="s">
        <v>38</v>
      </c>
      <c r="E41" s="25">
        <v>2406</v>
      </c>
    </row>
    <row r="42" spans="1:5" x14ac:dyDescent="0.45">
      <c r="A42" s="1" t="s">
        <v>54</v>
      </c>
      <c r="B42" s="1" t="s">
        <v>56</v>
      </c>
      <c r="C42" s="1" t="s">
        <v>61</v>
      </c>
      <c r="D42" s="25" t="s">
        <v>38</v>
      </c>
      <c r="E42" s="25">
        <v>1847</v>
      </c>
    </row>
    <row r="43" spans="1:5" x14ac:dyDescent="0.45">
      <c r="A43" s="1" t="s">
        <v>54</v>
      </c>
      <c r="B43" s="1" t="s">
        <v>62</v>
      </c>
      <c r="C43" s="1" t="s">
        <v>123</v>
      </c>
      <c r="D43" s="25" t="s">
        <v>38</v>
      </c>
      <c r="E43" s="28">
        <v>10.6</v>
      </c>
    </row>
    <row r="44" spans="1:5" x14ac:dyDescent="0.45">
      <c r="A44" s="1" t="s">
        <v>54</v>
      </c>
      <c r="B44" s="1" t="s">
        <v>63</v>
      </c>
      <c r="C44" s="1" t="s">
        <v>57</v>
      </c>
      <c r="D44" s="25" t="s">
        <v>38</v>
      </c>
      <c r="E44" s="28">
        <v>10</v>
      </c>
    </row>
    <row r="45" spans="1:5" x14ac:dyDescent="0.45">
      <c r="A45" s="1" t="s">
        <v>54</v>
      </c>
      <c r="B45" s="1" t="s">
        <v>63</v>
      </c>
      <c r="C45" s="1" t="s">
        <v>29</v>
      </c>
      <c r="D45" s="25" t="s">
        <v>38</v>
      </c>
      <c r="E45" s="28">
        <v>8.9</v>
      </c>
    </row>
    <row r="46" spans="1:5" x14ac:dyDescent="0.45">
      <c r="A46" s="1" t="s">
        <v>54</v>
      </c>
      <c r="B46" s="1" t="s">
        <v>63</v>
      </c>
      <c r="C46" s="1" t="s">
        <v>58</v>
      </c>
      <c r="D46" s="25" t="s">
        <v>38</v>
      </c>
      <c r="E46" s="28">
        <v>10.5</v>
      </c>
    </row>
    <row r="47" spans="1:5" x14ac:dyDescent="0.45">
      <c r="A47" s="1" t="s">
        <v>54</v>
      </c>
      <c r="B47" s="1" t="s">
        <v>63</v>
      </c>
      <c r="C47" s="1" t="s">
        <v>59</v>
      </c>
      <c r="D47" s="25" t="s">
        <v>38</v>
      </c>
      <c r="E47" s="28">
        <v>13.6</v>
      </c>
    </row>
    <row r="48" spans="1:5" x14ac:dyDescent="0.45">
      <c r="A48" s="1" t="s">
        <v>54</v>
      </c>
      <c r="B48" s="1" t="s">
        <v>63</v>
      </c>
      <c r="C48" s="1" t="s">
        <v>60</v>
      </c>
      <c r="D48" s="25" t="s">
        <v>38</v>
      </c>
      <c r="E48" s="28">
        <v>33.700000000000003</v>
      </c>
    </row>
    <row r="49" spans="1:5" x14ac:dyDescent="0.45">
      <c r="A49" s="1" t="s">
        <v>54</v>
      </c>
      <c r="B49" s="1" t="s">
        <v>122</v>
      </c>
      <c r="C49" s="1" t="s">
        <v>61</v>
      </c>
      <c r="D49" s="25" t="s">
        <v>38</v>
      </c>
      <c r="E49" s="28">
        <v>55.6</v>
      </c>
    </row>
    <row r="50" spans="1:5" x14ac:dyDescent="0.45">
      <c r="A50" s="1" t="s">
        <v>36</v>
      </c>
      <c r="B50" s="1" t="s">
        <v>47</v>
      </c>
      <c r="C50" s="1" t="s">
        <v>51</v>
      </c>
      <c r="D50" s="25" t="s">
        <v>38</v>
      </c>
      <c r="E50" s="25">
        <v>196</v>
      </c>
    </row>
    <row r="51" spans="1:5" x14ac:dyDescent="0.45">
      <c r="A51" s="1" t="s">
        <v>36</v>
      </c>
      <c r="B51" s="1" t="s">
        <v>47</v>
      </c>
      <c r="C51" s="1" t="s">
        <v>52</v>
      </c>
      <c r="D51" s="25" t="s">
        <v>38</v>
      </c>
      <c r="E51" s="25">
        <v>38</v>
      </c>
    </row>
    <row r="52" spans="1:5" x14ac:dyDescent="0.45">
      <c r="A52" s="1" t="s">
        <v>36</v>
      </c>
      <c r="B52" s="1" t="s">
        <v>64</v>
      </c>
      <c r="C52" s="1" t="s">
        <v>23</v>
      </c>
      <c r="D52" s="28">
        <v>100</v>
      </c>
      <c r="E52" s="28">
        <v>100</v>
      </c>
    </row>
    <row r="53" spans="1:5" x14ac:dyDescent="0.45">
      <c r="A53" s="1" t="s">
        <v>53</v>
      </c>
      <c r="B53" s="1" t="s">
        <v>65</v>
      </c>
      <c r="C53" s="1" t="s">
        <v>16</v>
      </c>
      <c r="D53" s="25">
        <v>6526</v>
      </c>
      <c r="E53" s="25">
        <v>6362</v>
      </c>
    </row>
    <row r="54" spans="1:5" x14ac:dyDescent="0.45">
      <c r="A54" s="1" t="s">
        <v>48</v>
      </c>
      <c r="B54" s="1" t="s">
        <v>65</v>
      </c>
      <c r="C54" s="1" t="s">
        <v>16</v>
      </c>
      <c r="D54" s="25">
        <v>6336</v>
      </c>
      <c r="E54" s="25">
        <v>6173</v>
      </c>
    </row>
    <row r="55" spans="1:5" x14ac:dyDescent="0.45">
      <c r="A55" s="1" t="s">
        <v>36</v>
      </c>
      <c r="B55" s="1" t="s">
        <v>64</v>
      </c>
      <c r="C55" s="1" t="s">
        <v>10</v>
      </c>
      <c r="D55" s="28">
        <v>42</v>
      </c>
      <c r="E55" s="28">
        <v>39</v>
      </c>
    </row>
    <row r="56" spans="1:5" x14ac:dyDescent="0.45">
      <c r="A56" s="1" t="s">
        <v>36</v>
      </c>
      <c r="B56" s="1" t="s">
        <v>64</v>
      </c>
      <c r="C56" s="1" t="s">
        <v>11</v>
      </c>
      <c r="D56" s="28">
        <v>23.4</v>
      </c>
      <c r="E56" s="28">
        <v>23.3</v>
      </c>
    </row>
    <row r="57" spans="1:5" x14ac:dyDescent="0.45">
      <c r="A57" s="1" t="s">
        <v>36</v>
      </c>
      <c r="B57" s="1" t="s">
        <v>64</v>
      </c>
      <c r="C57" s="1" t="s">
        <v>12</v>
      </c>
      <c r="D57" s="28">
        <v>16.899999999999999</v>
      </c>
      <c r="E57" s="28">
        <v>17.5</v>
      </c>
    </row>
    <row r="58" spans="1:5" x14ac:dyDescent="0.45">
      <c r="A58" s="1" t="s">
        <v>53</v>
      </c>
      <c r="B58" s="1" t="s">
        <v>66</v>
      </c>
      <c r="C58" s="1" t="s">
        <v>10</v>
      </c>
      <c r="D58" s="25">
        <v>4893</v>
      </c>
      <c r="E58" s="25">
        <v>4999</v>
      </c>
    </row>
    <row r="59" spans="1:5" x14ac:dyDescent="0.45">
      <c r="A59" s="1" t="s">
        <v>48</v>
      </c>
      <c r="B59" s="1" t="s">
        <v>66</v>
      </c>
      <c r="C59" s="1" t="s">
        <v>10</v>
      </c>
      <c r="D59" s="25">
        <v>4753</v>
      </c>
      <c r="E59" s="25">
        <v>4861</v>
      </c>
    </row>
    <row r="60" spans="1:5" x14ac:dyDescent="0.45">
      <c r="A60" s="1" t="s">
        <v>36</v>
      </c>
      <c r="B60" s="1" t="s">
        <v>64</v>
      </c>
      <c r="C60" s="1" t="s">
        <v>13</v>
      </c>
      <c r="D60" s="28">
        <v>12</v>
      </c>
      <c r="E60" s="28">
        <v>12.9</v>
      </c>
    </row>
    <row r="61" spans="1:5" x14ac:dyDescent="0.45">
      <c r="A61" s="1" t="s">
        <v>36</v>
      </c>
      <c r="B61" s="1" t="s">
        <v>95</v>
      </c>
      <c r="C61" s="1" t="s">
        <v>14</v>
      </c>
      <c r="D61" s="28">
        <v>5.6</v>
      </c>
      <c r="E61" s="28">
        <v>7.2</v>
      </c>
    </row>
    <row r="62" spans="1:5" x14ac:dyDescent="0.45">
      <c r="A62" s="1" t="s">
        <v>36</v>
      </c>
      <c r="B62" s="1" t="s">
        <v>67</v>
      </c>
      <c r="C62" s="1" t="s">
        <v>23</v>
      </c>
      <c r="D62" s="26">
        <v>7.48</v>
      </c>
      <c r="E62" s="26">
        <v>5.4</v>
      </c>
    </row>
    <row r="63" spans="1:5" x14ac:dyDescent="0.45">
      <c r="A63" s="1" t="s">
        <v>53</v>
      </c>
      <c r="B63" s="1" t="s">
        <v>68</v>
      </c>
      <c r="C63" s="1" t="s">
        <v>69</v>
      </c>
      <c r="D63" s="25">
        <v>3953</v>
      </c>
      <c r="E63" s="25">
        <v>4240</v>
      </c>
    </row>
    <row r="64" spans="1:5" x14ac:dyDescent="0.45">
      <c r="A64" s="1" t="s">
        <v>36</v>
      </c>
      <c r="B64" s="1" t="s">
        <v>70</v>
      </c>
      <c r="C64" s="1" t="s">
        <v>23</v>
      </c>
      <c r="D64" s="26">
        <v>15.45</v>
      </c>
      <c r="E64" s="26">
        <v>9.0500000000000007</v>
      </c>
    </row>
    <row r="65" spans="1:5" x14ac:dyDescent="0.45">
      <c r="A65" s="1" t="s">
        <v>36</v>
      </c>
      <c r="B65" s="1" t="s">
        <v>71</v>
      </c>
      <c r="C65" s="1" t="s">
        <v>23</v>
      </c>
      <c r="D65" s="26">
        <v>1.27</v>
      </c>
      <c r="E65" s="26">
        <v>1.29</v>
      </c>
    </row>
    <row r="66" spans="1:5" x14ac:dyDescent="0.45">
      <c r="A66" s="1" t="s">
        <v>36</v>
      </c>
      <c r="B66" s="1" t="s">
        <v>72</v>
      </c>
      <c r="C66" s="1" t="s">
        <v>23</v>
      </c>
      <c r="D66" s="26">
        <v>2.34</v>
      </c>
      <c r="E66" s="26">
        <v>1.9</v>
      </c>
    </row>
    <row r="67" spans="1:5" x14ac:dyDescent="0.45">
      <c r="A67" s="1" t="s">
        <v>48</v>
      </c>
      <c r="B67" s="1" t="s">
        <v>68</v>
      </c>
      <c r="C67" s="1" t="s">
        <v>69</v>
      </c>
      <c r="D67" s="25">
        <v>3847</v>
      </c>
      <c r="E67" s="25">
        <v>4128</v>
      </c>
    </row>
    <row r="68" spans="1:5" x14ac:dyDescent="0.45">
      <c r="A68" s="1" t="s">
        <v>36</v>
      </c>
      <c r="B68" s="1" t="s">
        <v>73</v>
      </c>
      <c r="C68" s="1" t="s">
        <v>23</v>
      </c>
      <c r="D68" s="26">
        <v>2.19</v>
      </c>
      <c r="E68" s="26">
        <v>2.5</v>
      </c>
    </row>
    <row r="69" spans="1:5" x14ac:dyDescent="0.45">
      <c r="A69" s="1" t="s">
        <v>36</v>
      </c>
      <c r="B69" s="1" t="s">
        <v>74</v>
      </c>
      <c r="C69" s="1" t="s">
        <v>23</v>
      </c>
      <c r="D69" s="28">
        <v>18</v>
      </c>
      <c r="E69" s="28">
        <v>16.600000000000001</v>
      </c>
    </row>
    <row r="70" spans="1:5" x14ac:dyDescent="0.45">
      <c r="A70" s="1" t="s">
        <v>36</v>
      </c>
      <c r="B70" s="1" t="s">
        <v>75</v>
      </c>
      <c r="C70" s="1" t="s">
        <v>23</v>
      </c>
      <c r="D70" s="28">
        <v>13.3</v>
      </c>
      <c r="E70" s="28">
        <v>11.1</v>
      </c>
    </row>
    <row r="71" spans="1:5" x14ac:dyDescent="0.45">
      <c r="A71" s="1" t="s">
        <v>36</v>
      </c>
      <c r="B71" s="1" t="s">
        <v>50</v>
      </c>
      <c r="C71" s="1" t="s">
        <v>23</v>
      </c>
      <c r="D71" s="25" t="s">
        <v>38</v>
      </c>
      <c r="E71" s="25">
        <v>852</v>
      </c>
    </row>
    <row r="72" spans="1:5" x14ac:dyDescent="0.45">
      <c r="A72" s="1" t="s">
        <v>53</v>
      </c>
      <c r="B72" s="1" t="s">
        <v>65</v>
      </c>
      <c r="C72" s="1" t="s">
        <v>18</v>
      </c>
      <c r="D72" s="25">
        <v>3259</v>
      </c>
      <c r="E72" s="25">
        <v>3634</v>
      </c>
    </row>
    <row r="73" spans="1:5" x14ac:dyDescent="0.45">
      <c r="A73" s="1" t="s">
        <v>48</v>
      </c>
      <c r="B73" s="1" t="s">
        <v>65</v>
      </c>
      <c r="C73" s="1" t="s">
        <v>18</v>
      </c>
      <c r="D73" s="25">
        <v>3171</v>
      </c>
      <c r="E73" s="25">
        <v>3551</v>
      </c>
    </row>
    <row r="74" spans="1:5" x14ac:dyDescent="0.45">
      <c r="A74" s="1" t="s">
        <v>36</v>
      </c>
      <c r="B74" s="1" t="s">
        <v>49</v>
      </c>
      <c r="C74" s="1" t="s">
        <v>23</v>
      </c>
      <c r="D74" s="25" t="s">
        <v>38</v>
      </c>
      <c r="E74" s="25">
        <v>2908</v>
      </c>
    </row>
    <row r="75" spans="1:5" x14ac:dyDescent="0.45">
      <c r="A75" s="1" t="s">
        <v>36</v>
      </c>
      <c r="B75" s="1" t="s">
        <v>97</v>
      </c>
      <c r="C75" s="1" t="s">
        <v>10</v>
      </c>
      <c r="D75" s="25">
        <v>8235</v>
      </c>
      <c r="E75" s="25">
        <v>6979</v>
      </c>
    </row>
    <row r="76" spans="1:5" x14ac:dyDescent="0.45">
      <c r="A76" s="1" t="s">
        <v>53</v>
      </c>
      <c r="B76" s="1" t="s">
        <v>68</v>
      </c>
      <c r="C76" s="1" t="s">
        <v>76</v>
      </c>
      <c r="D76" s="25">
        <v>2702</v>
      </c>
      <c r="E76" s="25">
        <v>3186</v>
      </c>
    </row>
    <row r="77" spans="1:5" x14ac:dyDescent="0.45">
      <c r="A77" s="1" t="s">
        <v>48</v>
      </c>
      <c r="B77" s="1" t="s">
        <v>68</v>
      </c>
      <c r="C77" s="1" t="s">
        <v>76</v>
      </c>
      <c r="D77" s="25">
        <v>2616</v>
      </c>
      <c r="E77" s="25">
        <v>3109</v>
      </c>
    </row>
    <row r="78" spans="1:5" x14ac:dyDescent="0.45">
      <c r="A78" s="1" t="s">
        <v>36</v>
      </c>
      <c r="B78" s="1" t="s">
        <v>66</v>
      </c>
      <c r="C78" s="1" t="s">
        <v>11</v>
      </c>
      <c r="D78" s="25">
        <v>4588</v>
      </c>
      <c r="E78" s="25">
        <v>4183</v>
      </c>
    </row>
    <row r="79" spans="1:5" x14ac:dyDescent="0.45">
      <c r="A79" s="1" t="s">
        <v>36</v>
      </c>
      <c r="B79" s="1" t="s">
        <v>66</v>
      </c>
      <c r="C79" s="1" t="s">
        <v>23</v>
      </c>
      <c r="D79" s="25">
        <v>3919</v>
      </c>
      <c r="E79" s="25">
        <v>3583</v>
      </c>
    </row>
    <row r="80" spans="1:5" x14ac:dyDescent="0.45">
      <c r="A80" s="1" t="s">
        <v>36</v>
      </c>
      <c r="B80" s="1" t="s">
        <v>66</v>
      </c>
      <c r="C80" s="1" t="s">
        <v>12</v>
      </c>
      <c r="D80" s="25">
        <v>3319</v>
      </c>
      <c r="E80" s="25">
        <v>3141</v>
      </c>
    </row>
    <row r="81" spans="1:5" x14ac:dyDescent="0.45">
      <c r="A81" s="1" t="s">
        <v>53</v>
      </c>
      <c r="B81" s="1" t="s">
        <v>65</v>
      </c>
      <c r="C81" s="1" t="s">
        <v>20</v>
      </c>
      <c r="D81" s="25">
        <v>2310</v>
      </c>
      <c r="E81" s="25">
        <v>2861</v>
      </c>
    </row>
    <row r="82" spans="1:5" x14ac:dyDescent="0.45">
      <c r="A82" s="1" t="s">
        <v>48</v>
      </c>
      <c r="B82" s="1" t="s">
        <v>65</v>
      </c>
      <c r="C82" s="1" t="s">
        <v>20</v>
      </c>
      <c r="D82" s="25">
        <v>2221</v>
      </c>
      <c r="E82" s="25">
        <v>2789</v>
      </c>
    </row>
    <row r="83" spans="1:5" x14ac:dyDescent="0.45">
      <c r="A83" s="1" t="s">
        <v>36</v>
      </c>
      <c r="B83" s="1" t="s">
        <v>66</v>
      </c>
      <c r="C83" s="1" t="s">
        <v>13</v>
      </c>
      <c r="D83" s="25">
        <v>2349</v>
      </c>
      <c r="E83" s="25">
        <v>2319</v>
      </c>
    </row>
    <row r="84" spans="1:5" x14ac:dyDescent="0.45">
      <c r="A84" s="1" t="s">
        <v>53</v>
      </c>
      <c r="B84" s="1" t="s">
        <v>66</v>
      </c>
      <c r="C84" s="1" t="s">
        <v>11</v>
      </c>
      <c r="D84" s="25">
        <v>2021</v>
      </c>
      <c r="E84" s="25">
        <v>2587</v>
      </c>
    </row>
    <row r="85" spans="1:5" x14ac:dyDescent="0.45">
      <c r="A85" s="1" t="s">
        <v>53</v>
      </c>
      <c r="B85" s="1" t="s">
        <v>68</v>
      </c>
      <c r="C85" s="1" t="s">
        <v>77</v>
      </c>
      <c r="D85" s="25">
        <v>1981</v>
      </c>
      <c r="E85" s="25">
        <v>2560</v>
      </c>
    </row>
    <row r="86" spans="1:5" x14ac:dyDescent="0.45">
      <c r="A86" s="1" t="s">
        <v>48</v>
      </c>
      <c r="B86" s="1" t="s">
        <v>66</v>
      </c>
      <c r="C86" s="1" t="s">
        <v>11</v>
      </c>
      <c r="D86" s="25">
        <v>1930</v>
      </c>
      <c r="E86" s="25">
        <v>2512</v>
      </c>
    </row>
    <row r="87" spans="1:5" x14ac:dyDescent="0.45">
      <c r="A87" s="1" t="s">
        <v>48</v>
      </c>
      <c r="B87" s="1" t="s">
        <v>68</v>
      </c>
      <c r="C87" s="1" t="s">
        <v>77</v>
      </c>
      <c r="D87" s="25">
        <v>1892</v>
      </c>
      <c r="E87" s="25">
        <v>2493</v>
      </c>
    </row>
    <row r="88" spans="1:5" x14ac:dyDescent="0.45">
      <c r="A88" s="1" t="s">
        <v>36</v>
      </c>
      <c r="B88" s="1" t="s">
        <v>66</v>
      </c>
      <c r="C88" s="1" t="s">
        <v>14</v>
      </c>
      <c r="D88" s="25">
        <v>1101</v>
      </c>
      <c r="E88" s="25">
        <v>1292</v>
      </c>
    </row>
    <row r="89" spans="1:5" x14ac:dyDescent="0.45">
      <c r="A89" s="1" t="s">
        <v>53</v>
      </c>
      <c r="B89" s="1" t="s">
        <v>66</v>
      </c>
      <c r="C89" s="1" t="s">
        <v>23</v>
      </c>
      <c r="D89" s="25">
        <v>1733</v>
      </c>
      <c r="E89" s="25">
        <v>2226</v>
      </c>
    </row>
    <row r="90" spans="1:5" x14ac:dyDescent="0.45">
      <c r="A90" s="1" t="s">
        <v>53</v>
      </c>
      <c r="B90" s="1" t="s">
        <v>65</v>
      </c>
      <c r="C90" s="1" t="s">
        <v>23</v>
      </c>
      <c r="D90" s="25">
        <v>1733</v>
      </c>
      <c r="E90" s="25">
        <v>2226</v>
      </c>
    </row>
    <row r="91" spans="1:5" x14ac:dyDescent="0.45">
      <c r="A91" s="1" t="s">
        <v>53</v>
      </c>
      <c r="B91" s="1" t="s">
        <v>65</v>
      </c>
      <c r="C91" s="1" t="s">
        <v>21</v>
      </c>
      <c r="D91" s="25">
        <v>1732</v>
      </c>
      <c r="E91" s="25">
        <v>2313</v>
      </c>
    </row>
    <row r="92" spans="1:5" x14ac:dyDescent="0.45">
      <c r="A92" s="1" t="s">
        <v>48</v>
      </c>
      <c r="B92" s="1" t="s">
        <v>66</v>
      </c>
      <c r="C92" s="1" t="s">
        <v>23</v>
      </c>
      <c r="D92" s="25">
        <v>1665</v>
      </c>
      <c r="E92" s="25">
        <v>2163</v>
      </c>
    </row>
    <row r="93" spans="1:5" x14ac:dyDescent="0.45">
      <c r="A93" s="1" t="s">
        <v>48</v>
      </c>
      <c r="B93" s="1" t="s">
        <v>65</v>
      </c>
      <c r="C93" s="1" t="s">
        <v>23</v>
      </c>
      <c r="D93" s="25">
        <v>1665</v>
      </c>
      <c r="E93" s="25">
        <v>2163</v>
      </c>
    </row>
    <row r="94" spans="1:5" x14ac:dyDescent="0.45">
      <c r="A94" s="1" t="s">
        <v>48</v>
      </c>
      <c r="B94" s="1" t="s">
        <v>65</v>
      </c>
      <c r="C94" s="1" t="s">
        <v>21</v>
      </c>
      <c r="D94" s="25">
        <v>1639</v>
      </c>
      <c r="E94" s="25">
        <v>2235</v>
      </c>
    </row>
    <row r="95" spans="1:5" x14ac:dyDescent="0.45">
      <c r="A95" s="1" t="s">
        <v>36</v>
      </c>
      <c r="B95" s="1" t="s">
        <v>65</v>
      </c>
      <c r="C95" s="1" t="s">
        <v>16</v>
      </c>
      <c r="D95" s="25">
        <v>10259</v>
      </c>
      <c r="E95" s="25">
        <v>8501</v>
      </c>
    </row>
    <row r="96" spans="1:5" x14ac:dyDescent="0.45">
      <c r="A96" s="1" t="s">
        <v>53</v>
      </c>
      <c r="B96" s="1" t="s">
        <v>68</v>
      </c>
      <c r="C96" s="1" t="s">
        <v>78</v>
      </c>
      <c r="D96" s="25">
        <v>1491</v>
      </c>
      <c r="E96" s="25">
        <v>2091</v>
      </c>
    </row>
    <row r="97" spans="1:5" x14ac:dyDescent="0.45">
      <c r="A97" s="1" t="s">
        <v>48</v>
      </c>
      <c r="B97" s="1" t="s">
        <v>68</v>
      </c>
      <c r="C97" s="1" t="s">
        <v>78</v>
      </c>
      <c r="D97" s="25">
        <v>1405</v>
      </c>
      <c r="E97" s="25">
        <v>2012</v>
      </c>
    </row>
    <row r="98" spans="1:5" x14ac:dyDescent="0.45">
      <c r="A98" s="1" t="s">
        <v>53</v>
      </c>
      <c r="B98" s="1" t="s">
        <v>65</v>
      </c>
      <c r="C98" s="1" t="s">
        <v>22</v>
      </c>
      <c r="D98" s="25">
        <v>1287</v>
      </c>
      <c r="E98" s="25">
        <v>1893</v>
      </c>
    </row>
    <row r="99" spans="1:5" x14ac:dyDescent="0.45">
      <c r="A99" s="1" t="s">
        <v>48</v>
      </c>
      <c r="B99" s="1" t="s">
        <v>65</v>
      </c>
      <c r="C99" s="1" t="s">
        <v>22</v>
      </c>
      <c r="D99" s="25">
        <v>1205</v>
      </c>
      <c r="E99" s="25">
        <v>1819</v>
      </c>
    </row>
    <row r="100" spans="1:5" x14ac:dyDescent="0.45">
      <c r="A100" s="1" t="s">
        <v>36</v>
      </c>
      <c r="B100" s="1" t="s">
        <v>65</v>
      </c>
      <c r="C100" s="1" t="s">
        <v>18</v>
      </c>
      <c r="D100" s="25">
        <v>6211</v>
      </c>
      <c r="E100" s="25">
        <v>5457</v>
      </c>
    </row>
    <row r="101" spans="1:5" x14ac:dyDescent="0.45">
      <c r="A101" s="1" t="s">
        <v>36</v>
      </c>
      <c r="B101" s="1" t="s">
        <v>65</v>
      </c>
      <c r="C101" s="1" t="s">
        <v>20</v>
      </c>
      <c r="D101" s="25">
        <v>4978</v>
      </c>
      <c r="E101" s="25">
        <v>4503</v>
      </c>
    </row>
    <row r="102" spans="1:5" x14ac:dyDescent="0.45">
      <c r="A102" s="1" t="s">
        <v>53</v>
      </c>
      <c r="B102" s="1" t="s">
        <v>66</v>
      </c>
      <c r="C102" s="1" t="s">
        <v>12</v>
      </c>
      <c r="D102" s="25">
        <v>1101</v>
      </c>
      <c r="E102" s="25">
        <v>1720</v>
      </c>
    </row>
    <row r="103" spans="1:5" x14ac:dyDescent="0.45">
      <c r="A103" s="1" t="s">
        <v>53</v>
      </c>
      <c r="B103" s="1" t="s">
        <v>79</v>
      </c>
      <c r="C103" s="1" t="s">
        <v>23</v>
      </c>
      <c r="D103" s="25">
        <v>1089</v>
      </c>
      <c r="E103" s="25">
        <v>1701</v>
      </c>
    </row>
    <row r="104" spans="1:5" x14ac:dyDescent="0.45">
      <c r="A104" s="1" t="s">
        <v>53</v>
      </c>
      <c r="B104" s="1" t="s">
        <v>68</v>
      </c>
      <c r="C104" s="1" t="s">
        <v>80</v>
      </c>
      <c r="D104" s="25">
        <v>1088</v>
      </c>
      <c r="E104" s="25">
        <v>1701</v>
      </c>
    </row>
    <row r="105" spans="1:5" x14ac:dyDescent="0.45">
      <c r="A105" s="1" t="s">
        <v>48</v>
      </c>
      <c r="B105" s="1" t="s">
        <v>66</v>
      </c>
      <c r="C105" s="1" t="s">
        <v>12</v>
      </c>
      <c r="D105" s="25">
        <v>1029</v>
      </c>
      <c r="E105" s="25">
        <v>1655</v>
      </c>
    </row>
    <row r="106" spans="1:5" x14ac:dyDescent="0.45">
      <c r="A106" s="1" t="s">
        <v>48</v>
      </c>
      <c r="B106" s="1" t="s">
        <v>79</v>
      </c>
      <c r="C106" s="1" t="s">
        <v>23</v>
      </c>
      <c r="D106" s="25">
        <v>1008</v>
      </c>
      <c r="E106" s="25">
        <v>1640</v>
      </c>
    </row>
    <row r="107" spans="1:5" x14ac:dyDescent="0.45">
      <c r="A107" s="1" t="s">
        <v>48</v>
      </c>
      <c r="B107" s="1" t="s">
        <v>68</v>
      </c>
      <c r="C107" s="1" t="s">
        <v>80</v>
      </c>
      <c r="D107" s="25">
        <v>1008</v>
      </c>
      <c r="E107" s="25">
        <v>1640</v>
      </c>
    </row>
    <row r="108" spans="1:5" x14ac:dyDescent="0.45">
      <c r="A108" s="1" t="s">
        <v>53</v>
      </c>
      <c r="B108" s="1" t="s">
        <v>65</v>
      </c>
      <c r="C108" s="1" t="s">
        <v>10</v>
      </c>
      <c r="D108" s="25">
        <v>915</v>
      </c>
      <c r="E108" s="25">
        <v>1547</v>
      </c>
    </row>
    <row r="109" spans="1:5" x14ac:dyDescent="0.45">
      <c r="A109" s="1" t="s">
        <v>48</v>
      </c>
      <c r="B109" s="1" t="s">
        <v>65</v>
      </c>
      <c r="C109" s="1" t="s">
        <v>10</v>
      </c>
      <c r="D109" s="25">
        <v>854</v>
      </c>
      <c r="E109" s="25">
        <v>1491</v>
      </c>
    </row>
    <row r="110" spans="1:5" x14ac:dyDescent="0.45">
      <c r="A110" s="1" t="s">
        <v>53</v>
      </c>
      <c r="B110" s="1" t="s">
        <v>68</v>
      </c>
      <c r="C110" s="1" t="s">
        <v>81</v>
      </c>
      <c r="D110" s="25">
        <v>768</v>
      </c>
      <c r="E110" s="25">
        <v>1394</v>
      </c>
    </row>
    <row r="111" spans="1:5" x14ac:dyDescent="0.45">
      <c r="A111" s="1" t="s">
        <v>48</v>
      </c>
      <c r="B111" s="1" t="s">
        <v>68</v>
      </c>
      <c r="C111" s="1" t="s">
        <v>81</v>
      </c>
      <c r="D111" s="25">
        <v>719</v>
      </c>
      <c r="E111" s="25">
        <v>1354</v>
      </c>
    </row>
    <row r="112" spans="1:5" x14ac:dyDescent="0.45">
      <c r="A112" s="1" t="s">
        <v>36</v>
      </c>
      <c r="B112" s="1" t="s">
        <v>65</v>
      </c>
      <c r="C112" s="1" t="s">
        <v>21</v>
      </c>
      <c r="D112" s="25">
        <v>4199</v>
      </c>
      <c r="E112" s="25">
        <v>3862</v>
      </c>
    </row>
    <row r="113" spans="1:5" x14ac:dyDescent="0.45">
      <c r="A113" s="1" t="s">
        <v>53</v>
      </c>
      <c r="B113" s="1" t="s">
        <v>65</v>
      </c>
      <c r="C113" s="1" t="s">
        <v>11</v>
      </c>
      <c r="D113" s="25">
        <v>640</v>
      </c>
      <c r="E113" s="25">
        <v>1262</v>
      </c>
    </row>
    <row r="114" spans="1:5" x14ac:dyDescent="0.45">
      <c r="A114" s="1" t="s">
        <v>48</v>
      </c>
      <c r="B114" s="1" t="s">
        <v>65</v>
      </c>
      <c r="C114" s="1" t="s">
        <v>11</v>
      </c>
      <c r="D114" s="25">
        <v>604</v>
      </c>
      <c r="E114" s="25">
        <v>1221</v>
      </c>
    </row>
    <row r="115" spans="1:5" x14ac:dyDescent="0.45">
      <c r="A115" s="1" t="s">
        <v>53</v>
      </c>
      <c r="B115" s="1" t="s">
        <v>66</v>
      </c>
      <c r="C115" s="1" t="s">
        <v>13</v>
      </c>
      <c r="D115" s="25">
        <v>532</v>
      </c>
      <c r="E115" s="25">
        <v>1142</v>
      </c>
    </row>
    <row r="116" spans="1:5" x14ac:dyDescent="0.45">
      <c r="A116" s="1" t="s">
        <v>53</v>
      </c>
      <c r="B116" s="1" t="s">
        <v>68</v>
      </c>
      <c r="C116" s="1" t="s">
        <v>82</v>
      </c>
      <c r="D116" s="25">
        <v>527</v>
      </c>
      <c r="E116" s="25">
        <v>1132</v>
      </c>
    </row>
    <row r="117" spans="1:5" x14ac:dyDescent="0.45">
      <c r="A117" s="1" t="s">
        <v>48</v>
      </c>
      <c r="B117" s="1" t="s">
        <v>66</v>
      </c>
      <c r="C117" s="1" t="s">
        <v>13</v>
      </c>
      <c r="D117" s="25">
        <v>502</v>
      </c>
      <c r="E117" s="25">
        <v>1109</v>
      </c>
    </row>
    <row r="118" spans="1:5" x14ac:dyDescent="0.45">
      <c r="A118" s="1" t="s">
        <v>48</v>
      </c>
      <c r="B118" s="1" t="s">
        <v>68</v>
      </c>
      <c r="C118" s="1" t="s">
        <v>82</v>
      </c>
      <c r="D118" s="25">
        <v>501</v>
      </c>
      <c r="E118" s="25">
        <v>1101</v>
      </c>
    </row>
    <row r="119" spans="1:5" x14ac:dyDescent="0.45">
      <c r="A119" s="1" t="s">
        <v>53</v>
      </c>
      <c r="B119" s="1" t="s">
        <v>65</v>
      </c>
      <c r="C119" s="1" t="s">
        <v>12</v>
      </c>
      <c r="D119" s="25">
        <v>423</v>
      </c>
      <c r="E119" s="25">
        <v>1022</v>
      </c>
    </row>
    <row r="120" spans="1:5" x14ac:dyDescent="0.45">
      <c r="A120" s="1" t="s">
        <v>48</v>
      </c>
      <c r="B120" s="1" t="s">
        <v>65</v>
      </c>
      <c r="C120" s="1" t="s">
        <v>12</v>
      </c>
      <c r="D120" s="25">
        <v>400</v>
      </c>
      <c r="E120" s="25">
        <v>996</v>
      </c>
    </row>
    <row r="121" spans="1:5" x14ac:dyDescent="0.45">
      <c r="A121" s="1" t="s">
        <v>48</v>
      </c>
      <c r="B121" s="1" t="s">
        <v>70</v>
      </c>
      <c r="C121" s="1" t="s">
        <v>23</v>
      </c>
      <c r="D121" s="26">
        <v>316.8</v>
      </c>
      <c r="E121" s="26">
        <v>11.26</v>
      </c>
    </row>
    <row r="122" spans="1:5" x14ac:dyDescent="0.45">
      <c r="A122" s="1" t="s">
        <v>53</v>
      </c>
      <c r="B122" s="1" t="s">
        <v>68</v>
      </c>
      <c r="C122" s="1" t="s">
        <v>83</v>
      </c>
      <c r="D122" s="25">
        <v>314</v>
      </c>
      <c r="E122" s="25">
        <v>919</v>
      </c>
    </row>
    <row r="123" spans="1:5" x14ac:dyDescent="0.45">
      <c r="A123" s="1" t="s">
        <v>48</v>
      </c>
      <c r="B123" s="1" t="s">
        <v>68</v>
      </c>
      <c r="C123" s="1" t="s">
        <v>83</v>
      </c>
      <c r="D123" s="25">
        <v>300</v>
      </c>
      <c r="E123" s="25">
        <v>898</v>
      </c>
    </row>
    <row r="124" spans="1:5" x14ac:dyDescent="0.45">
      <c r="A124" s="1" t="s">
        <v>53</v>
      </c>
      <c r="B124" s="1" t="s">
        <v>70</v>
      </c>
      <c r="C124" s="1" t="s">
        <v>23</v>
      </c>
      <c r="D124" s="26">
        <v>296.64</v>
      </c>
      <c r="E124" s="26">
        <v>11.55</v>
      </c>
    </row>
    <row r="125" spans="1:5" x14ac:dyDescent="0.45">
      <c r="A125" s="1" t="s">
        <v>53</v>
      </c>
      <c r="B125" s="1" t="s">
        <v>65</v>
      </c>
      <c r="C125" s="1" t="s">
        <v>13</v>
      </c>
      <c r="D125" s="25">
        <v>214</v>
      </c>
      <c r="E125" s="25">
        <v>814</v>
      </c>
    </row>
    <row r="126" spans="1:5" x14ac:dyDescent="0.45">
      <c r="A126" s="1" t="s">
        <v>48</v>
      </c>
      <c r="B126" s="1" t="s">
        <v>65</v>
      </c>
      <c r="C126" s="1" t="s">
        <v>13</v>
      </c>
      <c r="D126" s="25">
        <v>202</v>
      </c>
      <c r="E126" s="25">
        <v>800</v>
      </c>
    </row>
    <row r="127" spans="1:5" x14ac:dyDescent="0.45">
      <c r="A127" s="1" t="s">
        <v>53</v>
      </c>
      <c r="B127" s="1" t="s">
        <v>66</v>
      </c>
      <c r="C127" s="1" t="s">
        <v>14</v>
      </c>
      <c r="D127" s="25">
        <v>118</v>
      </c>
      <c r="E127" s="25">
        <v>683</v>
      </c>
    </row>
    <row r="128" spans="1:5" x14ac:dyDescent="0.45">
      <c r="A128" s="1" t="s">
        <v>48</v>
      </c>
      <c r="B128" s="1" t="s">
        <v>66</v>
      </c>
      <c r="C128" s="1" t="s">
        <v>14</v>
      </c>
      <c r="D128" s="25">
        <v>111</v>
      </c>
      <c r="E128" s="25">
        <v>674</v>
      </c>
    </row>
    <row r="129" spans="1:5" x14ac:dyDescent="0.45">
      <c r="A129" s="1" t="s">
        <v>36</v>
      </c>
      <c r="B129" s="1" t="s">
        <v>65</v>
      </c>
      <c r="C129" s="1" t="s">
        <v>23</v>
      </c>
      <c r="D129" s="25">
        <v>3919</v>
      </c>
      <c r="E129" s="25">
        <v>3583</v>
      </c>
    </row>
    <row r="130" spans="1:5" x14ac:dyDescent="0.45">
      <c r="A130" s="1" t="s">
        <v>48</v>
      </c>
      <c r="B130" s="1" t="s">
        <v>64</v>
      </c>
      <c r="C130" s="1" t="s">
        <v>23</v>
      </c>
      <c r="D130" s="28">
        <v>100</v>
      </c>
      <c r="E130" s="28">
        <v>100</v>
      </c>
    </row>
    <row r="131" spans="1:5" x14ac:dyDescent="0.45">
      <c r="A131" s="1" t="s">
        <v>53</v>
      </c>
      <c r="B131" s="1" t="s">
        <v>64</v>
      </c>
      <c r="C131" s="1" t="s">
        <v>23</v>
      </c>
      <c r="D131" s="28">
        <v>100</v>
      </c>
      <c r="E131" s="28">
        <v>100</v>
      </c>
    </row>
    <row r="132" spans="1:5" x14ac:dyDescent="0.45">
      <c r="A132" s="1" t="s">
        <v>53</v>
      </c>
      <c r="B132" s="1" t="s">
        <v>68</v>
      </c>
      <c r="C132" s="1" t="s">
        <v>84</v>
      </c>
      <c r="D132" s="25">
        <v>100</v>
      </c>
      <c r="E132" s="25">
        <v>712</v>
      </c>
    </row>
    <row r="133" spans="1:5" x14ac:dyDescent="0.45">
      <c r="A133" s="1" t="s">
        <v>48</v>
      </c>
      <c r="B133" s="1" t="s">
        <v>68</v>
      </c>
      <c r="C133" s="1" t="s">
        <v>84</v>
      </c>
      <c r="D133" s="25">
        <v>90</v>
      </c>
      <c r="E133" s="25">
        <v>707</v>
      </c>
    </row>
    <row r="134" spans="1:5" x14ac:dyDescent="0.45">
      <c r="A134" s="1" t="s">
        <v>48</v>
      </c>
      <c r="B134" s="1" t="s">
        <v>74</v>
      </c>
      <c r="C134" s="1" t="s">
        <v>23</v>
      </c>
      <c r="D134" s="28">
        <v>66.599999999999994</v>
      </c>
      <c r="E134" s="28">
        <v>52.5</v>
      </c>
    </row>
    <row r="135" spans="1:5" x14ac:dyDescent="0.45">
      <c r="A135" s="1" t="s">
        <v>53</v>
      </c>
      <c r="B135" s="1" t="s">
        <v>74</v>
      </c>
      <c r="C135" s="1" t="s">
        <v>23</v>
      </c>
      <c r="D135" s="28">
        <v>64.7</v>
      </c>
      <c r="E135" s="28">
        <v>50.6</v>
      </c>
    </row>
    <row r="136" spans="1:5" x14ac:dyDescent="0.45">
      <c r="A136" s="1" t="s">
        <v>48</v>
      </c>
      <c r="B136" s="1" t="s">
        <v>75</v>
      </c>
      <c r="C136" s="1" t="s">
        <v>23</v>
      </c>
      <c r="D136" s="28">
        <v>61</v>
      </c>
      <c r="E136" s="28">
        <v>43.2</v>
      </c>
    </row>
    <row r="137" spans="1:5" x14ac:dyDescent="0.45">
      <c r="A137" s="1" t="s">
        <v>53</v>
      </c>
      <c r="B137" s="1" t="s">
        <v>75</v>
      </c>
      <c r="C137" s="1" t="s">
        <v>23</v>
      </c>
      <c r="D137" s="28">
        <v>59</v>
      </c>
      <c r="E137" s="28">
        <v>41.4</v>
      </c>
    </row>
    <row r="138" spans="1:5" x14ac:dyDescent="0.45">
      <c r="A138" s="1" t="s">
        <v>48</v>
      </c>
      <c r="B138" s="1" t="s">
        <v>64</v>
      </c>
      <c r="C138" s="1" t="s">
        <v>10</v>
      </c>
      <c r="D138" s="28">
        <v>57.1</v>
      </c>
      <c r="E138" s="28">
        <v>45</v>
      </c>
    </row>
    <row r="139" spans="1:5" x14ac:dyDescent="0.45">
      <c r="A139" s="1" t="s">
        <v>53</v>
      </c>
      <c r="B139" s="1" t="s">
        <v>64</v>
      </c>
      <c r="C139" s="1" t="s">
        <v>10</v>
      </c>
      <c r="D139" s="28">
        <v>56.5</v>
      </c>
      <c r="E139" s="28">
        <v>44.9</v>
      </c>
    </row>
    <row r="140" spans="1:5" x14ac:dyDescent="0.45">
      <c r="A140" s="1" t="s">
        <v>36</v>
      </c>
      <c r="B140" s="1" t="s">
        <v>65</v>
      </c>
      <c r="C140" s="1" t="s">
        <v>22</v>
      </c>
      <c r="D140" s="25">
        <v>3577</v>
      </c>
      <c r="E140" s="25">
        <v>3353</v>
      </c>
    </row>
    <row r="141" spans="1:5" x14ac:dyDescent="0.45">
      <c r="A141" s="1" t="s">
        <v>48</v>
      </c>
      <c r="B141" s="1" t="s">
        <v>67</v>
      </c>
      <c r="C141" s="1" t="s">
        <v>23</v>
      </c>
      <c r="D141" s="26">
        <v>42.82</v>
      </c>
      <c r="E141" s="26">
        <v>7.21</v>
      </c>
    </row>
    <row r="142" spans="1:5" x14ac:dyDescent="0.45">
      <c r="A142" s="1" t="s">
        <v>48</v>
      </c>
      <c r="B142" s="1" t="s">
        <v>98</v>
      </c>
      <c r="C142" s="1" t="s">
        <v>23</v>
      </c>
      <c r="D142" s="26">
        <v>42.74</v>
      </c>
      <c r="E142" s="26">
        <v>5.84</v>
      </c>
    </row>
    <row r="143" spans="1:5" x14ac:dyDescent="0.45">
      <c r="A143" s="1" t="s">
        <v>36</v>
      </c>
      <c r="B143" s="1" t="s">
        <v>65</v>
      </c>
      <c r="C143" s="1" t="s">
        <v>10</v>
      </c>
      <c r="D143" s="25">
        <v>3061</v>
      </c>
      <c r="E143" s="25">
        <v>2930</v>
      </c>
    </row>
    <row r="144" spans="1:5" x14ac:dyDescent="0.45">
      <c r="A144" s="1" t="s">
        <v>53</v>
      </c>
      <c r="B144" s="1" t="s">
        <v>67</v>
      </c>
      <c r="C144" s="1" t="s">
        <v>23</v>
      </c>
      <c r="D144" s="26">
        <v>41.47</v>
      </c>
      <c r="E144" s="26">
        <v>7.32</v>
      </c>
    </row>
    <row r="145" spans="1:5" x14ac:dyDescent="0.45">
      <c r="A145" s="1" t="s">
        <v>53</v>
      </c>
      <c r="B145" s="1" t="s">
        <v>85</v>
      </c>
      <c r="C145" s="1" t="s">
        <v>23</v>
      </c>
      <c r="D145" s="26">
        <v>39.53</v>
      </c>
      <c r="E145" s="26">
        <v>5.96</v>
      </c>
    </row>
    <row r="146" spans="1:5" x14ac:dyDescent="0.45">
      <c r="A146" s="1" t="s">
        <v>36</v>
      </c>
      <c r="B146" s="1" t="s">
        <v>65</v>
      </c>
      <c r="C146" s="1" t="s">
        <v>11</v>
      </c>
      <c r="D146" s="25">
        <v>2598</v>
      </c>
      <c r="E146" s="25">
        <v>2524</v>
      </c>
    </row>
    <row r="147" spans="1:5" x14ac:dyDescent="0.45">
      <c r="A147" s="1" t="s">
        <v>53</v>
      </c>
      <c r="B147" s="1" t="s">
        <v>41</v>
      </c>
      <c r="C147" s="1" t="s">
        <v>23</v>
      </c>
      <c r="D147" s="28">
        <v>33.200000000000003</v>
      </c>
      <c r="E147" s="28">
        <v>49.1</v>
      </c>
    </row>
    <row r="148" spans="1:5" x14ac:dyDescent="0.45">
      <c r="A148" s="1" t="s">
        <v>48</v>
      </c>
      <c r="B148" s="1" t="s">
        <v>41</v>
      </c>
      <c r="C148" s="1" t="s">
        <v>23</v>
      </c>
      <c r="D148" s="28">
        <v>31.6</v>
      </c>
      <c r="E148" s="28">
        <v>47.8</v>
      </c>
    </row>
    <row r="149" spans="1:5" x14ac:dyDescent="0.45">
      <c r="A149" s="1" t="s">
        <v>36</v>
      </c>
      <c r="B149" s="1" t="s">
        <v>65</v>
      </c>
      <c r="C149" s="1" t="s">
        <v>12</v>
      </c>
      <c r="D149" s="25">
        <v>2100</v>
      </c>
      <c r="E149" s="25">
        <v>2115</v>
      </c>
    </row>
    <row r="150" spans="1:5" x14ac:dyDescent="0.45">
      <c r="A150" s="1" t="s">
        <v>53</v>
      </c>
      <c r="B150" s="1" t="s">
        <v>64</v>
      </c>
      <c r="C150" s="1" t="s">
        <v>11</v>
      </c>
      <c r="D150" s="28">
        <v>23.3</v>
      </c>
      <c r="E150" s="28">
        <v>23.2</v>
      </c>
    </row>
    <row r="151" spans="1:5" x14ac:dyDescent="0.45">
      <c r="A151" s="1" t="s">
        <v>48</v>
      </c>
      <c r="B151" s="1" t="s">
        <v>64</v>
      </c>
      <c r="C151" s="1" t="s">
        <v>11</v>
      </c>
      <c r="D151" s="28">
        <v>23.2</v>
      </c>
      <c r="E151" s="28">
        <v>23.2</v>
      </c>
    </row>
    <row r="152" spans="1:5" x14ac:dyDescent="0.45">
      <c r="A152" s="1" t="s">
        <v>53</v>
      </c>
      <c r="B152" s="1" t="s">
        <v>65</v>
      </c>
      <c r="C152" s="1" t="s">
        <v>14</v>
      </c>
      <c r="D152" s="25">
        <v>22</v>
      </c>
      <c r="E152" s="25">
        <v>551</v>
      </c>
    </row>
    <row r="153" spans="1:5" x14ac:dyDescent="0.45">
      <c r="A153" s="1" t="s">
        <v>48</v>
      </c>
      <c r="B153" s="1" t="s">
        <v>65</v>
      </c>
      <c r="C153" s="1" t="s">
        <v>14</v>
      </c>
      <c r="D153" s="25">
        <v>20</v>
      </c>
      <c r="E153" s="25">
        <v>548</v>
      </c>
    </row>
    <row r="154" spans="1:5" x14ac:dyDescent="0.45">
      <c r="A154" s="1" t="s">
        <v>36</v>
      </c>
      <c r="B154" s="1" t="s">
        <v>65</v>
      </c>
      <c r="C154" s="1" t="s">
        <v>13</v>
      </c>
      <c r="D154" s="25">
        <v>1537</v>
      </c>
      <c r="E154" s="25">
        <v>1644</v>
      </c>
    </row>
    <row r="155" spans="1:5" x14ac:dyDescent="0.45">
      <c r="A155" s="1" t="s">
        <v>36</v>
      </c>
      <c r="B155" s="1" t="s">
        <v>65</v>
      </c>
      <c r="C155" s="1" t="s">
        <v>14</v>
      </c>
      <c r="D155" s="25">
        <v>664</v>
      </c>
      <c r="E155" s="25">
        <v>939</v>
      </c>
    </row>
    <row r="156" spans="1:5" x14ac:dyDescent="0.45">
      <c r="A156" s="1" t="s">
        <v>36</v>
      </c>
      <c r="B156" s="1" t="s">
        <v>79</v>
      </c>
      <c r="C156" s="1" t="s">
        <v>23</v>
      </c>
      <c r="D156" s="25">
        <v>3304</v>
      </c>
      <c r="E156" s="25">
        <v>3126</v>
      </c>
    </row>
    <row r="157" spans="1:5" x14ac:dyDescent="0.45">
      <c r="A157" s="1" t="s">
        <v>36</v>
      </c>
      <c r="B157" s="1" t="s">
        <v>68</v>
      </c>
      <c r="C157" s="1" t="s">
        <v>69</v>
      </c>
      <c r="D157" s="25">
        <v>7108</v>
      </c>
      <c r="E157" s="25">
        <v>6153</v>
      </c>
    </row>
    <row r="158" spans="1:5" x14ac:dyDescent="0.45">
      <c r="A158" s="1" t="s">
        <v>53</v>
      </c>
      <c r="B158" s="1" t="s">
        <v>64</v>
      </c>
      <c r="C158" s="1" t="s">
        <v>12</v>
      </c>
      <c r="D158" s="28">
        <v>12.7</v>
      </c>
      <c r="E158" s="28">
        <v>15.5</v>
      </c>
    </row>
    <row r="159" spans="1:5" x14ac:dyDescent="0.45">
      <c r="A159" s="1" t="s">
        <v>48</v>
      </c>
      <c r="B159" s="1" t="s">
        <v>64</v>
      </c>
      <c r="C159" s="1" t="s">
        <v>12</v>
      </c>
      <c r="D159" s="28">
        <v>12.4</v>
      </c>
      <c r="E159" s="28">
        <v>15.3</v>
      </c>
    </row>
    <row r="160" spans="1:5" x14ac:dyDescent="0.45">
      <c r="A160" s="1" t="s">
        <v>36</v>
      </c>
      <c r="B160" s="1" t="s">
        <v>68</v>
      </c>
      <c r="C160" s="1" t="s">
        <v>76</v>
      </c>
      <c r="D160" s="25">
        <v>5463</v>
      </c>
      <c r="E160" s="25">
        <v>4882</v>
      </c>
    </row>
    <row r="161" spans="1:5" x14ac:dyDescent="0.45">
      <c r="A161" s="1" t="s">
        <v>48</v>
      </c>
      <c r="B161" s="1" t="s">
        <v>86</v>
      </c>
      <c r="C161" s="1" t="s">
        <v>23</v>
      </c>
      <c r="D161" s="26">
        <v>11.2</v>
      </c>
      <c r="E161" s="26">
        <v>2.3199999999999998</v>
      </c>
    </row>
    <row r="162" spans="1:5" x14ac:dyDescent="0.45">
      <c r="A162" s="1" t="s">
        <v>53</v>
      </c>
      <c r="B162" s="1" t="s">
        <v>86</v>
      </c>
      <c r="C162" s="1" t="s">
        <v>23</v>
      </c>
      <c r="D162" s="26">
        <v>10.88</v>
      </c>
      <c r="E162" s="26">
        <v>2.39</v>
      </c>
    </row>
    <row r="163" spans="1:5" x14ac:dyDescent="0.45">
      <c r="A163" s="1" t="s">
        <v>53</v>
      </c>
      <c r="B163" s="1" t="s">
        <v>42</v>
      </c>
      <c r="C163" s="1" t="s">
        <v>23</v>
      </c>
      <c r="D163" s="28">
        <v>7.9</v>
      </c>
      <c r="E163" s="28">
        <v>9.5</v>
      </c>
    </row>
    <row r="164" spans="1:5" x14ac:dyDescent="0.45">
      <c r="A164" s="1" t="s">
        <v>36</v>
      </c>
      <c r="B164" s="1" t="s">
        <v>68</v>
      </c>
      <c r="C164" s="1" t="s">
        <v>77</v>
      </c>
      <c r="D164" s="25">
        <v>4558</v>
      </c>
      <c r="E164" s="25">
        <v>4150</v>
      </c>
    </row>
    <row r="165" spans="1:5" x14ac:dyDescent="0.45">
      <c r="A165" s="1" t="s">
        <v>48</v>
      </c>
      <c r="B165" s="1" t="s">
        <v>42</v>
      </c>
      <c r="C165" s="1" t="s">
        <v>23</v>
      </c>
      <c r="D165" s="28">
        <v>7.4</v>
      </c>
      <c r="E165" s="28">
        <v>9</v>
      </c>
    </row>
    <row r="166" spans="1:5" x14ac:dyDescent="0.45">
      <c r="A166" s="1" t="s">
        <v>48</v>
      </c>
      <c r="B166" s="1" t="s">
        <v>72</v>
      </c>
      <c r="C166" s="1" t="s">
        <v>23</v>
      </c>
      <c r="D166" s="26">
        <v>6.71</v>
      </c>
      <c r="E166" s="26">
        <v>2.86</v>
      </c>
    </row>
    <row r="167" spans="1:5" x14ac:dyDescent="0.45">
      <c r="A167" s="1" t="s">
        <v>53</v>
      </c>
      <c r="B167" s="1" t="s">
        <v>72</v>
      </c>
      <c r="C167" s="1" t="s">
        <v>23</v>
      </c>
      <c r="D167" s="26">
        <v>6.41</v>
      </c>
      <c r="E167" s="26">
        <v>2.73</v>
      </c>
    </row>
    <row r="168" spans="1:5" x14ac:dyDescent="0.45">
      <c r="A168" s="1" t="s">
        <v>53</v>
      </c>
      <c r="B168" s="1" t="s">
        <v>64</v>
      </c>
      <c r="C168" s="1" t="s">
        <v>13</v>
      </c>
      <c r="D168" s="28">
        <v>6.1</v>
      </c>
      <c r="E168" s="28">
        <v>10.3</v>
      </c>
    </row>
    <row r="169" spans="1:5" x14ac:dyDescent="0.45">
      <c r="A169" s="1" t="s">
        <v>48</v>
      </c>
      <c r="B169" s="1" t="s">
        <v>64</v>
      </c>
      <c r="C169" s="1" t="s">
        <v>13</v>
      </c>
      <c r="D169" s="28">
        <v>6</v>
      </c>
      <c r="E169" s="28">
        <v>10.3</v>
      </c>
    </row>
    <row r="170" spans="1:5" x14ac:dyDescent="0.45">
      <c r="A170" s="1" t="s">
        <v>36</v>
      </c>
      <c r="B170" s="1" t="s">
        <v>68</v>
      </c>
      <c r="C170" s="1" t="s">
        <v>78</v>
      </c>
      <c r="D170" s="25">
        <v>3873</v>
      </c>
      <c r="E170" s="25">
        <v>3592</v>
      </c>
    </row>
    <row r="171" spans="1:5" x14ac:dyDescent="0.45">
      <c r="A171" s="1" t="s">
        <v>36</v>
      </c>
      <c r="B171" s="1" t="s">
        <v>68</v>
      </c>
      <c r="C171" s="1" t="s">
        <v>80</v>
      </c>
      <c r="D171" s="25">
        <v>3304</v>
      </c>
      <c r="E171" s="25">
        <v>3126</v>
      </c>
    </row>
    <row r="172" spans="1:5" x14ac:dyDescent="0.45">
      <c r="A172" s="1" t="s">
        <v>48</v>
      </c>
      <c r="B172" s="1" t="s">
        <v>40</v>
      </c>
      <c r="C172" s="1" t="s">
        <v>23</v>
      </c>
      <c r="D172" s="26">
        <v>5.17</v>
      </c>
      <c r="E172" s="26">
        <v>1.73</v>
      </c>
    </row>
    <row r="173" spans="1:5" x14ac:dyDescent="0.45">
      <c r="A173" s="1" t="s">
        <v>53</v>
      </c>
      <c r="B173" s="1" t="s">
        <v>40</v>
      </c>
      <c r="C173" s="1" t="s">
        <v>23</v>
      </c>
      <c r="D173" s="26">
        <v>5.0199999999999996</v>
      </c>
      <c r="E173" s="26">
        <v>1.75</v>
      </c>
    </row>
    <row r="174" spans="1:5" x14ac:dyDescent="0.45">
      <c r="A174" s="1" t="s">
        <v>48</v>
      </c>
      <c r="B174" s="1" t="s">
        <v>87</v>
      </c>
      <c r="C174" s="1" t="s">
        <v>23</v>
      </c>
      <c r="D174" s="26">
        <v>3.82</v>
      </c>
      <c r="E174" s="26">
        <v>2.52</v>
      </c>
    </row>
    <row r="175" spans="1:5" x14ac:dyDescent="0.45">
      <c r="A175" s="1" t="s">
        <v>53</v>
      </c>
      <c r="B175" s="1" t="s">
        <v>87</v>
      </c>
      <c r="C175" s="1" t="s">
        <v>23</v>
      </c>
      <c r="D175" s="26">
        <v>3.63</v>
      </c>
      <c r="E175" s="26">
        <v>2.4900000000000002</v>
      </c>
    </row>
    <row r="176" spans="1:5" x14ac:dyDescent="0.45">
      <c r="A176" s="1" t="s">
        <v>36</v>
      </c>
      <c r="B176" s="1" t="s">
        <v>68</v>
      </c>
      <c r="C176" s="1" t="s">
        <v>81</v>
      </c>
      <c r="D176" s="25">
        <v>2825</v>
      </c>
      <c r="E176" s="25">
        <v>2735</v>
      </c>
    </row>
    <row r="177" spans="1:5" x14ac:dyDescent="0.45">
      <c r="A177" s="1" t="s">
        <v>36</v>
      </c>
      <c r="B177" s="1" t="s">
        <v>68</v>
      </c>
      <c r="C177" s="1" t="s">
        <v>82</v>
      </c>
      <c r="D177" s="25">
        <v>2353</v>
      </c>
      <c r="E177" s="25">
        <v>2315</v>
      </c>
    </row>
    <row r="178" spans="1:5" x14ac:dyDescent="0.45">
      <c r="A178" s="1" t="s">
        <v>36</v>
      </c>
      <c r="B178" s="1" t="s">
        <v>68</v>
      </c>
      <c r="C178" s="1" t="s">
        <v>83</v>
      </c>
      <c r="D178" s="25">
        <v>1834</v>
      </c>
      <c r="E178" s="25">
        <v>1905</v>
      </c>
    </row>
    <row r="179" spans="1:5" x14ac:dyDescent="0.45">
      <c r="A179" s="1" t="s">
        <v>36</v>
      </c>
      <c r="B179" s="1" t="s">
        <v>68</v>
      </c>
      <c r="C179" s="1" t="s">
        <v>84</v>
      </c>
      <c r="D179" s="25">
        <v>1204</v>
      </c>
      <c r="E179" s="25">
        <v>1374</v>
      </c>
    </row>
    <row r="180" spans="1:5" x14ac:dyDescent="0.45">
      <c r="A180" s="1" t="s">
        <v>36</v>
      </c>
      <c r="B180" s="1" t="s">
        <v>87</v>
      </c>
      <c r="C180" s="1" t="s">
        <v>23</v>
      </c>
      <c r="D180" s="26">
        <v>2.15</v>
      </c>
      <c r="E180" s="26">
        <v>1.97</v>
      </c>
    </row>
    <row r="181" spans="1:5" x14ac:dyDescent="0.45">
      <c r="A181" s="1" t="s">
        <v>53</v>
      </c>
      <c r="B181" s="1" t="s">
        <v>64</v>
      </c>
      <c r="C181" s="1" t="s">
        <v>14</v>
      </c>
      <c r="D181" s="28">
        <v>1.4</v>
      </c>
      <c r="E181" s="28">
        <v>6.1</v>
      </c>
    </row>
    <row r="182" spans="1:5" x14ac:dyDescent="0.45">
      <c r="A182" s="1" t="s">
        <v>48</v>
      </c>
      <c r="B182" s="1" t="s">
        <v>71</v>
      </c>
      <c r="C182" s="1" t="s">
        <v>23</v>
      </c>
      <c r="D182" s="26">
        <v>1.36</v>
      </c>
      <c r="E182" s="26">
        <v>1.64</v>
      </c>
    </row>
    <row r="183" spans="1:5" x14ac:dyDescent="0.45">
      <c r="A183" s="1" t="s">
        <v>48</v>
      </c>
      <c r="B183" s="1" t="s">
        <v>64</v>
      </c>
      <c r="C183" s="1" t="s">
        <v>14</v>
      </c>
      <c r="D183" s="28">
        <v>1.3</v>
      </c>
      <c r="E183" s="28">
        <v>6.2</v>
      </c>
    </row>
    <row r="184" spans="1:5" x14ac:dyDescent="0.45">
      <c r="A184" s="1" t="s">
        <v>53</v>
      </c>
      <c r="B184" s="1" t="s">
        <v>71</v>
      </c>
      <c r="C184" s="1" t="s">
        <v>23</v>
      </c>
      <c r="D184" s="26">
        <v>1.3</v>
      </c>
      <c r="E184" s="26">
        <v>1.55</v>
      </c>
    </row>
    <row r="185" spans="1:5" x14ac:dyDescent="0.45">
      <c r="A185" s="1" t="s">
        <v>36</v>
      </c>
      <c r="B185" s="1" t="s">
        <v>85</v>
      </c>
      <c r="C185" s="1" t="s">
        <v>23</v>
      </c>
      <c r="D185" s="26">
        <v>5.9</v>
      </c>
      <c r="E185" s="26">
        <v>4.4800000000000004</v>
      </c>
    </row>
    <row r="186" spans="1:5" x14ac:dyDescent="0.45">
      <c r="A186" s="1" t="s">
        <v>53</v>
      </c>
      <c r="B186" s="1" t="s">
        <v>73</v>
      </c>
      <c r="C186" s="1" t="s">
        <v>23</v>
      </c>
      <c r="D186" s="26">
        <v>1.27</v>
      </c>
      <c r="E186" s="26">
        <v>1.89</v>
      </c>
    </row>
    <row r="187" spans="1:5" x14ac:dyDescent="0.45">
      <c r="A187" s="1" t="s">
        <v>48</v>
      </c>
      <c r="B187" s="1" t="s">
        <v>73</v>
      </c>
      <c r="C187" s="1" t="s">
        <v>23</v>
      </c>
      <c r="D187" s="26">
        <v>1.23</v>
      </c>
      <c r="E187" s="26">
        <v>1.88</v>
      </c>
    </row>
    <row r="188" spans="1:5" x14ac:dyDescent="0.45">
      <c r="A188" s="1" t="s">
        <v>48</v>
      </c>
      <c r="B188" s="1" t="s">
        <v>27</v>
      </c>
      <c r="C188" s="1" t="s">
        <v>23</v>
      </c>
      <c r="D188" s="27">
        <v>0.55400000000000005</v>
      </c>
      <c r="E188" s="27">
        <v>0.38900000000000001</v>
      </c>
    </row>
    <row r="189" spans="1:5" x14ac:dyDescent="0.45">
      <c r="A189" s="1" t="s">
        <v>53</v>
      </c>
      <c r="B189" s="1" t="s">
        <v>27</v>
      </c>
      <c r="C189" s="1" t="s">
        <v>23</v>
      </c>
      <c r="D189" s="27">
        <v>0.54900000000000004</v>
      </c>
      <c r="E189" s="27">
        <v>0.38900000000000001</v>
      </c>
    </row>
    <row r="190" spans="1:5" x14ac:dyDescent="0.45">
      <c r="A190" s="1" t="s">
        <v>36</v>
      </c>
      <c r="B190" s="1" t="s">
        <v>86</v>
      </c>
      <c r="C190" s="1" t="s">
        <v>23</v>
      </c>
      <c r="D190" s="26">
        <v>2.74</v>
      </c>
      <c r="E190" s="26">
        <v>2.2799999999999998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58"/>
  <sheetViews>
    <sheetView workbookViewId="0">
      <selection activeCell="G6" sqref="G6:G7"/>
    </sheetView>
  </sheetViews>
  <sheetFormatPr defaultRowHeight="17" x14ac:dyDescent="0.45"/>
  <cols>
    <col min="1" max="1" width="13.6640625" style="3" bestFit="1" customWidth="1"/>
    <col min="2" max="2" width="19" style="3" bestFit="1" customWidth="1"/>
    <col min="3" max="3" width="11.08203125" style="3" bestFit="1" customWidth="1"/>
    <col min="4" max="4" width="9.58203125" style="18" bestFit="1" customWidth="1"/>
    <col min="5" max="5" width="8.6640625" style="2"/>
    <col min="6" max="6" width="12.58203125" style="2" bestFit="1" customWidth="1"/>
    <col min="7" max="7" width="37.83203125" style="2" bestFit="1" customWidth="1"/>
    <col min="8" max="8" width="12.58203125" style="3" bestFit="1" customWidth="1"/>
    <col min="9" max="9" width="8.83203125" style="6"/>
  </cols>
  <sheetData>
    <row r="2" spans="1:10" ht="21" x14ac:dyDescent="0.45">
      <c r="A2" s="14" t="s">
        <v>3</v>
      </c>
      <c r="B2" s="31" t="s">
        <v>24</v>
      </c>
      <c r="C2" s="31"/>
      <c r="D2" s="17" t="s">
        <v>25</v>
      </c>
      <c r="F2" s="21" t="s">
        <v>30</v>
      </c>
      <c r="G2" s="21" t="s">
        <v>31</v>
      </c>
      <c r="H2" s="21" t="s">
        <v>32</v>
      </c>
      <c r="I2" s="22" t="s">
        <v>108</v>
      </c>
      <c r="J2" s="21" t="s">
        <v>124</v>
      </c>
    </row>
    <row r="3" spans="1:10" x14ac:dyDescent="0.45">
      <c r="A3" s="29" t="s">
        <v>0</v>
      </c>
      <c r="B3" s="30" t="s">
        <v>4</v>
      </c>
      <c r="C3" s="7" t="s">
        <v>5</v>
      </c>
      <c r="D3" s="16">
        <f>IFERROR((IF(J3="Sum",(SUMIFS((IF(I3="E",Input!E:E,(IF(I3="D",Input!D:D,0)))),Input!A:A,기준!F3,Input!B:B,기준!G3,Input!C:C,기준!H3)),(IF(J3="Av",(AVERAGEIFS((IF(I3="E",Input!E:E,(IF(I3="D",Input!D:D,0)))),Input!A:A,기준!F3,Input!B:B,기준!G3,Input!C:C,기준!H3)),"-")))),"-")</f>
        <v>728</v>
      </c>
      <c r="F3" s="23" t="s">
        <v>90</v>
      </c>
      <c r="G3" s="23" t="s">
        <v>89</v>
      </c>
      <c r="H3" s="7" t="s">
        <v>88</v>
      </c>
      <c r="I3" s="12" t="s">
        <v>109</v>
      </c>
      <c r="J3" s="24" t="s">
        <v>94</v>
      </c>
    </row>
    <row r="4" spans="1:10" x14ac:dyDescent="0.45">
      <c r="A4" s="29"/>
      <c r="B4" s="30"/>
      <c r="C4" s="7" t="s">
        <v>6</v>
      </c>
      <c r="D4" s="16">
        <f>IFERROR((IF(J4="Sum",(SUMIFS((IF(I4="E",Input!E:E,(IF(I4="D",Input!D:D,0)))),Input!A:A,기준!F4,Input!B:B,기준!G4,Input!C:C,기준!H4)),(IF(J4="Av",(AVERAGEIFS((IF(I4="E",Input!E:E,(IF(I4="D",Input!D:D,0)))),Input!A:A,기준!F4,Input!B:B,기준!G4,Input!C:C,기준!H4)),"-")))),"-")</f>
        <v>175</v>
      </c>
      <c r="F4" s="23" t="s">
        <v>90</v>
      </c>
      <c r="G4" s="23" t="s">
        <v>89</v>
      </c>
      <c r="H4" s="7" t="s">
        <v>96</v>
      </c>
      <c r="I4" s="12" t="s">
        <v>109</v>
      </c>
      <c r="J4" s="24" t="s">
        <v>94</v>
      </c>
    </row>
    <row r="5" spans="1:10" x14ac:dyDescent="0.45">
      <c r="A5" s="29"/>
      <c r="B5" s="15" t="s">
        <v>7</v>
      </c>
      <c r="C5" s="7" t="s">
        <v>8</v>
      </c>
      <c r="D5" s="16">
        <f>IFERROR((IF(J5="Sum",(SUMIFS((IF(I5="E",Input!E:E,(IF(I5="D",Input!D:D,0)))),Input!A:A,기준!F5,Input!B:B,기준!G5,Input!C:C,기준!H5)),(IF(J5="Av",(AVERAGEIFS((IF(I5="E",Input!E:E,(IF(I5="D",Input!D:D,0)))),Input!A:A,기준!F5,Input!B:B,기준!G5,Input!C:C,기준!H5)),"-")))),"-")</f>
        <v>31.45</v>
      </c>
      <c r="F5" s="23" t="s">
        <v>90</v>
      </c>
      <c r="G5" s="24" t="s">
        <v>92</v>
      </c>
      <c r="H5" s="7" t="s">
        <v>117</v>
      </c>
      <c r="I5" s="12" t="s">
        <v>109</v>
      </c>
      <c r="J5" s="24" t="s">
        <v>93</v>
      </c>
    </row>
    <row r="6" spans="1:10" x14ac:dyDescent="0.45">
      <c r="A6" s="29"/>
      <c r="B6" s="30" t="s">
        <v>9</v>
      </c>
      <c r="C6" s="7" t="s">
        <v>10</v>
      </c>
      <c r="D6" s="16">
        <f>IFERROR((IF(J6="Sum",(SUMIFS((IF(I6="E",Input!E:E,(IF(I6="D",Input!D:D,0)))),Input!A:A,기준!F6,Input!B:B,기준!G6,Input!C:C,기준!H6)),(IF(J6="Av",(AVERAGEIFS((IF(I6="E",Input!E:E,(IF(I6="D",Input!D:D,0)))),Input!A:A,기준!F6,Input!B:B,기준!G6,Input!C:C,기준!H6)),"-")))),"-")</f>
        <v>42</v>
      </c>
      <c r="F6" s="23" t="s">
        <v>90</v>
      </c>
      <c r="G6" s="23" t="s">
        <v>105</v>
      </c>
      <c r="H6" s="7" t="s">
        <v>10</v>
      </c>
      <c r="I6" s="12" t="s">
        <v>107</v>
      </c>
      <c r="J6" s="24" t="s">
        <v>94</v>
      </c>
    </row>
    <row r="7" spans="1:10" x14ac:dyDescent="0.45">
      <c r="A7" s="29"/>
      <c r="B7" s="30"/>
      <c r="C7" s="7" t="s">
        <v>11</v>
      </c>
      <c r="D7" s="16">
        <f>IFERROR((IF(J7="Sum",(SUMIFS((IF(I7="E",Input!E:E,(IF(I7="D",Input!D:D,0)))),Input!A:A,기준!F7,Input!B:B,기준!G7,Input!C:C,기준!H7)),(IF(J7="Av",(AVERAGEIFS((IF(I7="E",Input!E:E,(IF(I7="D",Input!D:D,0)))),Input!A:A,기준!F7,Input!B:B,기준!G7,Input!C:C,기준!H7)),"-")))),"-")</f>
        <v>23.4</v>
      </c>
      <c r="F7" s="23" t="s">
        <v>90</v>
      </c>
      <c r="G7" s="23" t="s">
        <v>105</v>
      </c>
      <c r="H7" s="7" t="s">
        <v>11</v>
      </c>
      <c r="I7" s="12" t="s">
        <v>107</v>
      </c>
      <c r="J7" s="24" t="s">
        <v>94</v>
      </c>
    </row>
    <row r="8" spans="1:10" x14ac:dyDescent="0.45">
      <c r="A8" s="29"/>
      <c r="B8" s="30"/>
      <c r="C8" s="7" t="s">
        <v>12</v>
      </c>
      <c r="D8" s="16">
        <f>IFERROR((IF(J8="Sum",(SUMIFS((IF(I8="E",Input!E:E,(IF(I8="D",Input!D:D,0)))),Input!A:A,기준!F8,Input!B:B,기준!G8,Input!C:C,기준!H8)),(IF(J8="Av",(AVERAGEIFS((IF(I8="E",Input!E:E,(IF(I8="D",Input!D:D,0)))),Input!A:A,기준!F8,Input!B:B,기준!G8,Input!C:C,기준!H8)),"-")))),"-")</f>
        <v>16.899999999999999</v>
      </c>
      <c r="F8" s="23" t="s">
        <v>90</v>
      </c>
      <c r="G8" s="23" t="s">
        <v>105</v>
      </c>
      <c r="H8" s="7" t="s">
        <v>12</v>
      </c>
      <c r="I8" s="12" t="s">
        <v>107</v>
      </c>
      <c r="J8" s="24" t="s">
        <v>94</v>
      </c>
    </row>
    <row r="9" spans="1:10" x14ac:dyDescent="0.45">
      <c r="A9" s="29"/>
      <c r="B9" s="30"/>
      <c r="C9" s="7" t="s">
        <v>13</v>
      </c>
      <c r="D9" s="16">
        <f>IFERROR((IF(J9="Sum",(SUMIFS((IF(I9="E",Input!E:E,(IF(I9="D",Input!D:D,0)))),Input!A:A,기준!F9,Input!B:B,기준!G9,Input!C:C,기준!H9)),(IF(J9="Av",(AVERAGEIFS((IF(I9="E",Input!E:E,(IF(I9="D",Input!D:D,0)))),Input!A:A,기준!F9,Input!B:B,기준!G9,Input!C:C,기준!H9)),"-")))),"-")</f>
        <v>12</v>
      </c>
      <c r="F9" s="23" t="s">
        <v>90</v>
      </c>
      <c r="G9" s="23" t="s">
        <v>105</v>
      </c>
      <c r="H9" s="7" t="s">
        <v>13</v>
      </c>
      <c r="I9" s="12" t="s">
        <v>107</v>
      </c>
      <c r="J9" s="24" t="s">
        <v>94</v>
      </c>
    </row>
    <row r="10" spans="1:10" x14ac:dyDescent="0.45">
      <c r="A10" s="29"/>
      <c r="B10" s="30"/>
      <c r="C10" s="7" t="s">
        <v>14</v>
      </c>
      <c r="D10" s="16">
        <f>IFERROR((IF(J10="Sum",(SUMIFS((IF(I10="E",Input!E:E,(IF(I10="D",Input!D:D,0)))),Input!A:A,기준!F10,Input!B:B,기준!G10,Input!C:C,기준!H10)),(IF(J10="Av",(AVERAGEIFS((IF(I10="E",Input!E:E,(IF(I10="D",Input!D:D,0)))),Input!A:A,기준!F10,Input!B:B,기준!G10,Input!C:C,기준!H10)),"-")))),"-")</f>
        <v>5.6</v>
      </c>
      <c r="F10" s="23" t="s">
        <v>90</v>
      </c>
      <c r="G10" s="23" t="s">
        <v>105</v>
      </c>
      <c r="H10" s="7" t="s">
        <v>14</v>
      </c>
      <c r="I10" s="12" t="s">
        <v>107</v>
      </c>
      <c r="J10" s="24" t="s">
        <v>94</v>
      </c>
    </row>
    <row r="11" spans="1:10" x14ac:dyDescent="0.45">
      <c r="A11" s="29"/>
      <c r="B11" s="30" t="s">
        <v>15</v>
      </c>
      <c r="C11" s="7" t="s">
        <v>17</v>
      </c>
      <c r="D11" s="16">
        <f>IFERROR((IF(J11="Sum",(SUMIFS((IF(I11="E",Input!E:E,(IF(I11="D",Input!D:D,0)))),Input!A:A,기준!F11,Input!B:B,기준!G11,Input!C:C,기준!H11)),(IF(J11="Av",(AVERAGEIFS((IF(I11="E",Input!E:E,(IF(I11="D",Input!D:D,0)))),Input!A:A,기준!F11,Input!B:B,기준!G11,Input!C:C,기준!H11)),"-")))),"-")</f>
        <v>10259</v>
      </c>
      <c r="F11" s="23" t="s">
        <v>90</v>
      </c>
      <c r="G11" s="23" t="s">
        <v>106</v>
      </c>
      <c r="H11" s="7" t="s">
        <v>17</v>
      </c>
      <c r="I11" s="12" t="s">
        <v>110</v>
      </c>
      <c r="J11" s="24" t="s">
        <v>94</v>
      </c>
    </row>
    <row r="12" spans="1:10" x14ac:dyDescent="0.45">
      <c r="A12" s="29"/>
      <c r="B12" s="30"/>
      <c r="C12" s="7" t="s">
        <v>19</v>
      </c>
      <c r="D12" s="16">
        <f>IFERROR((IF(J12="Sum",(SUMIFS((IF(I12="E",Input!E:E,(IF(I12="D",Input!D:D,0)))),Input!A:A,기준!F12,Input!B:B,기준!G12,Input!C:C,기준!H12)),(IF(J12="Av",(AVERAGEIFS((IF(I12="E",Input!E:E,(IF(I12="D",Input!D:D,0)))),Input!A:A,기준!F12,Input!B:B,기준!G12,Input!C:C,기준!H12)),"-")))),"-")</f>
        <v>6211</v>
      </c>
      <c r="F12" s="23" t="s">
        <v>90</v>
      </c>
      <c r="G12" s="23" t="s">
        <v>106</v>
      </c>
      <c r="H12" s="7" t="s">
        <v>19</v>
      </c>
      <c r="I12" s="12" t="s">
        <v>110</v>
      </c>
      <c r="J12" s="24" t="s">
        <v>94</v>
      </c>
    </row>
    <row r="13" spans="1:10" x14ac:dyDescent="0.45">
      <c r="A13" s="29"/>
      <c r="B13" s="30"/>
      <c r="C13" s="7" t="s">
        <v>20</v>
      </c>
      <c r="D13" s="16">
        <f>IFERROR((IF(J13="Sum",(SUMIFS((IF(I13="E",Input!E:E,(IF(I13="D",Input!D:D,0)))),Input!A:A,기준!F13,Input!B:B,기준!G13,Input!C:C,기준!H13)),(IF(J13="Av",(AVERAGEIFS((IF(I13="E",Input!E:E,(IF(I13="D",Input!D:D,0)))),Input!A:A,기준!F13,Input!B:B,기준!G13,Input!C:C,기준!H13)),"-")))),"-")</f>
        <v>4978</v>
      </c>
      <c r="F13" s="23" t="s">
        <v>90</v>
      </c>
      <c r="G13" s="23" t="s">
        <v>106</v>
      </c>
      <c r="H13" s="7" t="s">
        <v>20</v>
      </c>
      <c r="I13" s="12" t="s">
        <v>110</v>
      </c>
      <c r="J13" s="24" t="s">
        <v>94</v>
      </c>
    </row>
    <row r="14" spans="1:10" x14ac:dyDescent="0.45">
      <c r="A14" s="29"/>
      <c r="B14" s="30"/>
      <c r="C14" s="7" t="s">
        <v>21</v>
      </c>
      <c r="D14" s="16">
        <f>IFERROR((IF(J14="Sum",(SUMIFS((IF(I14="E",Input!E:E,(IF(I14="D",Input!D:D,0)))),Input!A:A,기준!F14,Input!B:B,기준!G14,Input!C:C,기준!H14)),(IF(J14="Av",(AVERAGEIFS((IF(I14="E",Input!E:E,(IF(I14="D",Input!D:D,0)))),Input!A:A,기준!F14,Input!B:B,기준!G14,Input!C:C,기준!H14)),"-")))),"-")</f>
        <v>4199</v>
      </c>
      <c r="F14" s="23" t="s">
        <v>90</v>
      </c>
      <c r="G14" s="23" t="s">
        <v>106</v>
      </c>
      <c r="H14" s="7" t="s">
        <v>21</v>
      </c>
      <c r="I14" s="12" t="s">
        <v>110</v>
      </c>
      <c r="J14" s="24" t="s">
        <v>94</v>
      </c>
    </row>
    <row r="15" spans="1:10" x14ac:dyDescent="0.45">
      <c r="A15" s="29"/>
      <c r="B15" s="30"/>
      <c r="C15" s="7" t="s">
        <v>22</v>
      </c>
      <c r="D15" s="16">
        <f>IFERROR((IF(J15="Sum",(SUMIFS((IF(I15="E",Input!E:E,(IF(I15="D",Input!D:D,0)))),Input!A:A,기준!F15,Input!B:B,기준!G15,Input!C:C,기준!H15)),(IF(J15="Av",(AVERAGEIFS((IF(I15="E",Input!E:E,(IF(I15="D",Input!D:D,0)))),Input!A:A,기준!F15,Input!B:B,기준!G15,Input!C:C,기준!H15)),"-")))),"-")</f>
        <v>3577</v>
      </c>
      <c r="F15" s="23" t="s">
        <v>90</v>
      </c>
      <c r="G15" s="23" t="s">
        <v>106</v>
      </c>
      <c r="H15" s="7" t="s">
        <v>22</v>
      </c>
      <c r="I15" s="12" t="s">
        <v>110</v>
      </c>
      <c r="J15" s="24" t="s">
        <v>94</v>
      </c>
    </row>
    <row r="16" spans="1:10" x14ac:dyDescent="0.45">
      <c r="A16" s="29"/>
      <c r="B16" s="30"/>
      <c r="C16" s="7" t="s">
        <v>10</v>
      </c>
      <c r="D16" s="16">
        <f>IFERROR((IF(J16="Sum",(SUMIFS((IF(I16="E",Input!E:E,(IF(I16="D",Input!D:D,0)))),Input!A:A,기준!F16,Input!B:B,기준!G16,Input!C:C,기준!H16)),(IF(J16="Av",(AVERAGEIFS((IF(I16="E",Input!E:E,(IF(I16="D",Input!D:D,0)))),Input!A:A,기준!F16,Input!B:B,기준!G16,Input!C:C,기준!H16)),"-")))),"-")</f>
        <v>3061</v>
      </c>
      <c r="F16" s="23" t="s">
        <v>90</v>
      </c>
      <c r="G16" s="23" t="s">
        <v>106</v>
      </c>
      <c r="H16" s="7" t="s">
        <v>10</v>
      </c>
      <c r="I16" s="12" t="s">
        <v>110</v>
      </c>
      <c r="J16" s="24" t="s">
        <v>94</v>
      </c>
    </row>
    <row r="17" spans="1:10" x14ac:dyDescent="0.45">
      <c r="A17" s="29"/>
      <c r="B17" s="30"/>
      <c r="C17" s="7" t="s">
        <v>11</v>
      </c>
      <c r="D17" s="16">
        <f>IFERROR((IF(J17="Sum",(SUMIFS((IF(I17="E",Input!E:E,(IF(I17="D",Input!D:D,0)))),Input!A:A,기준!F17,Input!B:B,기준!G17,Input!C:C,기준!H17)),(IF(J17="Av",(AVERAGEIFS((IF(I17="E",Input!E:E,(IF(I17="D",Input!D:D,0)))),Input!A:A,기준!F17,Input!B:B,기준!G17,Input!C:C,기준!H17)),"-")))),"-")</f>
        <v>2598</v>
      </c>
      <c r="F17" s="23" t="s">
        <v>90</v>
      </c>
      <c r="G17" s="23" t="s">
        <v>106</v>
      </c>
      <c r="H17" s="7" t="s">
        <v>11</v>
      </c>
      <c r="I17" s="12" t="s">
        <v>110</v>
      </c>
      <c r="J17" s="24" t="s">
        <v>94</v>
      </c>
    </row>
    <row r="18" spans="1:10" x14ac:dyDescent="0.45">
      <c r="A18" s="29"/>
      <c r="B18" s="30"/>
      <c r="C18" s="7" t="s">
        <v>12</v>
      </c>
      <c r="D18" s="16">
        <f>IFERROR((IF(J18="Sum",(SUMIFS((IF(I18="E",Input!E:E,(IF(I18="D",Input!D:D,0)))),Input!A:A,기준!F18,Input!B:B,기준!G18,Input!C:C,기준!H18)),(IF(J18="Av",(AVERAGEIFS((IF(I18="E",Input!E:E,(IF(I18="D",Input!D:D,0)))),Input!A:A,기준!F18,Input!B:B,기준!G18,Input!C:C,기준!H18)),"-")))),"-")</f>
        <v>2100</v>
      </c>
      <c r="F18" s="23" t="s">
        <v>90</v>
      </c>
      <c r="G18" s="23" t="s">
        <v>106</v>
      </c>
      <c r="H18" s="7" t="s">
        <v>12</v>
      </c>
      <c r="I18" s="12" t="s">
        <v>110</v>
      </c>
      <c r="J18" s="24" t="s">
        <v>94</v>
      </c>
    </row>
    <row r="19" spans="1:10" x14ac:dyDescent="0.45">
      <c r="A19" s="29"/>
      <c r="B19" s="30"/>
      <c r="C19" s="7" t="s">
        <v>13</v>
      </c>
      <c r="D19" s="16">
        <f>IFERROR((IF(J19="Sum",(SUMIFS((IF(I19="E",Input!E:E,(IF(I19="D",Input!D:D,0)))),Input!A:A,기준!F19,Input!B:B,기준!G19,Input!C:C,기준!H19)),(IF(J19="Av",(AVERAGEIFS((IF(I19="E",Input!E:E,(IF(I19="D",Input!D:D,0)))),Input!A:A,기준!F19,Input!B:B,기준!G19,Input!C:C,기준!H19)),"-")))),"-")</f>
        <v>1537</v>
      </c>
      <c r="F19" s="23" t="s">
        <v>90</v>
      </c>
      <c r="G19" s="23" t="s">
        <v>106</v>
      </c>
      <c r="H19" s="7" t="s">
        <v>13</v>
      </c>
      <c r="I19" s="12" t="s">
        <v>110</v>
      </c>
      <c r="J19" s="24" t="s">
        <v>94</v>
      </c>
    </row>
    <row r="20" spans="1:10" x14ac:dyDescent="0.45">
      <c r="A20" s="29"/>
      <c r="B20" s="30"/>
      <c r="C20" s="7" t="s">
        <v>14</v>
      </c>
      <c r="D20" s="16">
        <f>IFERROR((IF(J20="Sum",(SUMIFS((IF(I20="E",Input!E:E,(IF(I20="D",Input!D:D,0)))),Input!A:A,기준!F20,Input!B:B,기준!G20,Input!C:C,기준!H20)),(IF(J20="Av",(AVERAGEIFS((IF(I20="E",Input!E:E,(IF(I20="D",Input!D:D,0)))),Input!A:A,기준!F20,Input!B:B,기준!G20,Input!C:C,기준!H20)),"-")))),"-")</f>
        <v>664</v>
      </c>
      <c r="F20" s="23" t="s">
        <v>90</v>
      </c>
      <c r="G20" s="23" t="s">
        <v>106</v>
      </c>
      <c r="H20" s="7" t="s">
        <v>14</v>
      </c>
      <c r="I20" s="12" t="s">
        <v>110</v>
      </c>
      <c r="J20" s="24" t="s">
        <v>94</v>
      </c>
    </row>
    <row r="21" spans="1:10" x14ac:dyDescent="0.45">
      <c r="A21" s="29" t="s">
        <v>1</v>
      </c>
      <c r="B21" s="30" t="s">
        <v>4</v>
      </c>
      <c r="C21" s="7" t="s">
        <v>5</v>
      </c>
      <c r="D21" s="16">
        <f>IFERROR((IF(J21="Sum",(SUMIFS((IF(I21="E",Input!E:E,(IF(I21="D",Input!D:D,0)))),Input!A:A,기준!F21,Input!B:B,기준!G21,Input!C:C,기준!H21)),(IF(J21="Av",(AVERAGEIFS((IF(I21="E",Input!E:E,(IF(I21="D",Input!D:D,0)))),Input!A:A,기준!F21,Input!B:B,기준!G21,Input!C:C,기준!H21)),"-")))),"-")</f>
        <v>886</v>
      </c>
      <c r="F21" s="24" t="s">
        <v>103</v>
      </c>
      <c r="G21" s="23" t="s">
        <v>89</v>
      </c>
      <c r="H21" s="7" t="s">
        <v>88</v>
      </c>
      <c r="I21" s="12" t="s">
        <v>111</v>
      </c>
      <c r="J21" s="24" t="s">
        <v>94</v>
      </c>
    </row>
    <row r="22" spans="1:10" x14ac:dyDescent="0.45">
      <c r="A22" s="29"/>
      <c r="B22" s="30"/>
      <c r="C22" s="7" t="s">
        <v>6</v>
      </c>
      <c r="D22" s="16">
        <f>IFERROR((IF(J22="Sum",(SUMIFS((IF(I22="E",Input!E:E,(IF(I22="D",Input!D:D,0)))),Input!A:A,기준!F22,Input!B:B,기준!G22,Input!C:C,기준!H22)),(IF(J22="Av",(AVERAGEIFS((IF(I22="E",Input!E:E,(IF(I22="D",Input!D:D,0)))),Input!A:A,기준!F22,Input!B:B,기준!G22,Input!C:C,기준!H22)),"-")))),"-")</f>
        <v>248</v>
      </c>
      <c r="F22" s="24" t="s">
        <v>103</v>
      </c>
      <c r="G22" s="23" t="s">
        <v>89</v>
      </c>
      <c r="H22" s="7" t="s">
        <v>96</v>
      </c>
      <c r="I22" s="12" t="s">
        <v>111</v>
      </c>
      <c r="J22" s="24" t="s">
        <v>94</v>
      </c>
    </row>
    <row r="23" spans="1:10" x14ac:dyDescent="0.45">
      <c r="A23" s="29"/>
      <c r="B23" s="15" t="s">
        <v>7</v>
      </c>
      <c r="C23" s="7" t="s">
        <v>8</v>
      </c>
      <c r="D23" s="16">
        <f>IFERROR((IF(J23="Sum",(SUMIFS((IF(I23="E",Input!E:E,(IF(I23="D",Input!D:D,0)))),Input!A:A,기준!F23,Input!B:B,기준!G23,Input!C:C,기준!H23)),(IF(J23="Av",(AVERAGEIFS((IF(I23="E",Input!E:E,(IF(I23="D",Input!D:D,0)))),Input!A:A,기준!F23,Input!B:B,기준!G23,Input!C:C,기준!H23)),"-")))),"-")</f>
        <v>37.450000000000003</v>
      </c>
      <c r="F23" s="24" t="s">
        <v>103</v>
      </c>
      <c r="G23" s="24" t="s">
        <v>92</v>
      </c>
      <c r="H23" s="7" t="s">
        <v>118</v>
      </c>
      <c r="I23" s="12" t="s">
        <v>111</v>
      </c>
      <c r="J23" s="24" t="s">
        <v>93</v>
      </c>
    </row>
    <row r="24" spans="1:10" x14ac:dyDescent="0.45">
      <c r="A24" s="29"/>
      <c r="B24" s="30" t="s">
        <v>9</v>
      </c>
      <c r="C24" s="7" t="s">
        <v>10</v>
      </c>
      <c r="D24" s="16">
        <f>IFERROR((IF(J24="Sum",(SUMIFS((IF(I24="E",Input!E:E,(IF(I24="D",Input!D:D,0)))),Input!A:A,기준!F24,Input!B:B,기준!G24,Input!C:C,기준!H24)),(IF(J24="Av",(AVERAGEIFS((IF(I24="E",Input!E:E,(IF(I24="D",Input!D:D,0)))),Input!A:A,기준!F24,Input!B:B,기준!G24,Input!C:C,기준!H24)),"-")))),"-")</f>
        <v>57.1</v>
      </c>
      <c r="F24" s="24" t="s">
        <v>103</v>
      </c>
      <c r="G24" s="23" t="s">
        <v>112</v>
      </c>
      <c r="H24" s="7" t="s">
        <v>10</v>
      </c>
      <c r="I24" s="13" t="s">
        <v>107</v>
      </c>
      <c r="J24" s="24" t="s">
        <v>94</v>
      </c>
    </row>
    <row r="25" spans="1:10" x14ac:dyDescent="0.45">
      <c r="A25" s="29"/>
      <c r="B25" s="30"/>
      <c r="C25" s="7" t="s">
        <v>11</v>
      </c>
      <c r="D25" s="16">
        <f>IFERROR((IF(J25="Sum",(SUMIFS((IF(I25="E",Input!E:E,(IF(I25="D",Input!D:D,0)))),Input!A:A,기준!F25,Input!B:B,기준!G25,Input!C:C,기준!H25)),(IF(J25="Av",(AVERAGEIFS((IF(I25="E",Input!E:E,(IF(I25="D",Input!D:D,0)))),Input!A:A,기준!F25,Input!B:B,기준!G25,Input!C:C,기준!H25)),"-")))),"-")</f>
        <v>23.2</v>
      </c>
      <c r="F25" s="24" t="s">
        <v>103</v>
      </c>
      <c r="G25" s="23" t="s">
        <v>112</v>
      </c>
      <c r="H25" s="7" t="s">
        <v>11</v>
      </c>
      <c r="I25" s="13" t="s">
        <v>107</v>
      </c>
      <c r="J25" s="24" t="s">
        <v>94</v>
      </c>
    </row>
    <row r="26" spans="1:10" x14ac:dyDescent="0.45">
      <c r="A26" s="29"/>
      <c r="B26" s="30"/>
      <c r="C26" s="7" t="s">
        <v>12</v>
      </c>
      <c r="D26" s="16">
        <f>IFERROR((IF(J26="Sum",(SUMIFS((IF(I26="E",Input!E:E,(IF(I26="D",Input!D:D,0)))),Input!A:A,기준!F26,Input!B:B,기준!G26,Input!C:C,기준!H26)),(IF(J26="Av",(AVERAGEIFS((IF(I26="E",Input!E:E,(IF(I26="D",Input!D:D,0)))),Input!A:A,기준!F26,Input!B:B,기준!G26,Input!C:C,기준!H26)),"-")))),"-")</f>
        <v>12.4</v>
      </c>
      <c r="F26" s="24" t="s">
        <v>103</v>
      </c>
      <c r="G26" s="23" t="s">
        <v>112</v>
      </c>
      <c r="H26" s="7" t="s">
        <v>12</v>
      </c>
      <c r="I26" s="13" t="s">
        <v>107</v>
      </c>
      <c r="J26" s="24" t="s">
        <v>94</v>
      </c>
    </row>
    <row r="27" spans="1:10" x14ac:dyDescent="0.45">
      <c r="A27" s="29"/>
      <c r="B27" s="30"/>
      <c r="C27" s="7" t="s">
        <v>13</v>
      </c>
      <c r="D27" s="16">
        <f>IFERROR((IF(J27="Sum",(SUMIFS((IF(I27="E",Input!E:E,(IF(I27="D",Input!D:D,0)))),Input!A:A,기준!F27,Input!B:B,기준!G27,Input!C:C,기준!H27)),(IF(J27="Av",(AVERAGEIFS((IF(I27="E",Input!E:E,(IF(I27="D",Input!D:D,0)))),Input!A:A,기준!F27,Input!B:B,기준!G27,Input!C:C,기준!H27)),"-")))),"-")</f>
        <v>6</v>
      </c>
      <c r="F27" s="24" t="s">
        <v>103</v>
      </c>
      <c r="G27" s="23" t="s">
        <v>112</v>
      </c>
      <c r="H27" s="7" t="s">
        <v>13</v>
      </c>
      <c r="I27" s="13" t="s">
        <v>107</v>
      </c>
      <c r="J27" s="24" t="s">
        <v>94</v>
      </c>
    </row>
    <row r="28" spans="1:10" x14ac:dyDescent="0.45">
      <c r="A28" s="29"/>
      <c r="B28" s="30"/>
      <c r="C28" s="7" t="s">
        <v>14</v>
      </c>
      <c r="D28" s="16">
        <f>IFERROR((IF(J28="Sum",(SUMIFS((IF(I28="E",Input!E:E,(IF(I28="D",Input!D:D,0)))),Input!A:A,기준!F28,Input!B:B,기준!G28,Input!C:C,기준!H28)),(IF(J28="Av",(AVERAGEIFS((IF(I28="E",Input!E:E,(IF(I28="D",Input!D:D,0)))),Input!A:A,기준!F28,Input!B:B,기준!G28,Input!C:C,기준!H28)),"-")))),"-")</f>
        <v>1.3</v>
      </c>
      <c r="F28" s="24" t="s">
        <v>103</v>
      </c>
      <c r="G28" s="23" t="s">
        <v>112</v>
      </c>
      <c r="H28" s="7" t="s">
        <v>14</v>
      </c>
      <c r="I28" s="13" t="s">
        <v>107</v>
      </c>
      <c r="J28" s="24" t="s">
        <v>94</v>
      </c>
    </row>
    <row r="29" spans="1:10" x14ac:dyDescent="0.45">
      <c r="A29" s="29"/>
      <c r="B29" s="30" t="s">
        <v>15</v>
      </c>
      <c r="C29" s="7" t="s">
        <v>17</v>
      </c>
      <c r="D29" s="16">
        <f>IFERROR((IF(J29="Sum",(SUMIFS((IF(I29="E",Input!E:E,(IF(I29="D",Input!D:D,0)))),Input!A:A,기준!F29,Input!B:B,기준!G29,Input!C:C,기준!H29)),(IF(J29="Av",(AVERAGEIFS((IF(I29="E",Input!E:E,(IF(I29="D",Input!D:D,0)))),Input!A:A,기준!F29,Input!B:B,기준!G29,Input!C:C,기준!H29)),"-")))),"-")</f>
        <v>6336</v>
      </c>
      <c r="F29" s="24" t="s">
        <v>103</v>
      </c>
      <c r="G29" s="23" t="s">
        <v>113</v>
      </c>
      <c r="H29" s="7" t="s">
        <v>17</v>
      </c>
      <c r="I29" s="13" t="s">
        <v>107</v>
      </c>
      <c r="J29" s="24" t="s">
        <v>94</v>
      </c>
    </row>
    <row r="30" spans="1:10" x14ac:dyDescent="0.45">
      <c r="A30" s="29"/>
      <c r="B30" s="30"/>
      <c r="C30" s="7" t="s">
        <v>19</v>
      </c>
      <c r="D30" s="16">
        <f>IFERROR((IF(J30="Sum",(SUMIFS((IF(I30="E",Input!E:E,(IF(I30="D",Input!D:D,0)))),Input!A:A,기준!F30,Input!B:B,기준!G30,Input!C:C,기준!H30)),(IF(J30="Av",(AVERAGEIFS((IF(I30="E",Input!E:E,(IF(I30="D",Input!D:D,0)))),Input!A:A,기준!F30,Input!B:B,기준!G30,Input!C:C,기준!H30)),"-")))),"-")</f>
        <v>3171</v>
      </c>
      <c r="F30" s="24" t="s">
        <v>103</v>
      </c>
      <c r="G30" s="23" t="s">
        <v>113</v>
      </c>
      <c r="H30" s="7" t="s">
        <v>19</v>
      </c>
      <c r="I30" s="13" t="s">
        <v>107</v>
      </c>
      <c r="J30" s="24" t="s">
        <v>94</v>
      </c>
    </row>
    <row r="31" spans="1:10" x14ac:dyDescent="0.45">
      <c r="A31" s="29"/>
      <c r="B31" s="30"/>
      <c r="C31" s="7" t="s">
        <v>20</v>
      </c>
      <c r="D31" s="16">
        <f>IFERROR((IF(J31="Sum",(SUMIFS((IF(I31="E",Input!E:E,(IF(I31="D",Input!D:D,0)))),Input!A:A,기준!F31,Input!B:B,기준!G31,Input!C:C,기준!H31)),(IF(J31="Av",(AVERAGEIFS((IF(I31="E",Input!E:E,(IF(I31="D",Input!D:D,0)))),Input!A:A,기준!F31,Input!B:B,기준!G31,Input!C:C,기준!H31)),"-")))),"-")</f>
        <v>2221</v>
      </c>
      <c r="F31" s="24" t="s">
        <v>103</v>
      </c>
      <c r="G31" s="23" t="s">
        <v>113</v>
      </c>
      <c r="H31" s="7" t="s">
        <v>20</v>
      </c>
      <c r="I31" s="13" t="s">
        <v>107</v>
      </c>
      <c r="J31" s="24" t="s">
        <v>94</v>
      </c>
    </row>
    <row r="32" spans="1:10" x14ac:dyDescent="0.45">
      <c r="A32" s="29"/>
      <c r="B32" s="30"/>
      <c r="C32" s="7" t="s">
        <v>21</v>
      </c>
      <c r="D32" s="16">
        <f>IFERROR((IF(J32="Sum",(SUMIFS((IF(I32="E",Input!E:E,(IF(I32="D",Input!D:D,0)))),Input!A:A,기준!F32,Input!B:B,기준!G32,Input!C:C,기준!H32)),(IF(J32="Av",(AVERAGEIFS((IF(I32="E",Input!E:E,(IF(I32="D",Input!D:D,0)))),Input!A:A,기준!F32,Input!B:B,기준!G32,Input!C:C,기준!H32)),"-")))),"-")</f>
        <v>1639</v>
      </c>
      <c r="F32" s="24" t="s">
        <v>103</v>
      </c>
      <c r="G32" s="23" t="s">
        <v>113</v>
      </c>
      <c r="H32" s="7" t="s">
        <v>21</v>
      </c>
      <c r="I32" s="13" t="s">
        <v>107</v>
      </c>
      <c r="J32" s="24" t="s">
        <v>94</v>
      </c>
    </row>
    <row r="33" spans="1:10" x14ac:dyDescent="0.45">
      <c r="A33" s="29"/>
      <c r="B33" s="30"/>
      <c r="C33" s="7" t="s">
        <v>22</v>
      </c>
      <c r="D33" s="16">
        <f>IFERROR((IF(J33="Sum",(SUMIFS((IF(I33="E",Input!E:E,(IF(I33="D",Input!D:D,0)))),Input!A:A,기준!F33,Input!B:B,기준!G33,Input!C:C,기준!H33)),(IF(J33="Av",(AVERAGEIFS((IF(I33="E",Input!E:E,(IF(I33="D",Input!D:D,0)))),Input!A:A,기준!F33,Input!B:B,기준!G33,Input!C:C,기준!H33)),"-")))),"-")</f>
        <v>1205</v>
      </c>
      <c r="F33" s="24" t="s">
        <v>103</v>
      </c>
      <c r="G33" s="23" t="s">
        <v>113</v>
      </c>
      <c r="H33" s="7" t="s">
        <v>22</v>
      </c>
      <c r="I33" s="13" t="s">
        <v>107</v>
      </c>
      <c r="J33" s="24" t="s">
        <v>94</v>
      </c>
    </row>
    <row r="34" spans="1:10" x14ac:dyDescent="0.45">
      <c r="A34" s="29"/>
      <c r="B34" s="30"/>
      <c r="C34" s="7" t="s">
        <v>10</v>
      </c>
      <c r="D34" s="16">
        <f>IFERROR((IF(J34="Sum",(SUMIFS((IF(I34="E",Input!E:E,(IF(I34="D",Input!D:D,0)))),Input!A:A,기준!F34,Input!B:B,기준!G34,Input!C:C,기준!H34)),(IF(J34="Av",(AVERAGEIFS((IF(I34="E",Input!E:E,(IF(I34="D",Input!D:D,0)))),Input!A:A,기준!F34,Input!B:B,기준!G34,Input!C:C,기준!H34)),"-")))),"-")</f>
        <v>854</v>
      </c>
      <c r="F34" s="24" t="s">
        <v>103</v>
      </c>
      <c r="G34" s="23" t="s">
        <v>113</v>
      </c>
      <c r="H34" s="7" t="s">
        <v>10</v>
      </c>
      <c r="I34" s="13" t="s">
        <v>107</v>
      </c>
      <c r="J34" s="24" t="s">
        <v>94</v>
      </c>
    </row>
    <row r="35" spans="1:10" x14ac:dyDescent="0.45">
      <c r="A35" s="29"/>
      <c r="B35" s="30"/>
      <c r="C35" s="7" t="s">
        <v>11</v>
      </c>
      <c r="D35" s="16">
        <f>IFERROR((IF(J35="Sum",(SUMIFS((IF(I35="E",Input!E:E,(IF(I35="D",Input!D:D,0)))),Input!A:A,기준!F35,Input!B:B,기준!G35,Input!C:C,기준!H35)),(IF(J35="Av",(AVERAGEIFS((IF(I35="E",Input!E:E,(IF(I35="D",Input!D:D,0)))),Input!A:A,기준!F35,Input!B:B,기준!G35,Input!C:C,기준!H35)),"-")))),"-")</f>
        <v>604</v>
      </c>
      <c r="F35" s="24" t="s">
        <v>103</v>
      </c>
      <c r="G35" s="23" t="s">
        <v>113</v>
      </c>
      <c r="H35" s="7" t="s">
        <v>11</v>
      </c>
      <c r="I35" s="13" t="s">
        <v>107</v>
      </c>
      <c r="J35" s="24" t="s">
        <v>94</v>
      </c>
    </row>
    <row r="36" spans="1:10" x14ac:dyDescent="0.45">
      <c r="A36" s="29"/>
      <c r="B36" s="30"/>
      <c r="C36" s="7" t="s">
        <v>12</v>
      </c>
      <c r="D36" s="16">
        <f>IFERROR((IF(J36="Sum",(SUMIFS((IF(I36="E",Input!E:E,(IF(I36="D",Input!D:D,0)))),Input!A:A,기준!F36,Input!B:B,기준!G36,Input!C:C,기준!H36)),(IF(J36="Av",(AVERAGEIFS((IF(I36="E",Input!E:E,(IF(I36="D",Input!D:D,0)))),Input!A:A,기준!F36,Input!B:B,기준!G36,Input!C:C,기준!H36)),"-")))),"-")</f>
        <v>400</v>
      </c>
      <c r="F36" s="24" t="s">
        <v>103</v>
      </c>
      <c r="G36" s="23" t="s">
        <v>113</v>
      </c>
      <c r="H36" s="7" t="s">
        <v>12</v>
      </c>
      <c r="I36" s="13" t="s">
        <v>107</v>
      </c>
      <c r="J36" s="24" t="s">
        <v>94</v>
      </c>
    </row>
    <row r="37" spans="1:10" x14ac:dyDescent="0.45">
      <c r="A37" s="29"/>
      <c r="B37" s="30"/>
      <c r="C37" s="7" t="s">
        <v>13</v>
      </c>
      <c r="D37" s="16">
        <f>IFERROR((IF(J37="Sum",(SUMIFS((IF(I37="E",Input!E:E,(IF(I37="D",Input!D:D,0)))),Input!A:A,기준!F37,Input!B:B,기준!G37,Input!C:C,기준!H37)),(IF(J37="Av",(AVERAGEIFS((IF(I37="E",Input!E:E,(IF(I37="D",Input!D:D,0)))),Input!A:A,기준!F37,Input!B:B,기준!G37,Input!C:C,기준!H37)),"-")))),"-")</f>
        <v>202</v>
      </c>
      <c r="F37" s="24" t="s">
        <v>103</v>
      </c>
      <c r="G37" s="23" t="s">
        <v>113</v>
      </c>
      <c r="H37" s="7" t="s">
        <v>13</v>
      </c>
      <c r="I37" s="13" t="s">
        <v>107</v>
      </c>
      <c r="J37" s="24" t="s">
        <v>94</v>
      </c>
    </row>
    <row r="38" spans="1:10" x14ac:dyDescent="0.45">
      <c r="A38" s="29"/>
      <c r="B38" s="30"/>
      <c r="C38" s="7" t="s">
        <v>14</v>
      </c>
      <c r="D38" s="16">
        <f>IFERROR((IF(J38="Sum",(SUMIFS((IF(I38="E",Input!E:E,(IF(I38="D",Input!D:D,0)))),Input!A:A,기준!F38,Input!B:B,기준!G38,Input!C:C,기준!H38)),(IF(J38="Av",(AVERAGEIFS((IF(I38="E",Input!E:E,(IF(I38="D",Input!D:D,0)))),Input!A:A,기준!F38,Input!B:B,기준!G38,Input!C:C,기준!H38)),"-")))),"-")</f>
        <v>20</v>
      </c>
      <c r="F38" s="24" t="s">
        <v>103</v>
      </c>
      <c r="G38" s="23" t="s">
        <v>113</v>
      </c>
      <c r="H38" s="7" t="s">
        <v>14</v>
      </c>
      <c r="I38" s="13" t="s">
        <v>107</v>
      </c>
      <c r="J38" s="24" t="s">
        <v>94</v>
      </c>
    </row>
    <row r="39" spans="1:10" x14ac:dyDescent="0.45">
      <c r="A39" s="29"/>
      <c r="B39" s="15" t="s">
        <v>26</v>
      </c>
      <c r="C39" s="7" t="s">
        <v>8</v>
      </c>
      <c r="D39" s="16">
        <f>IFERROR((IF(J39="Sum",(SUMIFS((IF(I39="E",Input!E:E,(IF(I39="D",Input!D:D,0)))),Input!A:A,기준!F39,Input!B:B,기준!G39,Input!C:C,기준!H39)),(IF(J39="Av",(AVERAGEIFS((IF(I39="E",Input!E:E,(IF(I39="D",Input!D:D,0)))),Input!A:A,기준!F39,Input!B:B,기준!G39,Input!C:C,기준!H39)),"-")))),"-")</f>
        <v>26.97</v>
      </c>
      <c r="F39" s="24" t="s">
        <v>103</v>
      </c>
      <c r="G39" s="23" t="s">
        <v>99</v>
      </c>
      <c r="H39" s="7" t="s">
        <v>119</v>
      </c>
      <c r="I39" s="13" t="s">
        <v>120</v>
      </c>
      <c r="J39" s="24" t="s">
        <v>93</v>
      </c>
    </row>
    <row r="40" spans="1:10" x14ac:dyDescent="0.45">
      <c r="A40" s="29" t="s">
        <v>2</v>
      </c>
      <c r="B40" s="30" t="s">
        <v>4</v>
      </c>
      <c r="C40" s="7" t="s">
        <v>5</v>
      </c>
      <c r="D40" s="16">
        <f>IFERROR((IF(J40="Sum",(SUMIFS((IF(I40="E",Input!E:E,(IF(I40="D",Input!D:D,0)))),Input!A:A,기준!F40,Input!B:B,기준!G40,Input!C:C,기준!H40)),(IF(J40="Av",(AVERAGEIFS((IF(I40="E",Input!E:E,(IF(I40="D",Input!D:D,0)))),Input!A:A,기준!F40,Input!B:B,기준!G40,Input!C:C,기준!H40)),"-")))),"-")</f>
        <v>200</v>
      </c>
      <c r="F40" s="24" t="s">
        <v>104</v>
      </c>
      <c r="G40" s="23" t="s">
        <v>116</v>
      </c>
      <c r="H40" s="7" t="s">
        <v>88</v>
      </c>
      <c r="I40" s="13" t="s">
        <v>114</v>
      </c>
      <c r="J40" s="24" t="s">
        <v>94</v>
      </c>
    </row>
    <row r="41" spans="1:10" x14ac:dyDescent="0.45">
      <c r="A41" s="29"/>
      <c r="B41" s="30"/>
      <c r="C41" s="7" t="s">
        <v>6</v>
      </c>
      <c r="D41" s="16">
        <f>IFERROR((IF(J41="Sum",(SUMIFS((IF(I41="E",Input!E:E,(IF(I41="D",Input!D:D,0)))),Input!A:A,기준!F41,Input!B:B,기준!G41,Input!C:C,기준!H41)),(IF(J41="Av",(AVERAGEIFS((IF(I41="E",Input!E:E,(IF(I41="D",Input!D:D,0)))),Input!A:A,기준!F41,Input!B:B,기준!G41,Input!C:C,기준!H41)),"-")))),"-")</f>
        <v>87</v>
      </c>
      <c r="F41" s="24" t="s">
        <v>104</v>
      </c>
      <c r="G41" s="23" t="s">
        <v>116</v>
      </c>
      <c r="H41" s="7" t="s">
        <v>96</v>
      </c>
      <c r="I41" s="13" t="s">
        <v>115</v>
      </c>
      <c r="J41" s="24" t="s">
        <v>94</v>
      </c>
    </row>
    <row r="42" spans="1:10" x14ac:dyDescent="0.45">
      <c r="A42" s="29"/>
      <c r="B42" s="15" t="s">
        <v>7</v>
      </c>
      <c r="C42" s="7" t="s">
        <v>8</v>
      </c>
      <c r="D42" s="16">
        <f>IFERROR((IF(J42="Sum",(SUMIFS((IF(I42="E",Input!E:E,(IF(I42="D",Input!D:D,0)))),Input!A:A,기준!F42,Input!B:B,기준!G42,Input!C:C,기준!H42)),(IF(J42="Av",(AVERAGEIFS((IF(I42="E",Input!E:E,(IF(I42="D",Input!D:D,0)))),Input!A:A,기준!F42,Input!B:B,기준!G42,Input!C:C,기준!H42)),"-")))),"-")</f>
        <v>37.299999999999997</v>
      </c>
      <c r="F42" s="24" t="s">
        <v>104</v>
      </c>
      <c r="G42" s="24" t="s">
        <v>92</v>
      </c>
      <c r="H42" s="7" t="s">
        <v>121</v>
      </c>
      <c r="I42" s="13" t="s">
        <v>115</v>
      </c>
      <c r="J42" s="24" t="s">
        <v>93</v>
      </c>
    </row>
    <row r="43" spans="1:10" x14ac:dyDescent="0.45">
      <c r="A43" s="29"/>
      <c r="B43" s="30" t="s">
        <v>9</v>
      </c>
      <c r="C43" s="7" t="s">
        <v>10</v>
      </c>
      <c r="D43" s="16">
        <f>IFERROR((IF(J43="Sum",(SUMIFS((IF(I43="E",Input!E:E,(IF(I43="D",Input!D:D,0)))),Input!A:A,기준!F43,Input!B:B,기준!G43,Input!C:C,기준!H43)),(IF(J43="Av",(AVERAGEIFS((IF(I43="E",Input!E:E,(IF(I43="D",Input!D:D,0)))),Input!A:A,기준!F43,Input!B:B,기준!G43,Input!C:C,기준!H43)),"-")))),"-")</f>
        <v>56.5</v>
      </c>
      <c r="F43" s="24" t="s">
        <v>104</v>
      </c>
      <c r="G43" s="23" t="s">
        <v>112</v>
      </c>
      <c r="H43" s="7" t="s">
        <v>10</v>
      </c>
      <c r="I43" s="13" t="s">
        <v>107</v>
      </c>
      <c r="J43" s="24" t="s">
        <v>94</v>
      </c>
    </row>
    <row r="44" spans="1:10" x14ac:dyDescent="0.45">
      <c r="A44" s="29"/>
      <c r="B44" s="30"/>
      <c r="C44" s="7" t="s">
        <v>11</v>
      </c>
      <c r="D44" s="16">
        <f>IFERROR((IF(J44="Sum",(SUMIFS((IF(I44="E",Input!E:E,(IF(I44="D",Input!D:D,0)))),Input!A:A,기준!F44,Input!B:B,기준!G44,Input!C:C,기준!H44)),(IF(J44="Av",(AVERAGEIFS((IF(I44="E",Input!E:E,(IF(I44="D",Input!D:D,0)))),Input!A:A,기준!F44,Input!B:B,기준!G44,Input!C:C,기준!H44)),"-")))),"-")</f>
        <v>23.3</v>
      </c>
      <c r="F44" s="24" t="s">
        <v>104</v>
      </c>
      <c r="G44" s="23" t="s">
        <v>112</v>
      </c>
      <c r="H44" s="7" t="s">
        <v>11</v>
      </c>
      <c r="I44" s="13" t="s">
        <v>107</v>
      </c>
      <c r="J44" s="24" t="s">
        <v>94</v>
      </c>
    </row>
    <row r="45" spans="1:10" x14ac:dyDescent="0.45">
      <c r="A45" s="29"/>
      <c r="B45" s="30"/>
      <c r="C45" s="7" t="s">
        <v>12</v>
      </c>
      <c r="D45" s="16">
        <f>IFERROR((IF(J45="Sum",(SUMIFS((IF(I45="E",Input!E:E,(IF(I45="D",Input!D:D,0)))),Input!A:A,기준!F45,Input!B:B,기준!G45,Input!C:C,기준!H45)),(IF(J45="Av",(AVERAGEIFS((IF(I45="E",Input!E:E,(IF(I45="D",Input!D:D,0)))),Input!A:A,기준!F45,Input!B:B,기준!G45,Input!C:C,기준!H45)),"-")))),"-")</f>
        <v>12.7</v>
      </c>
      <c r="F45" s="24" t="s">
        <v>104</v>
      </c>
      <c r="G45" s="23" t="s">
        <v>112</v>
      </c>
      <c r="H45" s="7" t="s">
        <v>12</v>
      </c>
      <c r="I45" s="13" t="s">
        <v>107</v>
      </c>
      <c r="J45" s="24" t="s">
        <v>94</v>
      </c>
    </row>
    <row r="46" spans="1:10" x14ac:dyDescent="0.45">
      <c r="A46" s="29"/>
      <c r="B46" s="30"/>
      <c r="C46" s="7" t="s">
        <v>13</v>
      </c>
      <c r="D46" s="16">
        <f>IFERROR((IF(J46="Sum",(SUMIFS((IF(I46="E",Input!E:E,(IF(I46="D",Input!D:D,0)))),Input!A:A,기준!F46,Input!B:B,기준!G46,Input!C:C,기준!H46)),(IF(J46="Av",(AVERAGEIFS((IF(I46="E",Input!E:E,(IF(I46="D",Input!D:D,0)))),Input!A:A,기준!F46,Input!B:B,기준!G46,Input!C:C,기준!H46)),"-")))),"-")</f>
        <v>6.1</v>
      </c>
      <c r="F46" s="24" t="s">
        <v>104</v>
      </c>
      <c r="G46" s="23" t="s">
        <v>112</v>
      </c>
      <c r="H46" s="7" t="s">
        <v>13</v>
      </c>
      <c r="I46" s="13" t="s">
        <v>107</v>
      </c>
      <c r="J46" s="24" t="s">
        <v>94</v>
      </c>
    </row>
    <row r="47" spans="1:10" x14ac:dyDescent="0.45">
      <c r="A47" s="29"/>
      <c r="B47" s="30"/>
      <c r="C47" s="7" t="s">
        <v>14</v>
      </c>
      <c r="D47" s="16">
        <f>IFERROR((IF(J47="Sum",(SUMIFS((IF(I47="E",Input!E:E,(IF(I47="D",Input!D:D,0)))),Input!A:A,기준!F47,Input!B:B,기준!G47,Input!C:C,기준!H47)),(IF(J47="Av",(AVERAGEIFS((IF(I47="E",Input!E:E,(IF(I47="D",Input!D:D,0)))),Input!A:A,기준!F47,Input!B:B,기준!G47,Input!C:C,기준!H47)),"-")))),"-")</f>
        <v>1.4</v>
      </c>
      <c r="F47" s="24" t="s">
        <v>104</v>
      </c>
      <c r="G47" s="23" t="s">
        <v>112</v>
      </c>
      <c r="H47" s="7" t="s">
        <v>14</v>
      </c>
      <c r="I47" s="13" t="s">
        <v>107</v>
      </c>
      <c r="J47" s="24" t="s">
        <v>94</v>
      </c>
    </row>
    <row r="48" spans="1:10" x14ac:dyDescent="0.45">
      <c r="A48" s="29"/>
      <c r="B48" s="30" t="s">
        <v>15</v>
      </c>
      <c r="C48" s="7" t="s">
        <v>17</v>
      </c>
      <c r="D48" s="16">
        <f>IFERROR((IF(J48="Sum",(SUMIFS((IF(I48="E",Input!E:E,(IF(I48="D",Input!D:D,0)))),Input!A:A,기준!F48,Input!B:B,기준!G48,Input!C:C,기준!H48)),(IF(J48="Av",(AVERAGEIFS((IF(I48="E",Input!E:E,(IF(I48="D",Input!D:D,0)))),Input!A:A,기준!F48,Input!B:B,기준!G48,Input!C:C,기준!H48)),"-")))),"-")</f>
        <v>6526</v>
      </c>
      <c r="F48" s="24" t="s">
        <v>104</v>
      </c>
      <c r="G48" s="23" t="s">
        <v>113</v>
      </c>
      <c r="H48" s="7" t="s">
        <v>17</v>
      </c>
      <c r="I48" s="13" t="s">
        <v>107</v>
      </c>
      <c r="J48" s="24" t="s">
        <v>94</v>
      </c>
    </row>
    <row r="49" spans="1:10" x14ac:dyDescent="0.45">
      <c r="A49" s="29"/>
      <c r="B49" s="30"/>
      <c r="C49" s="7" t="s">
        <v>19</v>
      </c>
      <c r="D49" s="16">
        <f>IFERROR((IF(J49="Sum",(SUMIFS((IF(I49="E",Input!E:E,(IF(I49="D",Input!D:D,0)))),Input!A:A,기준!F49,Input!B:B,기준!G49,Input!C:C,기준!H49)),(IF(J49="Av",(AVERAGEIFS((IF(I49="E",Input!E:E,(IF(I49="D",Input!D:D,0)))),Input!A:A,기준!F49,Input!B:B,기준!G49,Input!C:C,기준!H49)),"-")))),"-")</f>
        <v>3259</v>
      </c>
      <c r="F49" s="24" t="s">
        <v>104</v>
      </c>
      <c r="G49" s="23" t="s">
        <v>113</v>
      </c>
      <c r="H49" s="7" t="s">
        <v>19</v>
      </c>
      <c r="I49" s="13" t="s">
        <v>107</v>
      </c>
      <c r="J49" s="24" t="s">
        <v>94</v>
      </c>
    </row>
    <row r="50" spans="1:10" x14ac:dyDescent="0.45">
      <c r="A50" s="29"/>
      <c r="B50" s="30"/>
      <c r="C50" s="7" t="s">
        <v>20</v>
      </c>
      <c r="D50" s="16">
        <f>IFERROR((IF(J50="Sum",(SUMIFS((IF(I50="E",Input!E:E,(IF(I50="D",Input!D:D,0)))),Input!A:A,기준!F50,Input!B:B,기준!G50,Input!C:C,기준!H50)),(IF(J50="Av",(AVERAGEIFS((IF(I50="E",Input!E:E,(IF(I50="D",Input!D:D,0)))),Input!A:A,기준!F50,Input!B:B,기준!G50,Input!C:C,기준!H50)),"-")))),"-")</f>
        <v>2310</v>
      </c>
      <c r="F50" s="24" t="s">
        <v>104</v>
      </c>
      <c r="G50" s="23" t="s">
        <v>113</v>
      </c>
      <c r="H50" s="7" t="s">
        <v>20</v>
      </c>
      <c r="I50" s="13" t="s">
        <v>107</v>
      </c>
      <c r="J50" s="24" t="s">
        <v>94</v>
      </c>
    </row>
    <row r="51" spans="1:10" x14ac:dyDescent="0.45">
      <c r="A51" s="29"/>
      <c r="B51" s="30"/>
      <c r="C51" s="7" t="s">
        <v>21</v>
      </c>
      <c r="D51" s="16">
        <f>IFERROR((IF(J51="Sum",(SUMIFS((IF(I51="E",Input!E:E,(IF(I51="D",Input!D:D,0)))),Input!A:A,기준!F51,Input!B:B,기준!G51,Input!C:C,기준!H51)),(IF(J51="Av",(AVERAGEIFS((IF(I51="E",Input!E:E,(IF(I51="D",Input!D:D,0)))),Input!A:A,기준!F51,Input!B:B,기준!G51,Input!C:C,기준!H51)),"-")))),"-")</f>
        <v>1732</v>
      </c>
      <c r="F51" s="24" t="s">
        <v>104</v>
      </c>
      <c r="G51" s="23" t="s">
        <v>113</v>
      </c>
      <c r="H51" s="7" t="s">
        <v>21</v>
      </c>
      <c r="I51" s="13" t="s">
        <v>107</v>
      </c>
      <c r="J51" s="24" t="s">
        <v>94</v>
      </c>
    </row>
    <row r="52" spans="1:10" x14ac:dyDescent="0.45">
      <c r="A52" s="29"/>
      <c r="B52" s="30"/>
      <c r="C52" s="7" t="s">
        <v>22</v>
      </c>
      <c r="D52" s="16">
        <f>IFERROR((IF(J52="Sum",(SUMIFS((IF(I52="E",Input!E:E,(IF(I52="D",Input!D:D,0)))),Input!A:A,기준!F52,Input!B:B,기준!G52,Input!C:C,기준!H52)),(IF(J52="Av",(AVERAGEIFS((IF(I52="E",Input!E:E,(IF(I52="D",Input!D:D,0)))),Input!A:A,기준!F52,Input!B:B,기준!G52,Input!C:C,기준!H52)),"-")))),"-")</f>
        <v>1287</v>
      </c>
      <c r="F52" s="24" t="s">
        <v>104</v>
      </c>
      <c r="G52" s="23" t="s">
        <v>113</v>
      </c>
      <c r="H52" s="7" t="s">
        <v>22</v>
      </c>
      <c r="I52" s="13" t="s">
        <v>107</v>
      </c>
      <c r="J52" s="24" t="s">
        <v>94</v>
      </c>
    </row>
    <row r="53" spans="1:10" x14ac:dyDescent="0.45">
      <c r="A53" s="29"/>
      <c r="B53" s="30"/>
      <c r="C53" s="7" t="s">
        <v>10</v>
      </c>
      <c r="D53" s="16">
        <f>IFERROR((IF(J53="Sum",(SUMIFS((IF(I53="E",Input!E:E,(IF(I53="D",Input!D:D,0)))),Input!A:A,기준!F53,Input!B:B,기준!G53,Input!C:C,기준!H53)),(IF(J53="Av",(AVERAGEIFS((IF(I53="E",Input!E:E,(IF(I53="D",Input!D:D,0)))),Input!A:A,기준!F53,Input!B:B,기준!G53,Input!C:C,기준!H53)),"-")))),"-")</f>
        <v>915</v>
      </c>
      <c r="F53" s="24" t="s">
        <v>104</v>
      </c>
      <c r="G53" s="23" t="s">
        <v>113</v>
      </c>
      <c r="H53" s="7" t="s">
        <v>10</v>
      </c>
      <c r="I53" s="13" t="s">
        <v>107</v>
      </c>
      <c r="J53" s="24" t="s">
        <v>94</v>
      </c>
    </row>
    <row r="54" spans="1:10" x14ac:dyDescent="0.45">
      <c r="A54" s="29"/>
      <c r="B54" s="30"/>
      <c r="C54" s="7" t="s">
        <v>11</v>
      </c>
      <c r="D54" s="16">
        <f>IFERROR((IF(J54="Sum",(SUMIFS((IF(I54="E",Input!E:E,(IF(I54="D",Input!D:D,0)))),Input!A:A,기준!F54,Input!B:B,기준!G54,Input!C:C,기준!H54)),(IF(J54="Av",(AVERAGEIFS((IF(I54="E",Input!E:E,(IF(I54="D",Input!D:D,0)))),Input!A:A,기준!F54,Input!B:B,기준!G54,Input!C:C,기준!H54)),"-")))),"-")</f>
        <v>640</v>
      </c>
      <c r="F54" s="24" t="s">
        <v>104</v>
      </c>
      <c r="G54" s="23" t="s">
        <v>113</v>
      </c>
      <c r="H54" s="7" t="s">
        <v>11</v>
      </c>
      <c r="I54" s="13" t="s">
        <v>107</v>
      </c>
      <c r="J54" s="24" t="s">
        <v>94</v>
      </c>
    </row>
    <row r="55" spans="1:10" x14ac:dyDescent="0.45">
      <c r="A55" s="29"/>
      <c r="B55" s="30"/>
      <c r="C55" s="7" t="s">
        <v>12</v>
      </c>
      <c r="D55" s="16">
        <f>IFERROR((IF(J55="Sum",(SUMIFS((IF(I55="E",Input!E:E,(IF(I55="D",Input!D:D,0)))),Input!A:A,기준!F55,Input!B:B,기준!G55,Input!C:C,기준!H55)),(IF(J55="Av",(AVERAGEIFS((IF(I55="E",Input!E:E,(IF(I55="D",Input!D:D,0)))),Input!A:A,기준!F55,Input!B:B,기준!G55,Input!C:C,기준!H55)),"-")))),"-")</f>
        <v>423</v>
      </c>
      <c r="F55" s="24" t="s">
        <v>104</v>
      </c>
      <c r="G55" s="23" t="s">
        <v>113</v>
      </c>
      <c r="H55" s="7" t="s">
        <v>12</v>
      </c>
      <c r="I55" s="13" t="s">
        <v>107</v>
      </c>
      <c r="J55" s="24" t="s">
        <v>94</v>
      </c>
    </row>
    <row r="56" spans="1:10" x14ac:dyDescent="0.45">
      <c r="A56" s="29"/>
      <c r="B56" s="30"/>
      <c r="C56" s="7" t="s">
        <v>13</v>
      </c>
      <c r="D56" s="16">
        <f>IFERROR((IF(J56="Sum",(SUMIFS((IF(I56="E",Input!E:E,(IF(I56="D",Input!D:D,0)))),Input!A:A,기준!F56,Input!B:B,기준!G56,Input!C:C,기준!H56)),(IF(J56="Av",(AVERAGEIFS((IF(I56="E",Input!E:E,(IF(I56="D",Input!D:D,0)))),Input!A:A,기준!F56,Input!B:B,기준!G56,Input!C:C,기준!H56)),"-")))),"-")</f>
        <v>214</v>
      </c>
      <c r="F56" s="24" t="s">
        <v>104</v>
      </c>
      <c r="G56" s="23" t="s">
        <v>113</v>
      </c>
      <c r="H56" s="7" t="s">
        <v>13</v>
      </c>
      <c r="I56" s="13" t="s">
        <v>107</v>
      </c>
      <c r="J56" s="24" t="s">
        <v>94</v>
      </c>
    </row>
    <row r="57" spans="1:10" x14ac:dyDescent="0.45">
      <c r="A57" s="29"/>
      <c r="B57" s="30"/>
      <c r="C57" s="7" t="s">
        <v>14</v>
      </c>
      <c r="D57" s="16">
        <f>IFERROR((IF(J57="Sum",(SUMIFS((IF(I57="E",Input!E:E,(IF(I57="D",Input!D:D,0)))),Input!A:A,기준!F57,Input!B:B,기준!G57,Input!C:C,기준!H57)),(IF(J57="Av",(AVERAGEIFS((IF(I57="E",Input!E:E,(IF(I57="D",Input!D:D,0)))),Input!A:A,기준!F57,Input!B:B,기준!G57,Input!C:C,기준!H57)),"-")))),"-")</f>
        <v>22</v>
      </c>
      <c r="F57" s="24" t="s">
        <v>104</v>
      </c>
      <c r="G57" s="23" t="s">
        <v>113</v>
      </c>
      <c r="H57" s="7" t="s">
        <v>14</v>
      </c>
      <c r="I57" s="13" t="s">
        <v>107</v>
      </c>
      <c r="J57" s="24" t="s">
        <v>94</v>
      </c>
    </row>
    <row r="58" spans="1:10" x14ac:dyDescent="0.45">
      <c r="A58" s="29"/>
      <c r="B58" s="15" t="s">
        <v>28</v>
      </c>
      <c r="C58" s="9"/>
      <c r="D58" s="16">
        <f>IFERROR((IF(J58="Sum",(SUMIFS((IF(I58="E",Input!E:E,(IF(I58="D",Input!D:D,0)))),Input!A:A,기준!F58,Input!B:B,기준!G58,Input!C:C,기준!H58)),(IF(J58="Av",(AVERAGEIFS((IF(I58="E",Input!E:E,(IF(I58="D",Input!D:D,0)))),Input!A:A,기준!F58,Input!B:B,기준!G58,Input!C:C,기준!H58)),"-")))),"-")</f>
        <v>0.54900000000000004</v>
      </c>
      <c r="F58" s="24" t="s">
        <v>104</v>
      </c>
      <c r="G58" s="24" t="s">
        <v>100</v>
      </c>
      <c r="H58" s="9" t="s">
        <v>101</v>
      </c>
      <c r="I58" s="13" t="s">
        <v>107</v>
      </c>
      <c r="J58" s="24" t="s">
        <v>94</v>
      </c>
    </row>
  </sheetData>
  <mergeCells count="13">
    <mergeCell ref="B2:C2"/>
    <mergeCell ref="A3:A20"/>
    <mergeCell ref="B3:B4"/>
    <mergeCell ref="B6:B10"/>
    <mergeCell ref="B11:B20"/>
    <mergeCell ref="A40:A58"/>
    <mergeCell ref="B40:B41"/>
    <mergeCell ref="B43:B47"/>
    <mergeCell ref="B48:B57"/>
    <mergeCell ref="A21:A39"/>
    <mergeCell ref="B21:B22"/>
    <mergeCell ref="B24:B28"/>
    <mergeCell ref="B29:B3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58"/>
  <sheetViews>
    <sheetView tabSelected="1" workbookViewId="0"/>
  </sheetViews>
  <sheetFormatPr defaultColWidth="8.6640625" defaultRowHeight="17" x14ac:dyDescent="0.45"/>
  <cols>
    <col min="1" max="1" width="2.4140625" style="2" customWidth="1"/>
    <col min="2" max="2" width="13.6640625" style="3" bestFit="1" customWidth="1"/>
    <col min="3" max="3" width="19" style="3" bestFit="1" customWidth="1"/>
    <col min="4" max="4" width="11.08203125" style="3" bestFit="1" customWidth="1"/>
    <col min="5" max="5" width="10.58203125" style="6" bestFit="1" customWidth="1"/>
    <col min="6" max="16384" width="8.6640625" style="2"/>
  </cols>
  <sheetData>
    <row r="2" spans="2:5" ht="21" x14ac:dyDescent="0.45">
      <c r="B2" s="4" t="s">
        <v>3</v>
      </c>
      <c r="C2" s="31" t="s">
        <v>24</v>
      </c>
      <c r="D2" s="31"/>
      <c r="E2" s="5" t="s">
        <v>25</v>
      </c>
    </row>
    <row r="3" spans="2:5" x14ac:dyDescent="0.45">
      <c r="B3" s="29" t="s">
        <v>0</v>
      </c>
      <c r="C3" s="30" t="s">
        <v>125</v>
      </c>
      <c r="D3" s="7" t="s">
        <v>5</v>
      </c>
      <c r="E3" s="19">
        <v>728</v>
      </c>
    </row>
    <row r="4" spans="2:5" x14ac:dyDescent="0.45">
      <c r="B4" s="29"/>
      <c r="C4" s="30"/>
      <c r="D4" s="7" t="s">
        <v>6</v>
      </c>
      <c r="E4" s="19">
        <v>175</v>
      </c>
    </row>
    <row r="5" spans="2:5" x14ac:dyDescent="0.45">
      <c r="B5" s="29"/>
      <c r="C5" s="8" t="s">
        <v>7</v>
      </c>
      <c r="D5" s="7" t="s">
        <v>8</v>
      </c>
      <c r="E5" s="19">
        <v>31.45</v>
      </c>
    </row>
    <row r="6" spans="2:5" x14ac:dyDescent="0.45">
      <c r="B6" s="29"/>
      <c r="C6" s="30" t="s">
        <v>9</v>
      </c>
      <c r="D6" s="7" t="s">
        <v>10</v>
      </c>
      <c r="E6" s="19">
        <v>42</v>
      </c>
    </row>
    <row r="7" spans="2:5" x14ac:dyDescent="0.45">
      <c r="B7" s="29"/>
      <c r="C7" s="30"/>
      <c r="D7" s="7" t="s">
        <v>11</v>
      </c>
      <c r="E7" s="19">
        <v>23.4</v>
      </c>
    </row>
    <row r="8" spans="2:5" x14ac:dyDescent="0.45">
      <c r="B8" s="29"/>
      <c r="C8" s="30"/>
      <c r="D8" s="7" t="s">
        <v>12</v>
      </c>
      <c r="E8" s="19">
        <v>16.899999999999999</v>
      </c>
    </row>
    <row r="9" spans="2:5" x14ac:dyDescent="0.45">
      <c r="B9" s="29"/>
      <c r="C9" s="30"/>
      <c r="D9" s="7" t="s">
        <v>13</v>
      </c>
      <c r="E9" s="19">
        <v>12</v>
      </c>
    </row>
    <row r="10" spans="2:5" x14ac:dyDescent="0.45">
      <c r="B10" s="29"/>
      <c r="C10" s="30"/>
      <c r="D10" s="7" t="s">
        <v>14</v>
      </c>
      <c r="E10" s="19">
        <v>5.6</v>
      </c>
    </row>
    <row r="11" spans="2:5" x14ac:dyDescent="0.45">
      <c r="B11" s="29"/>
      <c r="C11" s="30" t="s">
        <v>15</v>
      </c>
      <c r="D11" s="7" t="s">
        <v>17</v>
      </c>
      <c r="E11" s="19">
        <v>10259</v>
      </c>
    </row>
    <row r="12" spans="2:5" x14ac:dyDescent="0.45">
      <c r="B12" s="29"/>
      <c r="C12" s="30"/>
      <c r="D12" s="7" t="s">
        <v>19</v>
      </c>
      <c r="E12" s="19">
        <v>6211</v>
      </c>
    </row>
    <row r="13" spans="2:5" x14ac:dyDescent="0.45">
      <c r="B13" s="29"/>
      <c r="C13" s="30"/>
      <c r="D13" s="7" t="s">
        <v>20</v>
      </c>
      <c r="E13" s="19">
        <v>4978</v>
      </c>
    </row>
    <row r="14" spans="2:5" x14ac:dyDescent="0.45">
      <c r="B14" s="29"/>
      <c r="C14" s="30"/>
      <c r="D14" s="7" t="s">
        <v>21</v>
      </c>
      <c r="E14" s="19">
        <v>4199</v>
      </c>
    </row>
    <row r="15" spans="2:5" x14ac:dyDescent="0.45">
      <c r="B15" s="29"/>
      <c r="C15" s="30"/>
      <c r="D15" s="7" t="s">
        <v>22</v>
      </c>
      <c r="E15" s="19">
        <v>3577</v>
      </c>
    </row>
    <row r="16" spans="2:5" x14ac:dyDescent="0.45">
      <c r="B16" s="29"/>
      <c r="C16" s="30"/>
      <c r="D16" s="7" t="s">
        <v>10</v>
      </c>
      <c r="E16" s="19">
        <v>3061</v>
      </c>
    </row>
    <row r="17" spans="2:5" x14ac:dyDescent="0.45">
      <c r="B17" s="29"/>
      <c r="C17" s="30"/>
      <c r="D17" s="7" t="s">
        <v>11</v>
      </c>
      <c r="E17" s="19">
        <v>2598</v>
      </c>
    </row>
    <row r="18" spans="2:5" x14ac:dyDescent="0.45">
      <c r="B18" s="29"/>
      <c r="C18" s="30"/>
      <c r="D18" s="7" t="s">
        <v>12</v>
      </c>
      <c r="E18" s="19">
        <v>2100</v>
      </c>
    </row>
    <row r="19" spans="2:5" x14ac:dyDescent="0.45">
      <c r="B19" s="29"/>
      <c r="C19" s="30"/>
      <c r="D19" s="7" t="s">
        <v>13</v>
      </c>
      <c r="E19" s="19">
        <v>1537</v>
      </c>
    </row>
    <row r="20" spans="2:5" x14ac:dyDescent="0.45">
      <c r="B20" s="29"/>
      <c r="C20" s="30"/>
      <c r="D20" s="7" t="s">
        <v>14</v>
      </c>
      <c r="E20" s="19">
        <v>664</v>
      </c>
    </row>
    <row r="21" spans="2:5" x14ac:dyDescent="0.45">
      <c r="B21" s="29" t="s">
        <v>1</v>
      </c>
      <c r="C21" s="30" t="s">
        <v>4</v>
      </c>
      <c r="D21" s="7" t="s">
        <v>5</v>
      </c>
      <c r="E21" s="19">
        <v>886</v>
      </c>
    </row>
    <row r="22" spans="2:5" x14ac:dyDescent="0.45">
      <c r="B22" s="29"/>
      <c r="C22" s="30"/>
      <c r="D22" s="7" t="s">
        <v>6</v>
      </c>
      <c r="E22" s="19">
        <v>248</v>
      </c>
    </row>
    <row r="23" spans="2:5" x14ac:dyDescent="0.45">
      <c r="B23" s="29"/>
      <c r="C23" s="8" t="s">
        <v>7</v>
      </c>
      <c r="D23" s="7" t="s">
        <v>8</v>
      </c>
      <c r="E23" s="19">
        <v>37.450000000000003</v>
      </c>
    </row>
    <row r="24" spans="2:5" x14ac:dyDescent="0.45">
      <c r="B24" s="29"/>
      <c r="C24" s="30" t="s">
        <v>9</v>
      </c>
      <c r="D24" s="7" t="s">
        <v>10</v>
      </c>
      <c r="E24" s="20">
        <v>57.1</v>
      </c>
    </row>
    <row r="25" spans="2:5" x14ac:dyDescent="0.45">
      <c r="B25" s="29"/>
      <c r="C25" s="30"/>
      <c r="D25" s="7" t="s">
        <v>11</v>
      </c>
      <c r="E25" s="20">
        <v>23.2</v>
      </c>
    </row>
    <row r="26" spans="2:5" x14ac:dyDescent="0.45">
      <c r="B26" s="29"/>
      <c r="C26" s="30"/>
      <c r="D26" s="7" t="s">
        <v>12</v>
      </c>
      <c r="E26" s="20">
        <v>12.4</v>
      </c>
    </row>
    <row r="27" spans="2:5" x14ac:dyDescent="0.45">
      <c r="B27" s="29"/>
      <c r="C27" s="30"/>
      <c r="D27" s="7" t="s">
        <v>13</v>
      </c>
      <c r="E27" s="20">
        <v>6</v>
      </c>
    </row>
    <row r="28" spans="2:5" x14ac:dyDescent="0.45">
      <c r="B28" s="29"/>
      <c r="C28" s="30"/>
      <c r="D28" s="7" t="s">
        <v>14</v>
      </c>
      <c r="E28" s="20">
        <v>1.3</v>
      </c>
    </row>
    <row r="29" spans="2:5" x14ac:dyDescent="0.45">
      <c r="B29" s="29"/>
      <c r="C29" s="30" t="s">
        <v>15</v>
      </c>
      <c r="D29" s="7" t="s">
        <v>17</v>
      </c>
      <c r="E29" s="20">
        <v>6336</v>
      </c>
    </row>
    <row r="30" spans="2:5" x14ac:dyDescent="0.45">
      <c r="B30" s="29"/>
      <c r="C30" s="30"/>
      <c r="D30" s="7" t="s">
        <v>19</v>
      </c>
      <c r="E30" s="20">
        <v>3171</v>
      </c>
    </row>
    <row r="31" spans="2:5" x14ac:dyDescent="0.45">
      <c r="B31" s="29"/>
      <c r="C31" s="30"/>
      <c r="D31" s="7" t="s">
        <v>20</v>
      </c>
      <c r="E31" s="20">
        <v>2221</v>
      </c>
    </row>
    <row r="32" spans="2:5" x14ac:dyDescent="0.45">
      <c r="B32" s="29"/>
      <c r="C32" s="30"/>
      <c r="D32" s="7" t="s">
        <v>21</v>
      </c>
      <c r="E32" s="20">
        <v>1639</v>
      </c>
    </row>
    <row r="33" spans="2:5" x14ac:dyDescent="0.45">
      <c r="B33" s="29"/>
      <c r="C33" s="30"/>
      <c r="D33" s="7" t="s">
        <v>22</v>
      </c>
      <c r="E33" s="20">
        <v>1205</v>
      </c>
    </row>
    <row r="34" spans="2:5" x14ac:dyDescent="0.45">
      <c r="B34" s="29"/>
      <c r="C34" s="30"/>
      <c r="D34" s="7" t="s">
        <v>10</v>
      </c>
      <c r="E34" s="20">
        <v>854</v>
      </c>
    </row>
    <row r="35" spans="2:5" x14ac:dyDescent="0.45">
      <c r="B35" s="29"/>
      <c r="C35" s="30"/>
      <c r="D35" s="7" t="s">
        <v>11</v>
      </c>
      <c r="E35" s="20">
        <v>604</v>
      </c>
    </row>
    <row r="36" spans="2:5" x14ac:dyDescent="0.45">
      <c r="B36" s="29"/>
      <c r="C36" s="30"/>
      <c r="D36" s="7" t="s">
        <v>12</v>
      </c>
      <c r="E36" s="20">
        <v>400</v>
      </c>
    </row>
    <row r="37" spans="2:5" x14ac:dyDescent="0.45">
      <c r="B37" s="29"/>
      <c r="C37" s="30"/>
      <c r="D37" s="7" t="s">
        <v>13</v>
      </c>
      <c r="E37" s="20">
        <v>202</v>
      </c>
    </row>
    <row r="38" spans="2:5" x14ac:dyDescent="0.45">
      <c r="B38" s="29"/>
      <c r="C38" s="30"/>
      <c r="D38" s="7" t="s">
        <v>14</v>
      </c>
      <c r="E38" s="20">
        <v>20</v>
      </c>
    </row>
    <row r="39" spans="2:5" x14ac:dyDescent="0.45">
      <c r="B39" s="29"/>
      <c r="C39" s="8" t="s">
        <v>26</v>
      </c>
      <c r="D39" s="7" t="s">
        <v>8</v>
      </c>
      <c r="E39" s="20">
        <v>26.97</v>
      </c>
    </row>
    <row r="40" spans="2:5" x14ac:dyDescent="0.45">
      <c r="B40" s="29" t="s">
        <v>2</v>
      </c>
      <c r="C40" s="30" t="s">
        <v>4</v>
      </c>
      <c r="D40" s="7" t="s">
        <v>5</v>
      </c>
      <c r="E40" s="20">
        <v>200</v>
      </c>
    </row>
    <row r="41" spans="2:5" x14ac:dyDescent="0.45">
      <c r="B41" s="29"/>
      <c r="C41" s="30"/>
      <c r="D41" s="7" t="s">
        <v>6</v>
      </c>
      <c r="E41" s="20">
        <v>87</v>
      </c>
    </row>
    <row r="42" spans="2:5" x14ac:dyDescent="0.45">
      <c r="B42" s="29"/>
      <c r="C42" s="8" t="s">
        <v>7</v>
      </c>
      <c r="D42" s="7" t="s">
        <v>8</v>
      </c>
      <c r="E42" s="19">
        <v>37.299999999999997</v>
      </c>
    </row>
    <row r="43" spans="2:5" x14ac:dyDescent="0.45">
      <c r="B43" s="29"/>
      <c r="C43" s="30" t="s">
        <v>9</v>
      </c>
      <c r="D43" s="7" t="s">
        <v>10</v>
      </c>
      <c r="E43" s="20">
        <v>56.5</v>
      </c>
    </row>
    <row r="44" spans="2:5" x14ac:dyDescent="0.45">
      <c r="B44" s="29"/>
      <c r="C44" s="30"/>
      <c r="D44" s="7" t="s">
        <v>11</v>
      </c>
      <c r="E44" s="20">
        <v>23.3</v>
      </c>
    </row>
    <row r="45" spans="2:5" x14ac:dyDescent="0.45">
      <c r="B45" s="29"/>
      <c r="C45" s="30"/>
      <c r="D45" s="7" t="s">
        <v>12</v>
      </c>
      <c r="E45" s="20">
        <v>12.7</v>
      </c>
    </row>
    <row r="46" spans="2:5" x14ac:dyDescent="0.45">
      <c r="B46" s="29"/>
      <c r="C46" s="30"/>
      <c r="D46" s="7" t="s">
        <v>13</v>
      </c>
      <c r="E46" s="20">
        <v>6.1</v>
      </c>
    </row>
    <row r="47" spans="2:5" x14ac:dyDescent="0.45">
      <c r="B47" s="29"/>
      <c r="C47" s="30"/>
      <c r="D47" s="7" t="s">
        <v>14</v>
      </c>
      <c r="E47" s="20">
        <v>1.4</v>
      </c>
    </row>
    <row r="48" spans="2:5" x14ac:dyDescent="0.45">
      <c r="B48" s="29"/>
      <c r="C48" s="30" t="s">
        <v>15</v>
      </c>
      <c r="D48" s="7" t="s">
        <v>17</v>
      </c>
      <c r="E48" s="20">
        <v>6526</v>
      </c>
    </row>
    <row r="49" spans="2:5" x14ac:dyDescent="0.45">
      <c r="B49" s="29"/>
      <c r="C49" s="30"/>
      <c r="D49" s="7" t="s">
        <v>19</v>
      </c>
      <c r="E49" s="20">
        <v>3259</v>
      </c>
    </row>
    <row r="50" spans="2:5" x14ac:dyDescent="0.45">
      <c r="B50" s="29"/>
      <c r="C50" s="30"/>
      <c r="D50" s="7" t="s">
        <v>20</v>
      </c>
      <c r="E50" s="20">
        <v>2310</v>
      </c>
    </row>
    <row r="51" spans="2:5" x14ac:dyDescent="0.45">
      <c r="B51" s="29"/>
      <c r="C51" s="30"/>
      <c r="D51" s="7" t="s">
        <v>21</v>
      </c>
      <c r="E51" s="20">
        <v>1732</v>
      </c>
    </row>
    <row r="52" spans="2:5" x14ac:dyDescent="0.45">
      <c r="B52" s="29"/>
      <c r="C52" s="30"/>
      <c r="D52" s="7" t="s">
        <v>22</v>
      </c>
      <c r="E52" s="20">
        <v>1287</v>
      </c>
    </row>
    <row r="53" spans="2:5" x14ac:dyDescent="0.45">
      <c r="B53" s="29"/>
      <c r="C53" s="30"/>
      <c r="D53" s="7" t="s">
        <v>10</v>
      </c>
      <c r="E53" s="20">
        <v>915</v>
      </c>
    </row>
    <row r="54" spans="2:5" x14ac:dyDescent="0.45">
      <c r="B54" s="29"/>
      <c r="C54" s="30"/>
      <c r="D54" s="7" t="s">
        <v>11</v>
      </c>
      <c r="E54" s="20">
        <v>640</v>
      </c>
    </row>
    <row r="55" spans="2:5" x14ac:dyDescent="0.45">
      <c r="B55" s="29"/>
      <c r="C55" s="30"/>
      <c r="D55" s="7" t="s">
        <v>12</v>
      </c>
      <c r="E55" s="20">
        <v>423</v>
      </c>
    </row>
    <row r="56" spans="2:5" x14ac:dyDescent="0.45">
      <c r="B56" s="29"/>
      <c r="C56" s="30"/>
      <c r="D56" s="7" t="s">
        <v>13</v>
      </c>
      <c r="E56" s="20">
        <v>214</v>
      </c>
    </row>
    <row r="57" spans="2:5" x14ac:dyDescent="0.45">
      <c r="B57" s="29"/>
      <c r="C57" s="30"/>
      <c r="D57" s="7" t="s">
        <v>14</v>
      </c>
      <c r="E57" s="20">
        <v>22</v>
      </c>
    </row>
    <row r="58" spans="2:5" x14ac:dyDescent="0.45">
      <c r="B58" s="29"/>
      <c r="C58" s="8" t="s">
        <v>28</v>
      </c>
      <c r="D58" s="9"/>
      <c r="E58" s="20">
        <v>0.54900000000000004</v>
      </c>
    </row>
  </sheetData>
  <mergeCells count="13">
    <mergeCell ref="C48:C57"/>
    <mergeCell ref="B40:B58"/>
    <mergeCell ref="C21:C22"/>
    <mergeCell ref="C24:C28"/>
    <mergeCell ref="C29:C38"/>
    <mergeCell ref="B21:B39"/>
    <mergeCell ref="C40:C41"/>
    <mergeCell ref="C43:C47"/>
    <mergeCell ref="C6:C10"/>
    <mergeCell ref="C3:C4"/>
    <mergeCell ref="B3:B20"/>
    <mergeCell ref="C11:C20"/>
    <mergeCell ref="C2:D2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Input</vt:lpstr>
      <vt:lpstr>기준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에코아이티</dc:creator>
  <cp:lastModifiedBy>에코아이티</cp:lastModifiedBy>
  <dcterms:created xsi:type="dcterms:W3CDTF">2021-06-15T08:52:06Z</dcterms:created>
  <dcterms:modified xsi:type="dcterms:W3CDTF">2021-07-06T07:40:21Z</dcterms:modified>
</cp:coreProperties>
</file>