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pivotTables/pivotTable1.xml" ContentType="application/vnd.openxmlformats-officedocument.spreadsheetml.pivot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calcChain.xml" ContentType="application/vnd.openxmlformats-officedocument.spreadsheetml.calcChain+xml"/>
  <Override PartName="/xl/sharedStrings.xml" ContentType="application/vnd.openxmlformats-officedocument.spreadsheetml.sharedStrings+xml"/>
  <Override PartName="/xl/pivotCache/pivotCacheRecords1.xml" ContentType="application/vnd.openxmlformats-officedocument.spreadsheetml.pivotCacheRecord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680" yWindow="1485" windowWidth="23250" windowHeight="11085"/>
  </bookViews>
  <sheets>
    <sheet name="산술식" sheetId="1" r:id="rId1"/>
    <sheet name="샘플데이터" sheetId="4" r:id="rId2"/>
  </sheets>
  <calcPr calcId="124519"/>
  <pivotCaches>
    <pivotCache cacheId="95" r:id="rId3"/>
  </pivotCaches>
</workbook>
</file>

<file path=xl/calcChain.xml><?xml version="1.0" encoding="utf-8"?>
<calcChain xmlns="http://schemas.openxmlformats.org/spreadsheetml/2006/main">
  <c r="D10" i="4"/>
  <c r="D9"/>
  <c r="D7"/>
  <c r="D8"/>
  <c r="D6"/>
  <c r="D15"/>
  <c r="D16"/>
  <c r="D17"/>
  <c r="D14"/>
  <c r="J20"/>
  <c r="J21"/>
  <c r="J22"/>
  <c r="J19"/>
  <c r="J7"/>
  <c r="J8"/>
  <c r="J9"/>
  <c r="J10"/>
  <c r="J11"/>
  <c r="J12"/>
  <c r="J13"/>
  <c r="J14"/>
  <c r="J15"/>
  <c r="J16"/>
  <c r="J17"/>
  <c r="J6"/>
  <c r="I22"/>
  <c r="I21"/>
  <c r="I20"/>
  <c r="I19"/>
  <c r="I7"/>
  <c r="I8"/>
  <c r="I9"/>
  <c r="I10"/>
  <c r="I11"/>
  <c r="I12"/>
  <c r="I13"/>
  <c r="I14"/>
  <c r="I15"/>
  <c r="I16"/>
  <c r="I17"/>
  <c r="I6"/>
</calcChain>
</file>

<file path=xl/sharedStrings.xml><?xml version="1.0" encoding="utf-8"?>
<sst xmlns="http://schemas.openxmlformats.org/spreadsheetml/2006/main" count="170" uniqueCount="94">
  <si>
    <t>taobao</t>
  </si>
  <si>
    <t>PIMS_id</t>
  </si>
  <si>
    <t>PM1741</t>
  </si>
  <si>
    <t>sample data input
검색 기간 : 2/1 ~ 2/3
검색 상품 : 전체 상품</t>
    <phoneticPr fontId="2" type="noConversion"/>
  </si>
  <si>
    <t>메뉴</t>
    <phoneticPr fontId="2" type="noConversion"/>
  </si>
  <si>
    <t>페이지</t>
    <phoneticPr fontId="2" type="noConversion"/>
  </si>
  <si>
    <t>그래프</t>
    <phoneticPr fontId="2" type="noConversion"/>
  </si>
  <si>
    <t>값</t>
    <phoneticPr fontId="2" type="noConversion"/>
  </si>
  <si>
    <t>산술식</t>
    <phoneticPr fontId="2" type="noConversion"/>
  </si>
  <si>
    <t>TAOBAO-TMALL</t>
    <phoneticPr fontId="2" type="noConversion"/>
  </si>
  <si>
    <t>매출 비중 추이</t>
    <phoneticPr fontId="2" type="noConversion"/>
  </si>
  <si>
    <t>전체 상품</t>
    <phoneticPr fontId="2" type="noConversion"/>
  </si>
  <si>
    <t>sample data input
검색 기간 : 2/1 ~ 2/3
검색 상품 : 전체 상품</t>
    <phoneticPr fontId="2" type="noConversion"/>
  </si>
  <si>
    <t>상품 판매 가격 추이</t>
    <phoneticPr fontId="2" type="noConversion"/>
  </si>
  <si>
    <t>Tmall 해외 기함점</t>
    <phoneticPr fontId="2" type="noConversion"/>
  </si>
  <si>
    <t>Tmall 국내 기함점</t>
    <phoneticPr fontId="2" type="noConversion"/>
  </si>
  <si>
    <t>Tmall 가중평균</t>
    <phoneticPr fontId="2" type="noConversion"/>
  </si>
  <si>
    <t>Taobao 가중평균</t>
    <phoneticPr fontId="2" type="noConversion"/>
  </si>
  <si>
    <t>상품 판매량 추이</t>
    <phoneticPr fontId="2" type="noConversion"/>
  </si>
  <si>
    <t>VIP</t>
    <phoneticPr fontId="2" type="noConversion"/>
  </si>
  <si>
    <t>XIAOHONGSHU</t>
    <phoneticPr fontId="2" type="noConversion"/>
  </si>
  <si>
    <t>KAOLA</t>
    <phoneticPr fontId="2" type="noConversion"/>
  </si>
  <si>
    <t>행 레이블</t>
  </si>
  <si>
    <t>총합계</t>
  </si>
  <si>
    <t>(비어 있음)</t>
  </si>
  <si>
    <r>
      <t>shop&amp;category 중 tmall&amp;海外旗</t>
    </r>
    <r>
      <rPr>
        <sz val="9"/>
        <color theme="1"/>
        <rFont val="맑은 고딕"/>
        <family val="3"/>
        <charset val="134"/>
        <scheme val="minor"/>
      </rPr>
      <t>舰</t>
    </r>
    <r>
      <rPr>
        <sz val="9"/>
        <color theme="1"/>
        <rFont val="맑은 고딕"/>
        <family val="2"/>
        <charset val="129"/>
        <scheme val="minor"/>
      </rPr>
      <t>店의 데이터 중
검색된 기간의 검색된 상품의 판매 데이터를 리스트업
리스트업된 판매 데이터에서 price를 모두 합함
sum(price) / (end date - start date + 1) 의 연산을 수행하여
Tmall 해외 기함점 기간 평균 판매가 산출</t>
    </r>
    <phoneticPr fontId="2" type="noConversion"/>
  </si>
  <si>
    <r>
      <t>shop&amp;category 중 tmall&amp;旗</t>
    </r>
    <r>
      <rPr>
        <sz val="9"/>
        <color theme="1"/>
        <rFont val="맑은 고딕"/>
        <family val="3"/>
        <charset val="134"/>
        <scheme val="minor"/>
      </rPr>
      <t>舰</t>
    </r>
    <r>
      <rPr>
        <sz val="9"/>
        <color theme="1"/>
        <rFont val="맑은 고딕"/>
        <family val="2"/>
        <charset val="129"/>
        <scheme val="minor"/>
      </rPr>
      <t>店의 데이터 중
검색된 기간의 검색된 상품의 판매 데이터를 리스트업
리스트업된 판매 데이터에서 price를 모두 합함
sum(price) / (end date - start date + 1) 의 연산을 수행하여
Tmall 해외 기함점 기간 평균 판매가 산출</t>
    </r>
    <phoneticPr fontId="2" type="noConversion"/>
  </si>
  <si>
    <t>sample data input
검색 기간 : 2/1 ~ 2/3
검색 PIMS : PM1741</t>
    <phoneticPr fontId="2" type="noConversion"/>
  </si>
  <si>
    <t>Tmall 해외 기함점 기간 평균 판매가 산출
 Tmall 해외 기함점 기간 평균 판매가 = 90</t>
    <phoneticPr fontId="2" type="noConversion"/>
  </si>
  <si>
    <t>Tmall 국내 기함점 기간 평균 판매가 산출
 Tmall 국내 기함점 기간 평균 판매가 = 90</t>
    <phoneticPr fontId="2" type="noConversion"/>
  </si>
  <si>
    <t>sample data input
검색 기간 : 2/1 ~ 2/3
검색 PIMS : PM1741</t>
    <phoneticPr fontId="2" type="noConversion"/>
  </si>
  <si>
    <r>
      <t>전체상품의
shop_category별 기간 매출 비중 산출
 tmall&amp;海外旗</t>
    </r>
    <r>
      <rPr>
        <sz val="9"/>
        <color theme="1"/>
        <rFont val="맑은 고딕"/>
        <family val="3"/>
        <charset val="134"/>
        <scheme val="minor"/>
      </rPr>
      <t>舰</t>
    </r>
    <r>
      <rPr>
        <sz val="9"/>
        <color theme="1"/>
        <rFont val="맑은 고딕"/>
        <family val="2"/>
        <charset val="129"/>
        <scheme val="minor"/>
      </rPr>
      <t>店 매출 비중 = 18.8%
 tmall&amp;旗</t>
    </r>
    <r>
      <rPr>
        <sz val="9"/>
        <color theme="1"/>
        <rFont val="맑은 고딕"/>
        <family val="3"/>
        <charset val="134"/>
        <scheme val="minor"/>
      </rPr>
      <t>舰</t>
    </r>
    <r>
      <rPr>
        <sz val="9"/>
        <color theme="1"/>
        <rFont val="맑은 고딕"/>
        <family val="2"/>
        <charset val="129"/>
        <scheme val="minor"/>
      </rPr>
      <t>店 매출 비중 = 17.1%
 tmall 매출 비중 = 36.5%
 taobao 매출 비중 = 31.6%</t>
    </r>
    <phoneticPr fontId="2" type="noConversion"/>
  </si>
  <si>
    <r>
      <t>전체상품의
date별 shop&amp;category별 매출 비중
 2/1 tmall&amp;海外旗</t>
    </r>
    <r>
      <rPr>
        <sz val="9"/>
        <color theme="1"/>
        <rFont val="맑은 고딕"/>
        <family val="3"/>
        <charset val="134"/>
        <scheme val="minor"/>
      </rPr>
      <t>舰</t>
    </r>
    <r>
      <rPr>
        <sz val="9"/>
        <color theme="1"/>
        <rFont val="맑은 고딕"/>
        <family val="2"/>
        <charset val="129"/>
        <scheme val="minor"/>
      </rPr>
      <t>店 매출 비중 = 18.1%
 2/1 tmall&amp;旗</t>
    </r>
    <r>
      <rPr>
        <sz val="9"/>
        <color theme="1"/>
        <rFont val="맑은 고딕"/>
        <family val="3"/>
        <charset val="134"/>
        <scheme val="minor"/>
      </rPr>
      <t>舰</t>
    </r>
    <r>
      <rPr>
        <sz val="9"/>
        <color theme="1"/>
        <rFont val="맑은 고딕"/>
        <family val="2"/>
        <charset val="129"/>
        <scheme val="minor"/>
      </rPr>
      <t>店 매출 비중 = 16.1%
 2/1 tmall 매출 비중 = 34.2%
 2/1 taobao 매출 비중 = 32.5%
 2/2 tmall&amp;海外旗</t>
    </r>
    <r>
      <rPr>
        <sz val="9"/>
        <color theme="1"/>
        <rFont val="맑은 고딕"/>
        <family val="3"/>
        <charset val="134"/>
        <scheme val="minor"/>
      </rPr>
      <t>舰</t>
    </r>
    <r>
      <rPr>
        <sz val="9"/>
        <color theme="1"/>
        <rFont val="맑은 고딕"/>
        <family val="2"/>
        <charset val="129"/>
        <scheme val="minor"/>
      </rPr>
      <t>店 매출 비중 = 18.5%
 2/2 tmall&amp;旗</t>
    </r>
    <r>
      <rPr>
        <sz val="9"/>
        <color theme="1"/>
        <rFont val="맑은 고딕"/>
        <family val="3"/>
        <charset val="134"/>
        <scheme val="minor"/>
      </rPr>
      <t>舰</t>
    </r>
    <r>
      <rPr>
        <sz val="9"/>
        <color theme="1"/>
        <rFont val="맑은 고딕"/>
        <family val="2"/>
        <charset val="129"/>
        <scheme val="minor"/>
      </rPr>
      <t>店 매출 비중 = 18.2%
 2/2 tmall 매출 비중 = 34.4%
 2/2 taobao 매출 비중 = 30.9%
 2/3 tmall&amp;海外旗</t>
    </r>
    <r>
      <rPr>
        <sz val="9"/>
        <color theme="1"/>
        <rFont val="맑은 고딕"/>
        <family val="3"/>
        <charset val="134"/>
        <scheme val="minor"/>
      </rPr>
      <t>舰</t>
    </r>
    <r>
      <rPr>
        <sz val="9"/>
        <color theme="1"/>
        <rFont val="맑은 고딕"/>
        <family val="2"/>
        <charset val="129"/>
        <scheme val="minor"/>
      </rPr>
      <t>店 매출 비중 = 18.6%
 2/3 tmall&amp;旗</t>
    </r>
    <r>
      <rPr>
        <sz val="9"/>
        <color theme="1"/>
        <rFont val="맑은 고딕"/>
        <family val="3"/>
        <charset val="134"/>
        <scheme val="minor"/>
      </rPr>
      <t>舰</t>
    </r>
    <r>
      <rPr>
        <sz val="9"/>
        <color theme="1"/>
        <rFont val="맑은 고딕"/>
        <family val="2"/>
        <charset val="129"/>
        <scheme val="minor"/>
      </rPr>
      <t>店 매출 비중 = 17.0%
 2/3 tmall 매출 비중 = 38.9%
 2/3 taobao 매출 비중 = 27.5%</t>
    </r>
    <phoneticPr fontId="2" type="noConversion"/>
  </si>
  <si>
    <t>input</t>
    <phoneticPr fontId="2" type="noConversion"/>
  </si>
  <si>
    <t>연산</t>
    <phoneticPr fontId="2" type="noConversion"/>
  </si>
  <si>
    <t>output</t>
    <phoneticPr fontId="2" type="noConversion"/>
  </si>
  <si>
    <r>
      <t>shop&amp;category 중 tmall&amp;海外旗</t>
    </r>
    <r>
      <rPr>
        <sz val="9"/>
        <color theme="1"/>
        <rFont val="맑은 고딕"/>
        <family val="3"/>
        <charset val="134"/>
        <scheme val="minor"/>
      </rPr>
      <t>舰</t>
    </r>
    <r>
      <rPr>
        <sz val="9"/>
        <color theme="1"/>
        <rFont val="맑은 고딕"/>
        <family val="3"/>
        <charset val="129"/>
        <scheme val="minor"/>
      </rPr>
      <t>店, tmall&amp;旗</t>
    </r>
    <r>
      <rPr>
        <sz val="9"/>
        <color theme="1"/>
        <rFont val="맑은 고딕"/>
        <family val="3"/>
        <charset val="134"/>
        <scheme val="minor"/>
      </rPr>
      <t>舰</t>
    </r>
    <r>
      <rPr>
        <sz val="9"/>
        <color theme="1"/>
        <rFont val="맑은 고딕"/>
        <family val="3"/>
        <charset val="129"/>
        <scheme val="minor"/>
      </rPr>
      <t>店, tmall, taobao의 데이터 중
검색된 기간의 판매 데이터를 리스트업
리스트업된 판매 데이터에서 daily_sales를 모두 합함
sum(daily_sales)를 date로 그룹핑
date별 sum(daily_sales)를 shop&amp;category로 그룹핑
date별 shop_category별 sum(daily_sales) 산출</t>
    </r>
    <phoneticPr fontId="2" type="noConversion"/>
  </si>
  <si>
    <r>
      <t>shop&amp;category 중 tmall&amp;海外旗</t>
    </r>
    <r>
      <rPr>
        <sz val="9"/>
        <color theme="1"/>
        <rFont val="맑은 고딕"/>
        <family val="3"/>
        <charset val="134"/>
        <scheme val="minor"/>
      </rPr>
      <t>舰</t>
    </r>
    <r>
      <rPr>
        <sz val="9"/>
        <color theme="1"/>
        <rFont val="맑은 고딕"/>
        <family val="3"/>
        <charset val="129"/>
        <scheme val="minor"/>
      </rPr>
      <t>店, tmall&amp;旗</t>
    </r>
    <r>
      <rPr>
        <sz val="9"/>
        <color theme="1"/>
        <rFont val="맑은 고딕"/>
        <family val="3"/>
        <charset val="134"/>
        <scheme val="minor"/>
      </rPr>
      <t>舰</t>
    </r>
    <r>
      <rPr>
        <sz val="9"/>
        <color theme="1"/>
        <rFont val="맑은 고딕"/>
        <family val="3"/>
        <charset val="129"/>
        <scheme val="minor"/>
      </rPr>
      <t>店, tmall, taobao의 데이터 중
검색된 기간의 판매 데이터를 리스트업
리스트업된 판매 데이터에서 daily_sales x price의 연산을 수행하여 매출 산출
매출을 date로 그룹핑
date별 매출을 shop&amp;category로 그룹핑
date별 shop_category별 매출 / date별 전체매출 의 연산을 수행하여
date별 shop_category별 매출 비중 산출</t>
    </r>
    <phoneticPr fontId="2" type="noConversion"/>
  </si>
  <si>
    <r>
      <t>shop&amp;category 중 tmall&amp;海外旗</t>
    </r>
    <r>
      <rPr>
        <sz val="9"/>
        <color theme="1"/>
        <rFont val="맑은 고딕"/>
        <family val="3"/>
        <charset val="134"/>
        <scheme val="minor"/>
      </rPr>
      <t>舰</t>
    </r>
    <r>
      <rPr>
        <sz val="9"/>
        <color theme="1"/>
        <rFont val="맑은 고딕"/>
        <family val="2"/>
        <charset val="129"/>
        <scheme val="minor"/>
      </rPr>
      <t>店, tmall&amp;旗</t>
    </r>
    <r>
      <rPr>
        <sz val="9"/>
        <color theme="1"/>
        <rFont val="맑은 고딕"/>
        <family val="3"/>
        <charset val="134"/>
        <scheme val="minor"/>
      </rPr>
      <t>舰</t>
    </r>
    <r>
      <rPr>
        <sz val="9"/>
        <color theme="1"/>
        <rFont val="맑은 고딕"/>
        <family val="2"/>
        <charset val="129"/>
        <scheme val="minor"/>
      </rPr>
      <t>店, tmall, taobao의 데이터 중
검색된 기간의 검색된 상품의 판매 데이터를 리스트업
리스트업된 판매 데이터에서 daily_sales x price의 연산을 수행하여 매출 산출
매출을 shop&amp;category로 그룹핑
shop_category별 매출 / 전체매출 의 연산을 수행하여
shop_category별 기간 매출 비중 산출</t>
    </r>
    <phoneticPr fontId="2" type="noConversion"/>
  </si>
  <si>
    <r>
      <t>sample data의
shop&amp;category에서 tmall&amp;海外旗</t>
    </r>
    <r>
      <rPr>
        <sz val="9"/>
        <color theme="1"/>
        <rFont val="맑은 고딕"/>
        <family val="3"/>
        <charset val="134"/>
        <scheme val="minor"/>
      </rPr>
      <t>舰</t>
    </r>
    <r>
      <rPr>
        <sz val="9"/>
        <color theme="1"/>
        <rFont val="맑은 고딕"/>
        <family val="3"/>
        <charset val="129"/>
        <scheme val="minor"/>
      </rPr>
      <t>店, tmall&amp;旗</t>
    </r>
    <r>
      <rPr>
        <sz val="9"/>
        <color theme="1"/>
        <rFont val="맑은 고딕"/>
        <family val="3"/>
        <charset val="134"/>
        <scheme val="minor"/>
      </rPr>
      <t>舰</t>
    </r>
    <r>
      <rPr>
        <sz val="9"/>
        <color theme="1"/>
        <rFont val="맑은 고딕"/>
        <family val="3"/>
        <charset val="129"/>
        <scheme val="minor"/>
      </rPr>
      <t>店, tmall taobao에 해당하며
date가 2/1 ~ 2/3에 해당하는 a1~a69 리스트업
a1~a69데이터에서 daily_sales를 모두 합함
sum(daily_sales)를 date로 그룹핑
 2/1 매출 : 80
 2/2 매출 : 80
 2/3 매출 : 80
date별 sum(daily_sales)를 shop&amp;category로 그룹핑
 2/1 sum(daily_sales)
   tmall&amp;海外旗</t>
    </r>
    <r>
      <rPr>
        <sz val="9"/>
        <color theme="1"/>
        <rFont val="맑은 고딕"/>
        <family val="3"/>
        <charset val="134"/>
        <scheme val="minor"/>
      </rPr>
      <t>舰</t>
    </r>
    <r>
      <rPr>
        <sz val="9"/>
        <color theme="1"/>
        <rFont val="맑은 고딕"/>
        <family val="3"/>
        <charset val="129"/>
        <scheme val="minor"/>
      </rPr>
      <t>店 sum(daily_sales) : 10
   tmall&amp;旗</t>
    </r>
    <r>
      <rPr>
        <sz val="9"/>
        <color theme="1"/>
        <rFont val="맑은 고딕"/>
        <family val="3"/>
        <charset val="134"/>
        <scheme val="minor"/>
      </rPr>
      <t>舰</t>
    </r>
    <r>
      <rPr>
        <sz val="9"/>
        <color theme="1"/>
        <rFont val="맑은 고딕"/>
        <family val="3"/>
        <charset val="129"/>
        <scheme val="minor"/>
      </rPr>
      <t>店 sum(daily_sales) : 10
   tmall sum(daily_sales) : 30
   taobao sum(daily_sales) : 30
 2/2 sum(daily_sales)
   tmall&amp;海外旗</t>
    </r>
    <r>
      <rPr>
        <sz val="9"/>
        <color theme="1"/>
        <rFont val="맑은 고딕"/>
        <family val="3"/>
        <charset val="134"/>
        <scheme val="minor"/>
      </rPr>
      <t>舰</t>
    </r>
    <r>
      <rPr>
        <sz val="9"/>
        <color theme="1"/>
        <rFont val="맑은 고딕"/>
        <family val="3"/>
        <charset val="129"/>
        <scheme val="minor"/>
      </rPr>
      <t>店 sum(daily_sales) : 10
   tmall&amp;旗</t>
    </r>
    <r>
      <rPr>
        <sz val="9"/>
        <color theme="1"/>
        <rFont val="맑은 고딕"/>
        <family val="3"/>
        <charset val="134"/>
        <scheme val="minor"/>
      </rPr>
      <t>舰</t>
    </r>
    <r>
      <rPr>
        <sz val="9"/>
        <color theme="1"/>
        <rFont val="맑은 고딕"/>
        <family val="3"/>
        <charset val="129"/>
        <scheme val="minor"/>
      </rPr>
      <t>店 sum(daily_sales) : 10
   tmall sum(daily_sales) : 30
   taobao sum(daily_sales) : 30
 2/3 sum(daily_sales)
   tmall&amp;海外旗</t>
    </r>
    <r>
      <rPr>
        <sz val="9"/>
        <color theme="1"/>
        <rFont val="맑은 고딕"/>
        <family val="3"/>
        <charset val="134"/>
        <scheme val="minor"/>
      </rPr>
      <t>舰</t>
    </r>
    <r>
      <rPr>
        <sz val="9"/>
        <color theme="1"/>
        <rFont val="맑은 고딕"/>
        <family val="3"/>
        <charset val="129"/>
        <scheme val="minor"/>
      </rPr>
      <t>店 sum(daily_sales) : 10
   tmall&amp;旗</t>
    </r>
    <r>
      <rPr>
        <sz val="9"/>
        <color theme="1"/>
        <rFont val="맑은 고딕"/>
        <family val="3"/>
        <charset val="134"/>
        <scheme val="minor"/>
      </rPr>
      <t>舰</t>
    </r>
    <r>
      <rPr>
        <sz val="9"/>
        <color theme="1"/>
        <rFont val="맑은 고딕"/>
        <family val="3"/>
        <charset val="129"/>
        <scheme val="minor"/>
      </rPr>
      <t>店 sum(daily_sales) : 10
   tmall sum(daily_sales) : 30
   taobao sum(daily_sales) : 30</t>
    </r>
    <phoneticPr fontId="2" type="noConversion"/>
  </si>
  <si>
    <r>
      <t>sample data의
shop&amp;category에서 tmall&amp;海外旗</t>
    </r>
    <r>
      <rPr>
        <sz val="9"/>
        <color theme="1"/>
        <rFont val="맑은 고딕"/>
        <family val="3"/>
        <charset val="134"/>
        <scheme val="minor"/>
      </rPr>
      <t>舰</t>
    </r>
    <r>
      <rPr>
        <sz val="9"/>
        <color theme="1"/>
        <rFont val="맑은 고딕"/>
        <family val="3"/>
        <charset val="129"/>
        <scheme val="minor"/>
      </rPr>
      <t>店, tmall&amp;旗</t>
    </r>
    <r>
      <rPr>
        <sz val="9"/>
        <color theme="1"/>
        <rFont val="맑은 고딕"/>
        <family val="3"/>
        <charset val="134"/>
        <scheme val="minor"/>
      </rPr>
      <t>舰</t>
    </r>
    <r>
      <rPr>
        <sz val="9"/>
        <color theme="1"/>
        <rFont val="맑은 고딕"/>
        <family val="3"/>
        <charset val="129"/>
        <scheme val="minor"/>
      </rPr>
      <t>店, tmall taobao에 해당하며
date가 2/1 ~ 2/3에 해당하고
PIMS가 PM1741인
a1, a4, a7, a10, a13, a15, a18, a21, a24, a27, a30, a33, a36, a38, a41, a44, a47, a50
a53, a56, a59, a61, a64, a67 리스트업
데이터 row 각각에서 daily_sales x price의 연산을 수행하여 매출 산출
매출을 shop&amp;category로 그룹핑
 tmall&amp;海外旗</t>
    </r>
    <r>
      <rPr>
        <sz val="9"/>
        <color theme="1"/>
        <rFont val="맑은 고딕"/>
        <family val="3"/>
        <charset val="134"/>
        <scheme val="minor"/>
      </rPr>
      <t>舰</t>
    </r>
    <r>
      <rPr>
        <sz val="9"/>
        <color theme="1"/>
        <rFont val="맑은 고딕"/>
        <family val="3"/>
        <charset val="129"/>
        <scheme val="minor"/>
      </rPr>
      <t>店 매출 = 2,700
 tmall&amp;旗</t>
    </r>
    <r>
      <rPr>
        <sz val="9"/>
        <color theme="1"/>
        <rFont val="맑은 고딕"/>
        <family val="3"/>
        <charset val="134"/>
        <scheme val="minor"/>
      </rPr>
      <t>舰</t>
    </r>
    <r>
      <rPr>
        <sz val="9"/>
        <color theme="1"/>
        <rFont val="맑은 고딕"/>
        <family val="3"/>
        <charset val="129"/>
        <scheme val="minor"/>
      </rPr>
      <t>店 매출 = 2,700
 tmall 매출 = 6,000
 taobao 매출 = 4,600
shop&amp;category별 매출 / 전체매출 의 연산을 수행하여
shop_category별 기간 매출 비중 산출
소수점 둘째자리에서 반올림하여 소수점 첫째 자리까지 산출
 tmall&amp;海外旗</t>
    </r>
    <r>
      <rPr>
        <sz val="9"/>
        <color theme="1"/>
        <rFont val="맑은 고딕"/>
        <family val="3"/>
        <charset val="134"/>
        <scheme val="minor"/>
      </rPr>
      <t>舰</t>
    </r>
    <r>
      <rPr>
        <sz val="9"/>
        <color theme="1"/>
        <rFont val="맑은 고딕"/>
        <family val="3"/>
        <charset val="129"/>
        <scheme val="minor"/>
      </rPr>
      <t>店 매출 비중 = 2,700/16,000 = 16.9%
 tmall&amp;旗</t>
    </r>
    <r>
      <rPr>
        <sz val="9"/>
        <color theme="1"/>
        <rFont val="맑은 고딕"/>
        <family val="3"/>
        <charset val="134"/>
        <scheme val="minor"/>
      </rPr>
      <t>舰</t>
    </r>
    <r>
      <rPr>
        <sz val="9"/>
        <color theme="1"/>
        <rFont val="맑은 고딕"/>
        <family val="3"/>
        <charset val="129"/>
        <scheme val="minor"/>
      </rPr>
      <t>店 매출 비중 = 2,700/16,000 = 16.9%
 tmall 매출 비중 = 6,000/16,000 = 37.5%
 taobao 매출 비중 = 4,600/16,000 = 28.8%</t>
    </r>
    <phoneticPr fontId="2" type="noConversion"/>
  </si>
  <si>
    <r>
      <t>전체상품의
shop_category별 기간 평균 판매량 산출
   tmall&amp;海外旗</t>
    </r>
    <r>
      <rPr>
        <sz val="9"/>
        <color theme="1"/>
        <rFont val="맑은 고딕"/>
        <family val="3"/>
        <charset val="134"/>
        <scheme val="minor"/>
      </rPr>
      <t>舰</t>
    </r>
    <r>
      <rPr>
        <sz val="9"/>
        <color theme="1"/>
        <rFont val="맑은 고딕"/>
        <family val="2"/>
        <charset val="129"/>
        <scheme val="minor"/>
      </rPr>
      <t>店 기간 평균 판매량 : 30
   tmall&amp;旗</t>
    </r>
    <r>
      <rPr>
        <sz val="9"/>
        <color theme="1"/>
        <rFont val="맑은 고딕"/>
        <family val="3"/>
        <charset val="134"/>
        <scheme val="minor"/>
      </rPr>
      <t>舰</t>
    </r>
    <r>
      <rPr>
        <sz val="9"/>
        <color theme="1"/>
        <rFont val="맑은 고딕"/>
        <family val="2"/>
        <charset val="129"/>
        <scheme val="minor"/>
      </rPr>
      <t>店 기간 평균 판매량 : 30
   tmall 기간 평균 판매량 : 80
   taobao 기간 평균 판매량 : 90</t>
    </r>
    <phoneticPr fontId="2" type="noConversion"/>
  </si>
  <si>
    <r>
      <t>전체상품의
date별 shop&amp;category별 판매량 추이 산출
  2/1 tmall&amp;海外旗</t>
    </r>
    <r>
      <rPr>
        <sz val="9"/>
        <color theme="1"/>
        <rFont val="맑은 고딕"/>
        <family val="3"/>
        <charset val="134"/>
        <scheme val="minor"/>
      </rPr>
      <t>舰</t>
    </r>
    <r>
      <rPr>
        <sz val="9"/>
        <color theme="1"/>
        <rFont val="맑은 고딕"/>
        <family val="2"/>
        <charset val="129"/>
        <scheme val="minor"/>
      </rPr>
      <t>店 판매량 : 10
  2/1 tmall&amp;旗</t>
    </r>
    <r>
      <rPr>
        <sz val="9"/>
        <color theme="1"/>
        <rFont val="맑은 고딕"/>
        <family val="3"/>
        <charset val="134"/>
        <scheme val="minor"/>
      </rPr>
      <t>舰</t>
    </r>
    <r>
      <rPr>
        <sz val="9"/>
        <color theme="1"/>
        <rFont val="맑은 고딕"/>
        <family val="2"/>
        <charset val="129"/>
        <scheme val="minor"/>
      </rPr>
      <t>店 판매량 : 10
  2/1 tmall 판매량 : 30
  2/1 taobao 판매량 : 30
  2/2 tmall&amp;海外旗</t>
    </r>
    <r>
      <rPr>
        <sz val="9"/>
        <color theme="1"/>
        <rFont val="맑은 고딕"/>
        <family val="3"/>
        <charset val="134"/>
        <scheme val="minor"/>
      </rPr>
      <t>舰</t>
    </r>
    <r>
      <rPr>
        <sz val="9"/>
        <color theme="1"/>
        <rFont val="맑은 고딕"/>
        <family val="2"/>
        <charset val="129"/>
        <scheme val="minor"/>
      </rPr>
      <t>店 판매량 : 10
  2/2 tmall&amp;旗</t>
    </r>
    <r>
      <rPr>
        <sz val="9"/>
        <color theme="1"/>
        <rFont val="맑은 고딕"/>
        <family val="3"/>
        <charset val="134"/>
        <scheme val="minor"/>
      </rPr>
      <t>舰</t>
    </r>
    <r>
      <rPr>
        <sz val="9"/>
        <color theme="1"/>
        <rFont val="맑은 고딕"/>
        <family val="2"/>
        <charset val="129"/>
        <scheme val="minor"/>
      </rPr>
      <t>店 판매량 : 10
  2/2 tmall 판매량 : 30
  2/2 taobao 판매량 : 30
  2/3 tmall&amp;海外旗</t>
    </r>
    <r>
      <rPr>
        <sz val="9"/>
        <color theme="1"/>
        <rFont val="맑은 고딕"/>
        <family val="3"/>
        <charset val="134"/>
        <scheme val="minor"/>
      </rPr>
      <t>舰</t>
    </r>
    <r>
      <rPr>
        <sz val="9"/>
        <color theme="1"/>
        <rFont val="맑은 고딕"/>
        <family val="2"/>
        <charset val="129"/>
        <scheme val="minor"/>
      </rPr>
      <t>店 판매량 : 10
  2/3 tmall&amp;旗</t>
    </r>
    <r>
      <rPr>
        <sz val="9"/>
        <color theme="1"/>
        <rFont val="맑은 고딕"/>
        <family val="3"/>
        <charset val="134"/>
        <scheme val="minor"/>
      </rPr>
      <t>舰</t>
    </r>
    <r>
      <rPr>
        <sz val="9"/>
        <color theme="1"/>
        <rFont val="맑은 고딕"/>
        <family val="2"/>
        <charset val="129"/>
        <scheme val="minor"/>
      </rPr>
      <t>店 판매량 : 10
  2/3 tmall 판매량 : 30
  2/3 taobao 판매량 : 30</t>
    </r>
    <phoneticPr fontId="2" type="noConversion"/>
  </si>
  <si>
    <r>
      <t>PIMS1741의
shop_category별 기간 매출 비중 산출
 tmall&amp;海外旗</t>
    </r>
    <r>
      <rPr>
        <sz val="9"/>
        <color theme="1"/>
        <rFont val="맑은 고딕"/>
        <family val="3"/>
        <charset val="134"/>
        <scheme val="minor"/>
      </rPr>
      <t>舰</t>
    </r>
    <r>
      <rPr>
        <sz val="9"/>
        <color theme="1"/>
        <rFont val="맑은 고딕"/>
        <family val="2"/>
        <charset val="129"/>
        <scheme val="minor"/>
      </rPr>
      <t>店 매출 비중 = 16.9%
 tmall&amp;旗</t>
    </r>
    <r>
      <rPr>
        <sz val="9"/>
        <color theme="1"/>
        <rFont val="맑은 고딕"/>
        <family val="3"/>
        <charset val="134"/>
        <scheme val="minor"/>
      </rPr>
      <t>舰</t>
    </r>
    <r>
      <rPr>
        <sz val="9"/>
        <color theme="1"/>
        <rFont val="맑은 고딕"/>
        <family val="2"/>
        <charset val="129"/>
        <scheme val="minor"/>
      </rPr>
      <t>店 매출 비중 = 16.9%
 tmall 매출 비중 = 37.5%
 taobao 매출 비중 = 28.8%</t>
    </r>
    <phoneticPr fontId="2" type="noConversion"/>
  </si>
  <si>
    <t>shop&amp;category 중 XIAOHONGSHU의 데이터 중
검색된 기간의 검색된 상품의 판매 데이터를 리스트업
리스트업된 판매 데이터에서 price를 모두 합함
sum(price) / (end date - start date + 1) 의 연산을 수행하여
XIAOHONGSHU 기간 평균 판매가 산출</t>
    <phoneticPr fontId="2" type="noConversion"/>
  </si>
  <si>
    <t>shop&amp;category 중 KAOLA의 데이터 중
검색된 기간의 검색된 상품의 판매 데이터를 리스트업
리스트업된 판매 데이터에서 price를 모두 합함
sum(price) / (end date - start date + 1) 의 연산을 수행하여
KAOLA 기간 평균 판매가 산출</t>
    <phoneticPr fontId="2" type="noConversion"/>
  </si>
  <si>
    <r>
      <t>sample data의
shop&amp;category에서 tmall&amp;海外旗</t>
    </r>
    <r>
      <rPr>
        <sz val="9"/>
        <color theme="1"/>
        <rFont val="맑은 고딕"/>
        <family val="3"/>
        <charset val="134"/>
        <scheme val="minor"/>
      </rPr>
      <t>舰</t>
    </r>
    <r>
      <rPr>
        <sz val="9"/>
        <color theme="1"/>
        <rFont val="맑은 고딕"/>
        <family val="3"/>
        <charset val="129"/>
        <scheme val="minor"/>
      </rPr>
      <t>店, tmall&amp;旗</t>
    </r>
    <r>
      <rPr>
        <sz val="9"/>
        <color theme="1"/>
        <rFont val="맑은 고딕"/>
        <family val="3"/>
        <charset val="134"/>
        <scheme val="minor"/>
      </rPr>
      <t>舰</t>
    </r>
    <r>
      <rPr>
        <sz val="9"/>
        <color theme="1"/>
        <rFont val="맑은 고딕"/>
        <family val="3"/>
        <charset val="129"/>
        <scheme val="minor"/>
      </rPr>
      <t>店, tmall taobao에 해당하며
date가 2/1 ~ 2/3에 해당하는 a1~a69 리스트업
a1~a69데이터 row 각각에서 daily_sales x price의 연산을 수행하여 매출 산출
매출을 date로 그룹핑
 2/1 매출 : 14,900
 2/2 매출 : 15,400
 2/3 매출 : 15,300
date별 매출을 shop&amp;category로 그룹핑
 2/1 매출
   tmall&amp;海外旗</t>
    </r>
    <r>
      <rPr>
        <sz val="9"/>
        <color theme="1"/>
        <rFont val="맑은 고딕"/>
        <family val="3"/>
        <charset val="134"/>
        <scheme val="minor"/>
      </rPr>
      <t>舰</t>
    </r>
    <r>
      <rPr>
        <sz val="9"/>
        <color theme="1"/>
        <rFont val="맑은 고딕"/>
        <family val="3"/>
        <charset val="129"/>
        <scheme val="minor"/>
      </rPr>
      <t>店 매출 : 2,700
   tmall&amp;旗</t>
    </r>
    <r>
      <rPr>
        <sz val="9"/>
        <color theme="1"/>
        <rFont val="맑은 고딕"/>
        <family val="3"/>
        <charset val="134"/>
        <scheme val="minor"/>
      </rPr>
      <t>舰</t>
    </r>
    <r>
      <rPr>
        <sz val="9"/>
        <color theme="1"/>
        <rFont val="맑은 고딕"/>
        <family val="3"/>
        <charset val="129"/>
        <scheme val="minor"/>
      </rPr>
      <t>店 매출 : 2,400
   tmall 매출 : 5,100
   taobao 매출 : 4,700
 2/2 매출
   tmall&amp;海外旗</t>
    </r>
    <r>
      <rPr>
        <sz val="9"/>
        <color theme="1"/>
        <rFont val="맑은 고딕"/>
        <family val="3"/>
        <charset val="134"/>
        <scheme val="minor"/>
      </rPr>
      <t>舰</t>
    </r>
    <r>
      <rPr>
        <sz val="9"/>
        <color theme="1"/>
        <rFont val="맑은 고딕"/>
        <family val="3"/>
        <charset val="129"/>
        <scheme val="minor"/>
      </rPr>
      <t>店 매출 : 2,700
   tmall&amp;旗</t>
    </r>
    <r>
      <rPr>
        <sz val="9"/>
        <color theme="1"/>
        <rFont val="맑은 고딕"/>
        <family val="3"/>
        <charset val="134"/>
        <scheme val="minor"/>
      </rPr>
      <t>舰</t>
    </r>
    <r>
      <rPr>
        <sz val="9"/>
        <color theme="1"/>
        <rFont val="맑은 고딕"/>
        <family val="3"/>
        <charset val="129"/>
        <scheme val="minor"/>
      </rPr>
      <t>店 매출 : 2,800
   tmall 매출 : 5,300
   taobao 매출 : 4,600
 2/3 매출
   tmall&amp;海外旗</t>
    </r>
    <r>
      <rPr>
        <sz val="9"/>
        <color theme="1"/>
        <rFont val="맑은 고딕"/>
        <family val="3"/>
        <charset val="134"/>
        <scheme val="minor"/>
      </rPr>
      <t>舰</t>
    </r>
    <r>
      <rPr>
        <sz val="9"/>
        <color theme="1"/>
        <rFont val="맑은 고딕"/>
        <family val="3"/>
        <charset val="129"/>
        <scheme val="minor"/>
      </rPr>
      <t>店 매출 : 2,700
   tmall&amp;旗</t>
    </r>
    <r>
      <rPr>
        <sz val="9"/>
        <color theme="1"/>
        <rFont val="맑은 고딕"/>
        <family val="3"/>
        <charset val="134"/>
        <scheme val="minor"/>
      </rPr>
      <t>舰</t>
    </r>
    <r>
      <rPr>
        <sz val="9"/>
        <color theme="1"/>
        <rFont val="맑은 고딕"/>
        <family val="3"/>
        <charset val="129"/>
        <scheme val="minor"/>
      </rPr>
      <t>店 매출 : 2,600
   tmall 매출 : 5,800
   taobao 매출 : 4,200
date별 shop&amp;category별 매출 / date별 전체매출 의 연산을 수행하여
date별 shop&amp;category별 매출 비중 산출
소수점 둘째자리에서 반올림하여 소수점 첫째 자리까지 산출
 2/1 tmall&amp;海外旗</t>
    </r>
    <r>
      <rPr>
        <sz val="9"/>
        <color theme="1"/>
        <rFont val="맑은 고딕"/>
        <family val="3"/>
        <charset val="134"/>
        <scheme val="minor"/>
      </rPr>
      <t>舰</t>
    </r>
    <r>
      <rPr>
        <sz val="9"/>
        <color theme="1"/>
        <rFont val="맑은 고딕"/>
        <family val="3"/>
        <charset val="129"/>
        <scheme val="minor"/>
      </rPr>
      <t>店 매출 비중 = 2,700/14,900 = 18.1%
 2/1 tmall&amp;旗</t>
    </r>
    <r>
      <rPr>
        <sz val="9"/>
        <color theme="1"/>
        <rFont val="맑은 고딕"/>
        <family val="3"/>
        <charset val="134"/>
        <scheme val="minor"/>
      </rPr>
      <t>舰</t>
    </r>
    <r>
      <rPr>
        <sz val="9"/>
        <color theme="1"/>
        <rFont val="맑은 고딕"/>
        <family val="3"/>
        <charset val="129"/>
        <scheme val="minor"/>
      </rPr>
      <t>店 매출 비중 = 2,400/14,900 = 16.1%
 2/1 tmall 매출 비중 = 5,100/14,900 = 34.2%
 2/1 taobao 매출 비중 = 4,700/14,900 = 32.5%
 2/2 tmall&amp;海外旗</t>
    </r>
    <r>
      <rPr>
        <sz val="9"/>
        <color theme="1"/>
        <rFont val="맑은 고딕"/>
        <family val="3"/>
        <charset val="134"/>
        <scheme val="minor"/>
      </rPr>
      <t>舰</t>
    </r>
    <r>
      <rPr>
        <sz val="9"/>
        <color theme="1"/>
        <rFont val="맑은 고딕"/>
        <family val="3"/>
        <charset val="129"/>
        <scheme val="minor"/>
      </rPr>
      <t>店 매출 비중 = 2,700/15,400 = 18.5%
 2/2 tmall&amp;旗</t>
    </r>
    <r>
      <rPr>
        <sz val="9"/>
        <color theme="1"/>
        <rFont val="맑은 고딕"/>
        <family val="3"/>
        <charset val="134"/>
        <scheme val="minor"/>
      </rPr>
      <t>舰</t>
    </r>
    <r>
      <rPr>
        <sz val="9"/>
        <color theme="1"/>
        <rFont val="맑은 고딕"/>
        <family val="3"/>
        <charset val="129"/>
        <scheme val="minor"/>
      </rPr>
      <t>店 매출 비중 = 2,800/15,400 = 18.2%
 2/2 tmall 매출 비중 = 5,300/15,400 = 34.4%
 2/2 taobao 매출 비중 = 4,600/15,400 = 30.9%
 2/3 tmall&amp;海外旗</t>
    </r>
    <r>
      <rPr>
        <sz val="9"/>
        <color theme="1"/>
        <rFont val="맑은 고딕"/>
        <family val="3"/>
        <charset val="134"/>
        <scheme val="minor"/>
      </rPr>
      <t>舰</t>
    </r>
    <r>
      <rPr>
        <sz val="9"/>
        <color theme="1"/>
        <rFont val="맑은 고딕"/>
        <family val="3"/>
        <charset val="129"/>
        <scheme val="minor"/>
      </rPr>
      <t>店 매출 비중 = 2,700/15,300 = 18.6%
 2/3 tmall&amp;旗</t>
    </r>
    <r>
      <rPr>
        <sz val="9"/>
        <color theme="1"/>
        <rFont val="맑은 고딕"/>
        <family val="3"/>
        <charset val="134"/>
        <scheme val="minor"/>
      </rPr>
      <t>舰</t>
    </r>
    <r>
      <rPr>
        <sz val="9"/>
        <color theme="1"/>
        <rFont val="맑은 고딕"/>
        <family val="3"/>
        <charset val="129"/>
        <scheme val="minor"/>
      </rPr>
      <t>店 매출 비중 = 2,600/15,300 = 17.0%
 2/3 tmall 매출 비중 = 5,800/15,300 = 38.9%
 2/3 taobao 매출 비중 = 4,200/15,300 = 27.5%</t>
    </r>
    <phoneticPr fontId="2" type="noConversion"/>
  </si>
  <si>
    <r>
      <t>sample data의
shop&amp;category에서 tmall&amp;海外旗</t>
    </r>
    <r>
      <rPr>
        <sz val="9"/>
        <color theme="1"/>
        <rFont val="맑은 고딕"/>
        <family val="3"/>
        <charset val="134"/>
        <scheme val="minor"/>
      </rPr>
      <t>舰</t>
    </r>
    <r>
      <rPr>
        <sz val="9"/>
        <color theme="1"/>
        <rFont val="맑은 고딕"/>
        <family val="3"/>
        <charset val="129"/>
        <scheme val="minor"/>
      </rPr>
      <t>店, tmall&amp;旗</t>
    </r>
    <r>
      <rPr>
        <sz val="9"/>
        <color theme="1"/>
        <rFont val="맑은 고딕"/>
        <family val="3"/>
        <charset val="134"/>
        <scheme val="minor"/>
      </rPr>
      <t>舰</t>
    </r>
    <r>
      <rPr>
        <sz val="9"/>
        <color theme="1"/>
        <rFont val="맑은 고딕"/>
        <family val="3"/>
        <charset val="129"/>
        <scheme val="minor"/>
      </rPr>
      <t>店, tmall taobao에 해당하며
date가 2/1 ~ 2/3에 해당하는 a1~a69 리스트업
a1~a69데이터에서 daily_sales를 모두 합함
sum(daily_sales)를 shop&amp;category로 그룹핑
   tmall&amp;海外旗</t>
    </r>
    <r>
      <rPr>
        <sz val="9"/>
        <color theme="1"/>
        <rFont val="맑은 고딕"/>
        <family val="3"/>
        <charset val="134"/>
        <scheme val="minor"/>
      </rPr>
      <t>舰</t>
    </r>
    <r>
      <rPr>
        <sz val="9"/>
        <color theme="1"/>
        <rFont val="맑은 고딕"/>
        <family val="3"/>
        <charset val="129"/>
        <scheme val="minor"/>
      </rPr>
      <t>店 sum(daily_sales) : 90
   tmall&amp;旗</t>
    </r>
    <r>
      <rPr>
        <sz val="9"/>
        <color theme="1"/>
        <rFont val="맑은 고딕"/>
        <family val="3"/>
        <charset val="134"/>
        <scheme val="minor"/>
      </rPr>
      <t>舰</t>
    </r>
    <r>
      <rPr>
        <sz val="9"/>
        <color theme="1"/>
        <rFont val="맑은 고딕"/>
        <family val="3"/>
        <charset val="129"/>
        <scheme val="minor"/>
      </rPr>
      <t>店 sum(daily_sales) : 90
   tmall sum(daily_sales) : 240
   taobao sum(daily_sales) : 270
shop&amp;category별 sum(daily_sales) / (end date - start date + 1) 의 연산을 수행하여
shop&amp;category별 기간 평균 판매량 산출
소수점 첫째자리에서 반올림하여 1의자리까지 산출
   tmall&amp;海外旗</t>
    </r>
    <r>
      <rPr>
        <sz val="9"/>
        <color theme="1"/>
        <rFont val="맑은 고딕"/>
        <family val="3"/>
        <charset val="134"/>
        <scheme val="minor"/>
      </rPr>
      <t>舰</t>
    </r>
    <r>
      <rPr>
        <sz val="9"/>
        <color theme="1"/>
        <rFont val="맑은 고딕"/>
        <family val="3"/>
        <charset val="129"/>
        <scheme val="minor"/>
      </rPr>
      <t>店 기간 평균 판매량 = 90 / (3 - 1 + 1) = 30
   tmall&amp;旗</t>
    </r>
    <r>
      <rPr>
        <sz val="9"/>
        <color theme="1"/>
        <rFont val="맑은 고딕"/>
        <family val="3"/>
        <charset val="134"/>
        <scheme val="minor"/>
      </rPr>
      <t>舰</t>
    </r>
    <r>
      <rPr>
        <sz val="9"/>
        <color theme="1"/>
        <rFont val="맑은 고딕"/>
        <family val="3"/>
        <charset val="129"/>
        <scheme val="minor"/>
      </rPr>
      <t>店 sum(daily_sales) 기간 평균 판매량 = 90 / (3 - 1 + 1) = 30
   tmall sum(daily_sales) 기간 평균 판매량 = 240 / (3 - 1 + 1) = 80
   taobao sum(daily_sales) 기간 평균 판매량 = 270 / (3 - 1 + 1) = 90</t>
    </r>
    <phoneticPr fontId="2" type="noConversion"/>
  </si>
  <si>
    <r>
      <t>sample data의
shop&amp;category에서 tmall&amp;海外旗</t>
    </r>
    <r>
      <rPr>
        <sz val="9"/>
        <color theme="1"/>
        <rFont val="맑은 고딕"/>
        <family val="3"/>
        <charset val="134"/>
        <scheme val="minor"/>
      </rPr>
      <t>舰</t>
    </r>
    <r>
      <rPr>
        <sz val="9"/>
        <color theme="1"/>
        <rFont val="맑은 고딕"/>
        <family val="3"/>
        <charset val="129"/>
        <scheme val="minor"/>
      </rPr>
      <t>店, tmall&amp;旗</t>
    </r>
    <r>
      <rPr>
        <sz val="9"/>
        <color theme="1"/>
        <rFont val="맑은 고딕"/>
        <family val="3"/>
        <charset val="134"/>
        <scheme val="minor"/>
      </rPr>
      <t>舰</t>
    </r>
    <r>
      <rPr>
        <sz val="9"/>
        <color theme="1"/>
        <rFont val="맑은 고딕"/>
        <family val="3"/>
        <charset val="129"/>
        <scheme val="minor"/>
      </rPr>
      <t>店, tmall taobao에 해당하며
date가 2/1 ~ 2/3에 해당하고
PIMS가 PM1741인
a1, a4, a7, a10, a13, a15, a18, a21, a24, a27, a30, a33, a36, a38, a41, a44, a47, a50
a53, a56, a59, a61, a64, a67 리스트업
데이터 row 각각의  daily_sales를 모두 합함
sum(daily_sales)를 shop&amp;category로 그룹핑
   tmall&amp;海外旗</t>
    </r>
    <r>
      <rPr>
        <sz val="9"/>
        <color theme="1"/>
        <rFont val="맑은 고딕"/>
        <family val="3"/>
        <charset val="134"/>
        <scheme val="minor"/>
      </rPr>
      <t>舰</t>
    </r>
    <r>
      <rPr>
        <sz val="9"/>
        <color theme="1"/>
        <rFont val="맑은 고딕"/>
        <family val="3"/>
        <charset val="129"/>
        <scheme val="minor"/>
      </rPr>
      <t>店 sum(daily_sales) : 30
   tmall&amp;旗</t>
    </r>
    <r>
      <rPr>
        <sz val="9"/>
        <color theme="1"/>
        <rFont val="맑은 고딕"/>
        <family val="3"/>
        <charset val="134"/>
        <scheme val="minor"/>
      </rPr>
      <t>舰</t>
    </r>
    <r>
      <rPr>
        <sz val="9"/>
        <color theme="1"/>
        <rFont val="맑은 고딕"/>
        <family val="3"/>
        <charset val="129"/>
        <scheme val="minor"/>
      </rPr>
      <t>店 sum(daily_sales) : 30
   tmall sum(daily_sales) : 90
   taobao sum(daily_sales) : 90
shop&amp;category별 sum(daily_sales) / (end date - start date + 1) 의 연산을 수행하여
shop&amp;category별 기간 평균 판매량 산출
소수점 첫째자리에서 반올림하여 1의자리까지 산출
   tmall&amp;海外旗</t>
    </r>
    <r>
      <rPr>
        <sz val="9"/>
        <color theme="1"/>
        <rFont val="맑은 고딕"/>
        <family val="3"/>
        <charset val="134"/>
        <scheme val="minor"/>
      </rPr>
      <t>舰</t>
    </r>
    <r>
      <rPr>
        <sz val="9"/>
        <color theme="1"/>
        <rFont val="맑은 고딕"/>
        <family val="3"/>
        <charset val="129"/>
        <scheme val="minor"/>
      </rPr>
      <t>店 기간 평균 판매량 = 30 / (3 - 1 + 1) = 10
   tmall&amp;旗</t>
    </r>
    <r>
      <rPr>
        <sz val="9"/>
        <color theme="1"/>
        <rFont val="맑은 고딕"/>
        <family val="3"/>
        <charset val="134"/>
        <scheme val="minor"/>
      </rPr>
      <t>舰</t>
    </r>
    <r>
      <rPr>
        <sz val="9"/>
        <color theme="1"/>
        <rFont val="맑은 고딕"/>
        <family val="3"/>
        <charset val="129"/>
        <scheme val="minor"/>
      </rPr>
      <t>店 sum(daily_sales) 기간 평균 판매량 = 30 / (3 - 1 + 1) = 10
   tmall sum(daily_sales) 기간 평균 판매량 = 90 / (3 - 1 + 1) = 30
   taobao sum(daily_sales) 기간 평균 판매량 = 90 / (3 - 1 + 1) = 30</t>
    </r>
    <phoneticPr fontId="2" type="noConversion"/>
  </si>
  <si>
    <r>
      <t>sample data의
shop&amp;category에서 tmall&amp;旗</t>
    </r>
    <r>
      <rPr>
        <sz val="9"/>
        <color theme="1"/>
        <rFont val="맑은 고딕"/>
        <family val="3"/>
        <charset val="134"/>
        <scheme val="minor"/>
      </rPr>
      <t>舰</t>
    </r>
    <r>
      <rPr>
        <sz val="9"/>
        <color theme="1"/>
        <rFont val="맑은 고딕"/>
        <family val="2"/>
        <charset val="129"/>
        <scheme val="minor"/>
      </rPr>
      <t>店에 해당하며
date가 2/1 ~ 2/3에 해당하고
PIMS가 PM1741인
a4, a27, a50 리스트업
a4, a27, a50의 price를 모두 합함
sum(price) / (end date - start date + 1) 의 연산을 수행하여
Tmall 국내 기함점 기간 평균 판매가 산출
소수점 둘째자리에서 반올림하여 소수점 첫째 자리까지 산출
 Tmall 국내 기함점 기간 평균 판매가 = sum(80,90,100) / (3 - 1 + 1) = 270 / 3 = 90</t>
    </r>
    <phoneticPr fontId="2" type="noConversion"/>
  </si>
  <si>
    <t>sample data의
shop&amp;category에서 VIP에 해당하며
date가 2/1 ~ 2/3에 해당하고
PIMS가 PM1741인
b1, b4, b7 리스트업
b1, b4, b7의 price를 모두 합함
sum(price) / (end date - start date + 1) 의 연산을 수행하여
VIP 기간 평균 판매가 산출
소수점 둘째자리에서 반올림하여 소수점 첫째 자리까지 산출
 VIP 기간 평균 판매가 = sum(50,130,90) / (3 - 1 + 1) = 270 / 3 = 90</t>
    <phoneticPr fontId="2" type="noConversion"/>
  </si>
  <si>
    <t>sample data의
shop&amp;category에서 VIP에 해당하며
date가 2/1 ~ 2/3에 해당하고
PIMS가 PM1741인
c1, c4, c7 리스트업
c1, c4, c7의 price를 모두 합함
sum(price) / (end date - start date + 1) 의 연산을 수행하여
VIP 기간 평균 판매가 산출
소수점 둘째자리에서 반올림하여 소수점 첫째 자리까지 산출
 VIP 기간 평균 판매가 = sum(80,110,60) / (3 - 1 + 1) = 250 / 3 = 83</t>
    <phoneticPr fontId="2" type="noConversion"/>
  </si>
  <si>
    <t>sample data의
shop&amp;category에서 VIP에 해당하며
date가 2/1 ~ 2/3에 해당하고
PIMS가 PM1741인
d1, d4, d7 리스트업
d1, d4, d7의 price를 모두 합함
sum(price) / (end date - start date + 1) 의 연산을 수행하여
VIP 기간 평균 판매가 산출
소수점 둘째자리에서 반올림하여 소수점 첫째 자리까지 산출
 VIP 기간 평균 판매가 = sum(110,70,120) / (3 - 1 + 1) = 300 / 3 = 100</t>
    <phoneticPr fontId="2" type="noConversion"/>
  </si>
  <si>
    <r>
      <t>PIMS1741의
shop_category별 기간 평균 판매량 산출
   tmall&amp;海外旗</t>
    </r>
    <r>
      <rPr>
        <sz val="9"/>
        <color theme="1"/>
        <rFont val="맑은 고딕"/>
        <family val="3"/>
        <charset val="134"/>
        <scheme val="minor"/>
      </rPr>
      <t>舰</t>
    </r>
    <r>
      <rPr>
        <sz val="9"/>
        <color theme="1"/>
        <rFont val="맑은 고딕"/>
        <family val="2"/>
        <charset val="129"/>
        <scheme val="minor"/>
      </rPr>
      <t>店 기간 평균 판매량 : 10
   tmall&amp;旗</t>
    </r>
    <r>
      <rPr>
        <sz val="9"/>
        <color theme="1"/>
        <rFont val="맑은 고딕"/>
        <family val="3"/>
        <charset val="134"/>
        <scheme val="minor"/>
      </rPr>
      <t>舰</t>
    </r>
    <r>
      <rPr>
        <sz val="9"/>
        <color theme="1"/>
        <rFont val="맑은 고딕"/>
        <family val="2"/>
        <charset val="129"/>
        <scheme val="minor"/>
      </rPr>
      <t>店 기간 평균 판매량 : 10
   tmall 기간 평균 판매량 : 30
   taobao 기간 평균 판매량 : 30</t>
    </r>
    <phoneticPr fontId="2" type="noConversion"/>
  </si>
  <si>
    <t>PIMS1741의
VIP 기간 평균 판매가 산출
 VIP 기간 평균 판매가 = 90</t>
    <phoneticPr fontId="2" type="noConversion"/>
  </si>
  <si>
    <t>PIMS1741의
XIAOHONGSHU 기간 평균 판매가 산출
 XIAOHONGSHU 기간 평균 판매가 = 83</t>
    <phoneticPr fontId="2" type="noConversion"/>
  </si>
  <si>
    <t>PIMS1741의
KAOLA 기간 평균 판매가 산출
 KAOLA 기간 평균 판매가 = 90</t>
    <phoneticPr fontId="2" type="noConversion"/>
  </si>
  <si>
    <r>
      <t>shop&amp;category 중 tmall&amp;海外旗</t>
    </r>
    <r>
      <rPr>
        <sz val="9"/>
        <color theme="1"/>
        <rFont val="맑은 고딕"/>
        <family val="3"/>
        <charset val="134"/>
        <scheme val="minor"/>
      </rPr>
      <t>舰</t>
    </r>
    <r>
      <rPr>
        <sz val="9"/>
        <color theme="1"/>
        <rFont val="맑은 고딕"/>
        <family val="3"/>
        <charset val="129"/>
        <scheme val="minor"/>
      </rPr>
      <t>店, tmall&amp;旗</t>
    </r>
    <r>
      <rPr>
        <sz val="9"/>
        <color theme="1"/>
        <rFont val="맑은 고딕"/>
        <family val="3"/>
        <charset val="134"/>
        <scheme val="minor"/>
      </rPr>
      <t>舰</t>
    </r>
    <r>
      <rPr>
        <sz val="9"/>
        <color theme="1"/>
        <rFont val="맑은 고딕"/>
        <family val="3"/>
        <charset val="129"/>
        <scheme val="minor"/>
      </rPr>
      <t>店, tmall, taobao의 데이터 중
검색된 기간의 판매 데이터를 리스트업
리스트업된 판매 데이터에서 daily_sales를 모두 합함
sum(daily_sales)를 shop&amp;category로 그룹핑
shop&amp;category별 sum(daily_sales) / (end date - start date + 1) 의 연산을 수행하여
shop_category별 기간 평균 판매량 산출</t>
    </r>
    <phoneticPr fontId="2" type="noConversion"/>
  </si>
  <si>
    <t>shop&amp;category 중 VIP의 데이터 중
검색된 기간의 판매 데이터를 리스트업
리스트업된 판매 데이터에서 daily_sales를 모두 합함
sum(daily_sales)를 PIMS로 그룹핑
PIMS별 sum(daily_sales) / (end date - start date + 1) 의 연산을 수행하여
PIMS별 기간 평균 판매량 산출</t>
    <phoneticPr fontId="2" type="noConversion"/>
  </si>
  <si>
    <t>shop&amp;category 중 VIP의 데이터 중
검색된 기간의 판매 데이터를 리스트업
리스트업된 판매 데이터에서 daily_sales를 모두 합함
sum(daily_sales) / (end date - start date + 1) 의 연산을 수행하여
기간 평균 판매량 산출</t>
    <phoneticPr fontId="2" type="noConversion"/>
  </si>
  <si>
    <t>shop&amp;category 중 VIP의 데이터 중
검색된 기간의 검색된 상품의 판매 데이터를 리스트업
리스트업된 판매 데이터에서 price를 모두 합함
sum(price) / (end date - start date + 1) 의 연산을 수행하여
기간 평균 판매가 산출</t>
    <phoneticPr fontId="2" type="noConversion"/>
  </si>
  <si>
    <t>shop&amp;category 중 VIP의 데이터 중
검색된 기간의 판매 데이터를 리스트업
리스트업된 판매 데이터에서 daily_sales를 모두 합함
sum(daily_sales)를 date로 그룹핑
date별 sum(daily_sales) 산출</t>
    <phoneticPr fontId="2" type="noConversion"/>
  </si>
  <si>
    <t>sample data의
shop&amp;category에서 VIP에 해당하며
date가 2/1 ~ 2/3에 해당하는 b1~b9 리스트업
b1~b9데이터에서 daily_sales를 모두 합함
sum(daily_sales)를 date로 그룹핑
date별 sum(daily_sales) 산출
 2/1 매출 : 10
 2/2 매출 : 10
 2/3 매출 : 10</t>
    <phoneticPr fontId="2" type="noConversion"/>
  </si>
  <si>
    <t>sample data의
shop&amp;category에서 VIP에 해당하며
date가 2/1 ~ 2/3에 해당하는 b1~b9 리스트업
b1~b9데이터에서 daily_sales를 모두 합함
sum(daily_sales) / (end date - start date + 1) 의 연산을 수행하여
기간 평균 판매량 산출
소수점 첫째자리에서 반올림하여 1의자리까지 산출
   기간 평균 판매량 = 30 / (3 - 1 + 1) = 10</t>
    <phoneticPr fontId="2" type="noConversion"/>
  </si>
  <si>
    <t>sample data input
검색 기간 : 2/1 ~ 2/3
검색 PIMS : PM1741, PM659, PM668</t>
    <phoneticPr fontId="2" type="noConversion"/>
  </si>
  <si>
    <t>sample data의
shop&amp;category에서 VIP에 해당하며
date가 2/1 ~ 2/3에 해당하고
PIMS가 PM1741, PM659, PM668인
b1 ~ b9리스트업
데이터 row 각각의  daily_sales를 모두 합함
sum(daily_sales)를 PIMS로 그룹핑
   PM1741 sum(daily_sales) : 30
   PM659 sum(daily_sales) : 30
   PM668 sum(daily_sales) : 30
PIMS별 sum(daily_sales) / (end date - start date + 1) 의 연산을 수행하여
PIMS별 기간 평균 판매량 산출
소수점 첫째자리에서 반올림하여 1의자리까지 산출
   PM1741 기간 평균 판매량 = 30 / (3 - 1 + 1) = 10
   PM659 기간 평균 판매량 = 30 / (3 - 1 + 1) = 10
   PM668 기간 평균 판매량 = 30 / (3 - 1 + 1) = 10</t>
    <phoneticPr fontId="2" type="noConversion"/>
  </si>
  <si>
    <t>PIMS별 기간 평균 판매량 산출
   PM1741 기간 평균 판매량 = 10
   PM659 기간 평균 판매량 = 10
   PM668 기간 평균 판매량 = 10</t>
    <phoneticPr fontId="2" type="noConversion"/>
  </si>
  <si>
    <t>전체상품의
date별 sum(daily_sales) 산출
 2/1 매출 : 10
 2/2 매출 : 10
 2/3 매출 : 10</t>
    <phoneticPr fontId="2" type="noConversion"/>
  </si>
  <si>
    <t>전체상품의 기간 평균 판매량 산출
 기간 평균 판매량 = 10</t>
    <phoneticPr fontId="2" type="noConversion"/>
  </si>
  <si>
    <t>shop&amp;category 중 XIAOHONGSHU의 데이터 중
검색된 기간의 판매 데이터를 리스트업
리스트업된 판매 데이터에서 daily_sales를 모두 합함
sum(daily_sales)를 date로 그룹핑
date별 sum(daily_sales) 산출</t>
    <phoneticPr fontId="2" type="noConversion"/>
  </si>
  <si>
    <t>sample data의
shop&amp;category에서 XIAOHONGSHU에 해당하며
date가 2/1 ~ 2/3에 해당하는 c1~c9 리스트업
c1~c9데이터에서 daily_sales를 모두 합함
sum(daily_sales)를 date로 그룹핑
date별 sum(daily_sales) 산출
 2/1 매출 : 10
 2/2 매출 : 10
 2/3 매출 : 10</t>
    <phoneticPr fontId="2" type="noConversion"/>
  </si>
  <si>
    <t>shop&amp;category 중 XIAOHONGSHU의 데이터 중
검색된 기간의 판매 데이터를 리스트업
리스트업된 판매 데이터에서 daily_sales를 모두 합함
sum(daily_sales) / (end date - start date + 1) 의 연산을 수행하여
기간 평균 판매량 산출</t>
    <phoneticPr fontId="2" type="noConversion"/>
  </si>
  <si>
    <t>sample data의
shop&amp;category에서 XIAOHONGSHU에 해당하며
date가 2/1 ~ 2/3에 해당하는 c1~c9 리스트업
c1~c9데이터에서 daily_sales를 모두 합함
sum(daily_sales) / (end date - start date + 1) 의 연산을 수행하여
기간 평균 판매량 산출
소수점 첫째자리에서 반올림하여 1의자리까지 산출
   기간 평균 판매량 = 30 / (3 - 1 + 1) = 10</t>
    <phoneticPr fontId="2" type="noConversion"/>
  </si>
  <si>
    <t>shop&amp;category 중 XIAOHONGSHU의 데이터 중
검색된 기간의 판매 데이터를 리스트업
리스트업된 판매 데이터에서 daily_sales를 모두 합함
sum(daily_sales)를 PIMS로 그룹핑
PIMS별 sum(daily_sales) / (end date - start date + 1) 의 연산을 수행하여
PIMS별 기간 평균 판매량 산출</t>
    <phoneticPr fontId="2" type="noConversion"/>
  </si>
  <si>
    <t>sample data의
shop&amp;category에서 XIAOHONGSHU에 해당하며
date가 2/1 ~ 2/3에 해당하고
PIMS가 PM1741, PM659, PM668인
c1 ~ c9리스트업
데이터 row 각각의  daily_sales를 모두 합함
sum(daily_sales)를 PIMS로 그룹핑
   PM1741 sum(daily_sales) : 30
   PM659 sum(daily_sales) : 30
   PM668 sum(daily_sales) : 30
PIMS별 sum(daily_sales) / (end date - start date + 1) 의 연산을 수행하여
PIMS별 기간 평균 판매량 산출
소수점 첫째자리에서 반올림하여 1의자리까지 산출
   PM1741 기간 평균 판매량 = 30 / (3 - 1 + 1) = 10
   PM659 기간 평균 판매량 = 30 / (3 - 1 + 1) = 10
   PM668 기간 평균 판매량 = 30 / (3 - 1 + 1) = 10</t>
    <phoneticPr fontId="2" type="noConversion"/>
  </si>
  <si>
    <t>shop&amp;category 중 KAOLA의 데이터 중
검색된 기간의 판매 데이터를 리스트업
리스트업된 판매 데이터에서 daily_sales를 모두 합함
sum(daily_sales)를 date로 그룹핑
date별 sum(daily_sales) 산출</t>
    <phoneticPr fontId="2" type="noConversion"/>
  </si>
  <si>
    <t>shop&amp;category 중 KAOLA의 데이터 중
검색된 기간의 판매 데이터를 리스트업
리스트업된 판매 데이터에서 daily_sales를 모두 합함
sum(daily_sales) / (end date - start date + 1) 의 연산을 수행하여
기간 평균 판매량 산출</t>
    <phoneticPr fontId="2" type="noConversion"/>
  </si>
  <si>
    <t>shop&amp;category 중 KAOLA의 데이터 중
검색된 기간의 판매 데이터를 리스트업
리스트업된 판매 데이터에서 daily_sales를 모두 합함
sum(daily_sales)를 PIMS로 그룹핑
PIMS별 sum(daily_sales) / (end date - start date + 1) 의 연산을 수행하여
PIMS별 기간 평균 판매량 산출</t>
    <phoneticPr fontId="2" type="noConversion"/>
  </si>
  <si>
    <t>sample data의
shop&amp;category에서 KAOLA에 해당하며
date가 2/1 ~ 2/3에 해당하는 d1~d9 리스트업
d1~d9데이터에서 daily_sales를 모두 합함
sum(daily_sales)를 date로 그룹핑
date별 sum(daily_sales) 산출
 2/1 매출 : 10
 2/2 매출 : 10
 2/3 매출 : 10</t>
    <phoneticPr fontId="2" type="noConversion"/>
  </si>
  <si>
    <t>sample data의
shop&amp;category에서 KAOLA에 해당하며
date가 2/1 ~ 2/3에 해당하는 d1~d9 리스트업
d1~d9데이터에서 daily_sales를 모두 합함
sum(daily_sales) / (end date - start date + 1) 의 연산을 수행하여
기간 평균 판매량 산출
소수점 첫째자리에서 반올림하여 1의자리까지 산출
   기간 평균 판매량 = 30 / (3 - 1 + 1) = 10</t>
    <phoneticPr fontId="2" type="noConversion"/>
  </si>
  <si>
    <t>sample data의
shop&amp;category에서 KAOLA에 해당하며
date가 2/1 ~ 2/3에 해당하고
PIMS가 PM1741, PM659, PM668인
d1 ~ d9리스트업
데이터 row 각각의  daily_sales를 모두 합함
sum(daily_sales)를 PIMS로 그룹핑
   PM1741 sum(daily_sales) : 30
   PM659 sum(daily_sales) : 30
   PM668 sum(daily_sales) : 30
PIMS별 sum(daily_sales) / (end date - start date + 1) 의 연산을 수행하여
PIMS별 기간 평균 판매량 산출
소수점 첫째자리에서 반올림하여 1의자리까지 산출
   PM1741 기간 평균 판매량 = 30 / (3 - 1 + 1) = 10
   PM659 기간 평균 판매량 = 30 / (3 - 1 + 1) = 10
   PM668 기간 평균 판매량 = 30 / (3 - 1 + 1) = 10</t>
    <phoneticPr fontId="2" type="noConversion"/>
  </si>
  <si>
    <r>
      <t>sample data의
shop&amp;category에서 tmall&amp;海外旗</t>
    </r>
    <r>
      <rPr>
        <sz val="9"/>
        <color theme="1"/>
        <rFont val="맑은 고딕"/>
        <family val="3"/>
        <charset val="134"/>
        <scheme val="minor"/>
      </rPr>
      <t>舰</t>
    </r>
    <r>
      <rPr>
        <sz val="9"/>
        <color theme="1"/>
        <rFont val="맑은 고딕"/>
        <family val="3"/>
        <charset val="129"/>
        <scheme val="minor"/>
      </rPr>
      <t>店, tmall&amp;旗</t>
    </r>
    <r>
      <rPr>
        <sz val="9"/>
        <color theme="1"/>
        <rFont val="맑은 고딕"/>
        <family val="3"/>
        <charset val="134"/>
        <scheme val="minor"/>
      </rPr>
      <t>舰</t>
    </r>
    <r>
      <rPr>
        <sz val="9"/>
        <color theme="1"/>
        <rFont val="맑은 고딕"/>
        <family val="3"/>
        <charset val="129"/>
        <scheme val="minor"/>
      </rPr>
      <t>店, tmall taobao에 해당하며
date가 2/1 ~ 2/3에 해당하는 a1~a69 리스트업
a1~a69데이터 row 각각에서 daily_sales x price의 연산을 수행하여 매출 산출
매출을 shop&amp;category로 그룹핑
 tmall&amp;海外旗</t>
    </r>
    <r>
      <rPr>
        <sz val="9"/>
        <color theme="1"/>
        <rFont val="맑은 고딕"/>
        <family val="3"/>
        <charset val="134"/>
        <scheme val="minor"/>
      </rPr>
      <t>舰</t>
    </r>
    <r>
      <rPr>
        <sz val="9"/>
        <color theme="1"/>
        <rFont val="맑은 고딕"/>
        <family val="3"/>
        <charset val="129"/>
        <scheme val="minor"/>
      </rPr>
      <t>店 매출 = 8,100
 tmall&amp;旗</t>
    </r>
    <r>
      <rPr>
        <sz val="9"/>
        <color theme="1"/>
        <rFont val="맑은 고딕"/>
        <family val="3"/>
        <charset val="134"/>
        <scheme val="minor"/>
      </rPr>
      <t>舰</t>
    </r>
    <r>
      <rPr>
        <sz val="9"/>
        <color theme="1"/>
        <rFont val="맑은 고딕"/>
        <family val="3"/>
        <charset val="129"/>
        <scheme val="minor"/>
      </rPr>
      <t>店 매출 = 7,800
 tmall 매출 = 16,200
 taobao 매출 = 13,500
shop&amp;category별 매출 / 전체매출 의 연산을 수행하여
shop_category별 기간 매출 비중 산출
소수점 둘째자리에서 반올림하여 소수점 첫째 자리까지 산출
 tmall&amp;海外旗</t>
    </r>
    <r>
      <rPr>
        <sz val="9"/>
        <color theme="1"/>
        <rFont val="맑은 고딕"/>
        <family val="3"/>
        <charset val="134"/>
        <scheme val="minor"/>
      </rPr>
      <t>舰</t>
    </r>
    <r>
      <rPr>
        <sz val="9"/>
        <color theme="1"/>
        <rFont val="맑은 고딕"/>
        <family val="3"/>
        <charset val="129"/>
        <scheme val="minor"/>
      </rPr>
      <t>店 매출 비중 = 8,100/45,600 = 18.8%
 tmall&amp;旗</t>
    </r>
    <r>
      <rPr>
        <sz val="9"/>
        <color theme="1"/>
        <rFont val="맑은 고딕"/>
        <family val="3"/>
        <charset val="134"/>
        <scheme val="minor"/>
      </rPr>
      <t>舰</t>
    </r>
    <r>
      <rPr>
        <sz val="9"/>
        <color theme="1"/>
        <rFont val="맑은 고딕"/>
        <family val="3"/>
        <charset val="129"/>
        <scheme val="minor"/>
      </rPr>
      <t>店 매출 비중 = 7,800/45,600 = 17.1%
 tmall 매출 비중 = 16,200/45,600 = 36.5%
 taobao 매출 비중 = 13,500/45,600 = 31.6%</t>
    </r>
    <phoneticPr fontId="2" type="noConversion"/>
  </si>
  <si>
    <t>shop&amp;category 중 Taobao의 데이터 중
검색된 기간의 검색된 상품의 판매 데이터를 리스트업
리스트를 date로 그룹핑
date별 판매 데이터에서 daily_sales x price의 연산을 수행하여 date별 매출 산출
date별 판매 데이터에서 daily_sales를 모두 합함
date별 매출을 / sum(daily_sales) 의 연산을 수행하여
date별 가중 평균 판매가 산출
date별 가중 평균 판매가를 모두 합함
sum(date별 가중 평균 판매가) / (end date - start date + 1)의 연산을 수행하여
Taobao 기간 평균 판매가 산출</t>
    <phoneticPr fontId="2" type="noConversion"/>
  </si>
  <si>
    <t>shop&amp;category 중 tmall의 데이터 중
검색된 기간의 검색된 상품의 판매 데이터를 리스트업
리스트를 date로 그룹핑
date별 판매 데이터에서 daily_sales x price의 연산을 수행하여 date별 매출 산출
date별 판매 데이터에서 daily_sales를 모두 합함
date별 매출을 / date별 sum(daily_sales) 의 연산을 수행하여
date별 가중 평균 판매가 산출
date별 가중 평균 판매가를 모두 합함
sum(date별 가중 평균 판매가) / (end date - start date + 1)의 연산을 수행하여
Tmall 기간 평균 판매가 산출</t>
    <phoneticPr fontId="2" type="noConversion"/>
  </si>
  <si>
    <t>합계 : 매출</t>
  </si>
  <si>
    <t>category</t>
  </si>
  <si>
    <r>
      <t>sample data의
shop&amp;category에서 tmall&amp;海外旗</t>
    </r>
    <r>
      <rPr>
        <sz val="9"/>
        <color theme="1"/>
        <rFont val="맑은 고딕"/>
        <family val="3"/>
        <charset val="134"/>
        <scheme val="minor"/>
      </rPr>
      <t>舰</t>
    </r>
    <r>
      <rPr>
        <sz val="9"/>
        <color theme="1"/>
        <rFont val="맑은 고딕"/>
        <family val="2"/>
        <charset val="129"/>
        <scheme val="minor"/>
      </rPr>
      <t>店에 해당하며
date가 2/1 ~ 2/3에 해당하고
PIMS가 PM1741인
a1, a24, a47 리스트업
a1, a24, a47의 price를 모두 합함
sum(price) / (end date - start date + 1) 의 연산을 수행하여
Tmall 해외 기함점 기간 평균 판매가 산출
소수점 둘째자리에서 반올림하여 소수점 첫째 자리까지 산출
 Tmall 해외 기함점 기간 평균 판매가 = sum(90,100,80) / (3 - 1 + 1) = 270 / 3 = 90</t>
    </r>
    <phoneticPr fontId="2" type="noConversion"/>
  </si>
  <si>
    <t>sample data의
shop&amp;category에서 tmall에 해당하며
date가 2/1 ~ 2/3에 해당하고
PIMS가 PM1741인
a7, a10, a13, a30, a33, a36, a53, a56, a59 리스트업
리스트를 date로 그룹핑
a7, a10, a13, a30, a33, a36, a53, a56, a59의 데이터
row 각각에서 daily_sales x price의 연산을 수행하여 date별 매출 산출
 2/1 매출 : 2,000
 2/2 매출 : 1,900
 2/3 매출 : 2,100
a7, a10, a13, a30, a33, a36, a53, a56, a59의 데이터의 daily_sales를 date별로 모두 합함
 2/1 판매량 : 30
 2/2 판매량 : 30
 2/3 판매량 : 30
date별 매출 / date별 sum(daily_sales)의 연산을 수행하여
date별 가중 평균 판매가 산출
소수점 둘째자리에서 반올림하여 소수점 첫째 자리까지 산출
 2/1 가중 평균 판매가 = 2,000 / 30 = 66.7
 2/2 가중 평균 판매가 = 1,900 / 30 = 63.3
 2/3 가중 평균 판매가 = 2,100 / 30 = 70.0
sum(date별 가중 평균 판매가) / (end date - start date + 1) 의 연산을 수행하여
Tmall 기간 평균 판매가 산출
소수점 둘째자리에서 반올림하여 소수점 첫째 자리까지 산출
 Tmall 기간 평균 판매가 = sum(66.7,63.3,70) / (3 - 1 + 1) = 200 / 3 = 66.7</t>
    <phoneticPr fontId="2" type="noConversion"/>
  </si>
  <si>
    <t>Tmall 기간 평균 판매가 산출
 Tmall 기간 평균 판매가 = 66.7</t>
    <phoneticPr fontId="2" type="noConversion"/>
  </si>
  <si>
    <t>sample data의
shop&amp;category에서 Taobao에 해당하며
date가 2/1 ~ 2/3에 해당하고
PIMS가 PM1741인
a15, a18, a21, a38, a41, a44, a61, a64, a67 리스트업
리스트를 date로 그룹핑
a15, a18, a21, a38, a41, a44, a61, a64, a67의 데이터
row 각각에서 daily_sales x price의 연산을 수행하여 date별 매출 산출
 2/1 매출 : 1,700
 2/2 매출 : 1,500
 2/3 매출 : 1,400
a7, a10, a13, a30, a33, a36, a53, a56, a59의 데이터의 daily_sales를 date별로 모두 합함
 2/1 판매량 : 30
 2/2 판매량 : 30
 2/3 판매량 : 30
date별 매출 / date별 sum(daily_sales)의 연산을 수행하여
date별 가중 평균 판매가 산출
소수점 둘째자리에서 반올림하여 소수점 첫째 자리까지 산출
 2/1 가중 평균 판매가 = 1,700 / 30 = 56.7
 2/2 가중 평균 판매가 = 1,500 / 30 = 50.0
 2/3 가중 평균 판매가 = 1,400 / 30 = 46.7
sum(date별 가중 평균 판매가) / (end date - start date + 1) 의 연산을 수행하여
Taobao 기간 평균 판매가 산출
소수점 둘째자리에서 반올림하여 소수점 첫째 자리까지 산출
 Taobao 기간 평균 판매가 = sum(56.7,50.0,46.7) / (3 - 1 + 1) = 153.3 / 3 = 51.1</t>
    <phoneticPr fontId="2" type="noConversion"/>
  </si>
  <si>
    <t>Taobao 기간 평균 판매가 산출
 Taobao 기간 평균 판매가 = 51.1</t>
    <phoneticPr fontId="2" type="noConversion"/>
  </si>
  <si>
    <t>기간 매출 비중
(요약값)</t>
    <phoneticPr fontId="2" type="noConversion"/>
  </si>
  <si>
    <t>기간 평균 판매가
(요약값)</t>
    <phoneticPr fontId="2" type="noConversion"/>
  </si>
  <si>
    <t>기간 평균 판매량
(요약값)</t>
    <phoneticPr fontId="2" type="noConversion"/>
  </si>
</sst>
</file>

<file path=xl/styles.xml><?xml version="1.0" encoding="utf-8"?>
<styleSheet xmlns="http://schemas.openxmlformats.org/spreadsheetml/2006/main">
  <numFmts count="4">
    <numFmt numFmtId="176" formatCode="mm&quot;월&quot;\ dd&quot;일&quot;"/>
    <numFmt numFmtId="177" formatCode="0_);[Red]\(0\)"/>
    <numFmt numFmtId="178" formatCode="0.0%"/>
    <numFmt numFmtId="179" formatCode="0.0_ "/>
  </numFmts>
  <fonts count="8">
    <font>
      <sz val="11"/>
      <color theme="1"/>
      <name val="맑은 고딕"/>
      <family val="2"/>
      <charset val="129"/>
      <scheme val="minor"/>
    </font>
    <font>
      <sz val="11"/>
      <color theme="1"/>
      <name val="맑은 고딕"/>
      <family val="2"/>
      <charset val="129"/>
      <scheme val="minor"/>
    </font>
    <font>
      <sz val="8"/>
      <name val="맑은 고딕"/>
      <family val="2"/>
      <charset val="129"/>
      <scheme val="minor"/>
    </font>
    <font>
      <sz val="9"/>
      <color theme="1"/>
      <name val="맑은 고딕"/>
      <family val="2"/>
      <charset val="129"/>
      <scheme val="minor"/>
    </font>
    <font>
      <sz val="9"/>
      <color theme="1"/>
      <name val="맑은 고딕"/>
      <family val="3"/>
      <charset val="129"/>
      <scheme val="minor"/>
    </font>
    <font>
      <sz val="9"/>
      <color theme="1"/>
      <name val="맑은 고딕"/>
      <family val="3"/>
      <charset val="134"/>
      <scheme val="minor"/>
    </font>
    <font>
      <b/>
      <sz val="9"/>
      <color theme="1"/>
      <name val="맑은 고딕"/>
      <family val="3"/>
      <charset val="129"/>
      <scheme val="minor"/>
    </font>
    <font>
      <b/>
      <sz val="9"/>
      <color theme="0"/>
      <name val="맑은 고딕"/>
      <family val="3"/>
      <charset val="129"/>
      <scheme val="minor"/>
    </font>
  </fonts>
  <fills count="4">
    <fill>
      <patternFill patternType="none"/>
    </fill>
    <fill>
      <patternFill patternType="gray125"/>
    </fill>
    <fill>
      <patternFill patternType="solid">
        <fgColor theme="0" tint="-0.249977111117893"/>
        <bgColor indexed="64"/>
      </patternFill>
    </fill>
    <fill>
      <patternFill patternType="solid">
        <fgColor theme="1" tint="0.249977111117893"/>
        <bgColor indexed="64"/>
      </patternFill>
    </fill>
  </fills>
  <borders count="1">
    <border>
      <left/>
      <right/>
      <top/>
      <bottom/>
      <diagonal/>
    </border>
  </borders>
  <cellStyleXfs count="2">
    <xf numFmtId="0" fontId="0" fillId="0" borderId="0">
      <alignment vertical="center"/>
    </xf>
    <xf numFmtId="9" fontId="1" fillId="0" borderId="0" applyFont="0" applyFill="0" applyBorder="0" applyAlignment="0" applyProtection="0">
      <alignment vertical="center"/>
    </xf>
  </cellStyleXfs>
  <cellXfs count="14">
    <xf numFmtId="0" fontId="0" fillId="0" borderId="0" xfId="0">
      <alignment vertical="center"/>
    </xf>
    <xf numFmtId="0" fontId="4" fillId="0" borderId="0" xfId="0" applyFont="1" applyAlignment="1">
      <alignment vertical="center" wrapText="1"/>
    </xf>
    <xf numFmtId="0" fontId="0" fillId="0" borderId="0" xfId="0" pivotButton="1">
      <alignment vertical="center"/>
    </xf>
    <xf numFmtId="0" fontId="0" fillId="0" borderId="0" xfId="0" applyNumberFormat="1">
      <alignment vertical="center"/>
    </xf>
    <xf numFmtId="0" fontId="3" fillId="0" borderId="0" xfId="0" applyFont="1" applyAlignment="1">
      <alignment vertical="center" wrapText="1"/>
    </xf>
    <xf numFmtId="178" fontId="0" fillId="0" borderId="0" xfId="1" applyNumberFormat="1" applyFont="1">
      <alignment vertical="center"/>
    </xf>
    <xf numFmtId="10" fontId="0" fillId="0" borderId="0" xfId="0" applyNumberFormat="1">
      <alignment vertical="center"/>
    </xf>
    <xf numFmtId="10" fontId="0" fillId="0" borderId="0" xfId="1" applyNumberFormat="1" applyFont="1">
      <alignment vertical="center"/>
    </xf>
    <xf numFmtId="0" fontId="0" fillId="0" borderId="0" xfId="0" applyAlignment="1">
      <alignment horizontal="left" vertical="center"/>
    </xf>
    <xf numFmtId="176" fontId="0" fillId="0" borderId="0" xfId="0" applyNumberFormat="1" applyAlignment="1">
      <alignment horizontal="left" vertical="center" indent="1"/>
    </xf>
    <xf numFmtId="179" fontId="0" fillId="0" borderId="0" xfId="0" applyNumberFormat="1">
      <alignment vertical="center"/>
    </xf>
    <xf numFmtId="0" fontId="6" fillId="2" borderId="0" xfId="0" applyFont="1" applyFill="1" applyAlignment="1">
      <alignment horizontal="center" vertical="center" wrapText="1"/>
    </xf>
    <xf numFmtId="0" fontId="7" fillId="3" borderId="0" xfId="0" applyFont="1" applyFill="1" applyAlignment="1">
      <alignment horizontal="center" vertical="center" wrapText="1"/>
    </xf>
    <xf numFmtId="177" fontId="4" fillId="0" borderId="0" xfId="0" applyNumberFormat="1" applyFont="1" applyAlignment="1">
      <alignment vertical="center" wrapText="1"/>
    </xf>
  </cellXfs>
  <cellStyles count="2">
    <cellStyle name="백분율" xfId="1" builtinId="5"/>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B2LiNK" refreshedDate="43133.578114467593" createdVersion="3" refreshedVersion="3" minRefreshableVersion="3" recordCount="96">
  <cacheSource type="worksheet">
    <worksheetSource ref="B1:L97" sheet="Sheet2"/>
  </cacheSource>
  <cacheFields count="11">
    <cacheField name="code" numFmtId="0">
      <sharedItems count="96">
        <s v="a1"/>
        <s v="a2"/>
        <s v="a3"/>
        <s v="a4"/>
        <s v="a5"/>
        <s v="a6"/>
        <s v="a7"/>
        <s v="a8"/>
        <s v="a9"/>
        <s v="a10"/>
        <s v="a11"/>
        <s v="a12"/>
        <s v="a13"/>
        <s v="a14"/>
        <s v="a15"/>
        <s v="a16"/>
        <s v="a17"/>
        <s v="a18"/>
        <s v="a19"/>
        <s v="a20"/>
        <s v="a21"/>
        <s v="a22"/>
        <s v="a23"/>
        <s v="b1"/>
        <s v="b2"/>
        <s v="b3"/>
        <s v="c1"/>
        <s v="c2"/>
        <s v="c3"/>
        <s v="d1"/>
        <s v="d2"/>
        <s v="d3"/>
        <s v="a24"/>
        <s v="a25"/>
        <s v="a26"/>
        <s v="a27"/>
        <s v="a28"/>
        <s v="a29"/>
        <s v="a30"/>
        <s v="a31"/>
        <s v="a32"/>
        <s v="a33"/>
        <s v="a34"/>
        <s v="a35"/>
        <s v="a36"/>
        <s v="a37"/>
        <s v="a38"/>
        <s v="a39"/>
        <s v="a40"/>
        <s v="a41"/>
        <s v="a42"/>
        <s v="a43"/>
        <s v="a44"/>
        <s v="a45"/>
        <s v="a46"/>
        <s v="b4"/>
        <s v="b5"/>
        <s v="b6"/>
        <s v="c4"/>
        <s v="c5"/>
        <s v="c6"/>
        <s v="d4"/>
        <s v="d5"/>
        <s v="d6"/>
        <s v="a47"/>
        <s v="a48"/>
        <s v="a49"/>
        <s v="a50"/>
        <s v="a51"/>
        <s v="a52"/>
        <s v="a53"/>
        <s v="a54"/>
        <s v="a55"/>
        <s v="a56"/>
        <s v="a57"/>
        <s v="a58"/>
        <s v="a59"/>
        <s v="a60"/>
        <s v="a61"/>
        <s v="a62"/>
        <s v="a63"/>
        <s v="a64"/>
        <s v="a65"/>
        <s v="a66"/>
        <s v="a67"/>
        <s v="a68"/>
        <s v="a69"/>
        <s v="b7"/>
        <s v="b8"/>
        <s v="b9"/>
        <s v="c7"/>
        <s v="c8"/>
        <s v="c9"/>
        <s v="d7"/>
        <s v="d8"/>
        <s v="d9"/>
      </sharedItems>
    </cacheField>
    <cacheField name="상품명" numFmtId="0">
      <sharedItems/>
    </cacheField>
    <cacheField name="PIMS_id" numFmtId="0">
      <sharedItems count="3">
        <s v="PM1741"/>
        <s v="PM668"/>
        <s v="PM659"/>
      </sharedItems>
    </cacheField>
    <cacheField name="shop_id" numFmtId="0">
      <sharedItems containsString="0" containsBlank="1" containsNumber="1" containsInteger="1" minValue="36906453" maxValue="2468841947"/>
    </cacheField>
    <cacheField name="goods_id" numFmtId="177">
      <sharedItems containsString="0" containsBlank="1" containsNumber="1" containsInteger="1" minValue="44839110424" maxValue="562535803957"/>
    </cacheField>
    <cacheField name="shop" numFmtId="0">
      <sharedItems count="5">
        <s v="tmall"/>
        <s v="taobao"/>
        <s v="VIP"/>
        <s v="XIAOHONGSHU"/>
        <s v="KAOLA"/>
      </sharedItems>
    </cacheField>
    <cacheField name="category" numFmtId="0">
      <sharedItems containsBlank="1" count="3">
        <s v="海外旗舰店"/>
        <s v="旗舰店"/>
        <m/>
      </sharedItems>
    </cacheField>
    <cacheField name="date" numFmtId="176">
      <sharedItems containsSemiMixedTypes="0" containsNonDate="0" containsDate="1" containsString="0" minDate="2018-02-01T00:00:00" maxDate="2018-02-04T00:00:00" count="3">
        <d v="2018-02-01T00:00:00"/>
        <d v="2018-02-02T00:00:00"/>
        <d v="2018-02-03T00:00:00"/>
      </sharedItems>
    </cacheField>
    <cacheField name="daily_sales" numFmtId="0">
      <sharedItems containsSemiMixedTypes="0" containsString="0" containsNumber="1" containsInteger="1" minValue="10" maxValue="10"/>
    </cacheField>
    <cacheField name="price" numFmtId="0">
      <sharedItems containsSemiMixedTypes="0" containsString="0" containsNumber="1" containsInteger="1" minValue="40" maxValue="130"/>
    </cacheField>
    <cacheField name="매출" numFmtId="0">
      <sharedItems containsSemiMixedTypes="0" containsString="0" containsNumber="1" containsInteger="1" minValue="400" maxValue="1300"/>
    </cacheField>
  </cacheFields>
</pivotCacheDefinition>
</file>

<file path=xl/pivotCache/pivotCacheRecords1.xml><?xml version="1.0" encoding="utf-8"?>
<pivotCacheRecords xmlns="http://schemas.openxmlformats.org/spreadsheetml/2006/main" xmlns:r="http://schemas.openxmlformats.org/officeDocument/2006/relationships" count="96">
  <r>
    <x v="0"/>
    <s v="메디유 아미노 모이스처"/>
    <x v="0"/>
    <n v="2468841947"/>
    <n v="559476747897"/>
    <x v="0"/>
    <x v="0"/>
    <x v="0"/>
    <n v="10"/>
    <n v="90"/>
    <n v="900"/>
  </r>
  <r>
    <x v="1"/>
    <s v="아쿠아링거"/>
    <x v="1"/>
    <n v="2468841947"/>
    <n v="528361156164"/>
    <x v="0"/>
    <x v="0"/>
    <x v="0"/>
    <n v="10"/>
    <n v="100"/>
    <n v="1000"/>
  </r>
  <r>
    <x v="2"/>
    <s v="멜라톡스"/>
    <x v="2"/>
    <n v="2468841947"/>
    <n v="531211662295"/>
    <x v="0"/>
    <x v="0"/>
    <x v="0"/>
    <n v="10"/>
    <n v="80"/>
    <n v="800"/>
  </r>
  <r>
    <x v="3"/>
    <s v="메디유 아미노 모이스처"/>
    <x v="0"/>
    <n v="115726199"/>
    <n v="559476747897"/>
    <x v="0"/>
    <x v="1"/>
    <x v="0"/>
    <n v="10"/>
    <n v="80"/>
    <n v="800"/>
  </r>
  <r>
    <x v="4"/>
    <s v="아쿠아링거"/>
    <x v="1"/>
    <n v="115726199"/>
    <n v="528361156164"/>
    <x v="0"/>
    <x v="1"/>
    <x v="0"/>
    <n v="10"/>
    <n v="90"/>
    <n v="900"/>
  </r>
  <r>
    <x v="5"/>
    <s v="멜라톡스"/>
    <x v="2"/>
    <n v="115726199"/>
    <n v="531211662295"/>
    <x v="0"/>
    <x v="1"/>
    <x v="0"/>
    <n v="10"/>
    <n v="70"/>
    <n v="700"/>
  </r>
  <r>
    <x v="6"/>
    <s v="메디유 아미노 모이스처"/>
    <x v="0"/>
    <n v="114223508"/>
    <n v="44839110424"/>
    <x v="0"/>
    <x v="2"/>
    <x v="0"/>
    <n v="10"/>
    <n v="70"/>
    <n v="700"/>
  </r>
  <r>
    <x v="7"/>
    <s v="아쿠아링거"/>
    <x v="1"/>
    <n v="114223508"/>
    <n v="44841087607"/>
    <x v="0"/>
    <x v="2"/>
    <x v="0"/>
    <n v="10"/>
    <n v="80"/>
    <n v="800"/>
  </r>
  <r>
    <x v="8"/>
    <s v="멜라톡스"/>
    <x v="2"/>
    <n v="129134153"/>
    <n v="537117971454"/>
    <x v="0"/>
    <x v="2"/>
    <x v="0"/>
    <n v="10"/>
    <n v="60"/>
    <n v="600"/>
  </r>
  <r>
    <x v="9"/>
    <s v="메디유 아미노 모이스처"/>
    <x v="0"/>
    <n v="104991855"/>
    <n v="45299103985"/>
    <x v="0"/>
    <x v="2"/>
    <x v="0"/>
    <n v="10"/>
    <n v="60"/>
    <n v="600"/>
  </r>
  <r>
    <x v="10"/>
    <s v="아쿠아링거"/>
    <x v="1"/>
    <n v="112522705"/>
    <n v="526201780379"/>
    <x v="0"/>
    <x v="2"/>
    <x v="0"/>
    <n v="10"/>
    <n v="70"/>
    <n v="700"/>
  </r>
  <r>
    <x v="11"/>
    <s v="멜라톡스"/>
    <x v="2"/>
    <n v="254061312"/>
    <n v="555382962362"/>
    <x v="0"/>
    <x v="2"/>
    <x v="0"/>
    <n v="10"/>
    <n v="50"/>
    <n v="500"/>
  </r>
  <r>
    <x v="12"/>
    <s v="메디유 아미노 모이스처"/>
    <x v="0"/>
    <n v="128573071"/>
    <n v="559216729988"/>
    <x v="0"/>
    <x v="2"/>
    <x v="0"/>
    <n v="10"/>
    <n v="70"/>
    <n v="700"/>
  </r>
  <r>
    <x v="13"/>
    <s v="아쿠아링거"/>
    <x v="1"/>
    <n v="254061312"/>
    <n v="555324685567"/>
    <x v="0"/>
    <x v="2"/>
    <x v="0"/>
    <n v="10"/>
    <n v="50"/>
    <n v="500"/>
  </r>
  <r>
    <x v="14"/>
    <s v="메디유 아미노 모이스처"/>
    <x v="0"/>
    <n v="581391358"/>
    <n v="558168254180"/>
    <x v="1"/>
    <x v="2"/>
    <x v="0"/>
    <n v="10"/>
    <n v="60"/>
    <n v="600"/>
  </r>
  <r>
    <x v="15"/>
    <s v="아쿠아링거"/>
    <x v="1"/>
    <n v="303966796"/>
    <n v="562535803957"/>
    <x v="1"/>
    <x v="2"/>
    <x v="0"/>
    <n v="10"/>
    <n v="50"/>
    <n v="500"/>
  </r>
  <r>
    <x v="16"/>
    <s v="멜라톡스"/>
    <x v="2"/>
    <n v="100450320"/>
    <n v="560606571753"/>
    <x v="1"/>
    <x v="2"/>
    <x v="0"/>
    <n v="10"/>
    <n v="40"/>
    <n v="400"/>
  </r>
  <r>
    <x v="17"/>
    <s v="메디유 아미노 모이스처"/>
    <x v="0"/>
    <n v="130893785"/>
    <n v="539316459434"/>
    <x v="1"/>
    <x v="2"/>
    <x v="0"/>
    <n v="10"/>
    <n v="50"/>
    <n v="500"/>
  </r>
  <r>
    <x v="18"/>
    <s v="아쿠아링거"/>
    <x v="1"/>
    <n v="67518731"/>
    <n v="532000541870"/>
    <x v="1"/>
    <x v="2"/>
    <x v="0"/>
    <n v="10"/>
    <n v="60"/>
    <n v="600"/>
  </r>
  <r>
    <x v="19"/>
    <s v="멜라톡스"/>
    <x v="2"/>
    <n v="36906453"/>
    <n v="528584329290"/>
    <x v="1"/>
    <x v="2"/>
    <x v="0"/>
    <n v="10"/>
    <n v="40"/>
    <n v="400"/>
  </r>
  <r>
    <x v="20"/>
    <s v="메디유 아미노 모이스처"/>
    <x v="0"/>
    <n v="110686700"/>
    <n v="531728436872"/>
    <x v="1"/>
    <x v="2"/>
    <x v="0"/>
    <n v="10"/>
    <n v="60"/>
    <n v="600"/>
  </r>
  <r>
    <x v="21"/>
    <s v="아쿠아링거"/>
    <x v="1"/>
    <n v="72859519"/>
    <n v="527346290550"/>
    <x v="1"/>
    <x v="2"/>
    <x v="0"/>
    <n v="10"/>
    <n v="50"/>
    <n v="500"/>
  </r>
  <r>
    <x v="22"/>
    <s v="멜라톡스"/>
    <x v="2"/>
    <n v="65017658"/>
    <n v="557594562002"/>
    <x v="1"/>
    <x v="2"/>
    <x v="0"/>
    <n v="10"/>
    <n v="60"/>
    <n v="600"/>
  </r>
  <r>
    <x v="23"/>
    <s v="메디유 아미노 모이스처"/>
    <x v="0"/>
    <m/>
    <m/>
    <x v="2"/>
    <x v="2"/>
    <x v="0"/>
    <n v="10"/>
    <n v="50"/>
    <n v="500"/>
  </r>
  <r>
    <x v="24"/>
    <s v="아쿠아링거"/>
    <x v="1"/>
    <m/>
    <m/>
    <x v="2"/>
    <x v="2"/>
    <x v="0"/>
    <n v="10"/>
    <n v="60"/>
    <n v="600"/>
  </r>
  <r>
    <x v="25"/>
    <s v="멜라톡스"/>
    <x v="2"/>
    <m/>
    <m/>
    <x v="2"/>
    <x v="2"/>
    <x v="0"/>
    <n v="10"/>
    <n v="70"/>
    <n v="700"/>
  </r>
  <r>
    <x v="26"/>
    <s v="메디유 아미노 모이스처"/>
    <x v="0"/>
    <m/>
    <m/>
    <x v="3"/>
    <x v="2"/>
    <x v="0"/>
    <n v="10"/>
    <n v="80"/>
    <n v="800"/>
  </r>
  <r>
    <x v="27"/>
    <s v="아쿠아링거"/>
    <x v="1"/>
    <m/>
    <m/>
    <x v="3"/>
    <x v="2"/>
    <x v="0"/>
    <n v="10"/>
    <n v="90"/>
    <n v="900"/>
  </r>
  <r>
    <x v="28"/>
    <s v="멜라톡스"/>
    <x v="2"/>
    <m/>
    <m/>
    <x v="3"/>
    <x v="2"/>
    <x v="0"/>
    <n v="10"/>
    <n v="100"/>
    <n v="1000"/>
  </r>
  <r>
    <x v="29"/>
    <s v="메디유 아미노 모이스처"/>
    <x v="0"/>
    <m/>
    <m/>
    <x v="4"/>
    <x v="2"/>
    <x v="0"/>
    <n v="10"/>
    <n v="110"/>
    <n v="1100"/>
  </r>
  <r>
    <x v="30"/>
    <s v="아쿠아링거"/>
    <x v="1"/>
    <m/>
    <m/>
    <x v="4"/>
    <x v="2"/>
    <x v="0"/>
    <n v="10"/>
    <n v="120"/>
    <n v="1200"/>
  </r>
  <r>
    <x v="31"/>
    <s v="멜라톡스"/>
    <x v="2"/>
    <m/>
    <m/>
    <x v="4"/>
    <x v="2"/>
    <x v="0"/>
    <n v="10"/>
    <n v="130"/>
    <n v="1300"/>
  </r>
  <r>
    <x v="32"/>
    <s v="메디유 아미노 모이스처"/>
    <x v="0"/>
    <n v="2468841947"/>
    <n v="559476747897"/>
    <x v="0"/>
    <x v="0"/>
    <x v="1"/>
    <n v="10"/>
    <n v="100"/>
    <n v="1000"/>
  </r>
  <r>
    <x v="33"/>
    <s v="아쿠아링거"/>
    <x v="1"/>
    <n v="2468841947"/>
    <n v="528361156164"/>
    <x v="0"/>
    <x v="0"/>
    <x v="1"/>
    <n v="10"/>
    <n v="80"/>
    <n v="800"/>
  </r>
  <r>
    <x v="34"/>
    <s v="멜라톡스"/>
    <x v="2"/>
    <n v="2468841947"/>
    <n v="531211662295"/>
    <x v="0"/>
    <x v="0"/>
    <x v="1"/>
    <n v="10"/>
    <n v="90"/>
    <n v="900"/>
  </r>
  <r>
    <x v="35"/>
    <s v="메디유 아미노 모이스처"/>
    <x v="0"/>
    <n v="115726199"/>
    <n v="559476747897"/>
    <x v="0"/>
    <x v="1"/>
    <x v="1"/>
    <n v="10"/>
    <n v="90"/>
    <n v="900"/>
  </r>
  <r>
    <x v="36"/>
    <s v="아쿠아링거"/>
    <x v="1"/>
    <n v="115726199"/>
    <n v="528361156164"/>
    <x v="0"/>
    <x v="1"/>
    <x v="1"/>
    <n v="10"/>
    <n v="90"/>
    <n v="900"/>
  </r>
  <r>
    <x v="37"/>
    <s v="멜라톡스"/>
    <x v="2"/>
    <n v="115726199"/>
    <n v="531211662295"/>
    <x v="0"/>
    <x v="1"/>
    <x v="1"/>
    <n v="10"/>
    <n v="100"/>
    <n v="1000"/>
  </r>
  <r>
    <x v="38"/>
    <s v="메디유 아미노 모이스처"/>
    <x v="0"/>
    <n v="114223508"/>
    <n v="44839110424"/>
    <x v="0"/>
    <x v="2"/>
    <x v="1"/>
    <n v="10"/>
    <n v="80"/>
    <n v="800"/>
  </r>
  <r>
    <x v="39"/>
    <s v="아쿠아링거"/>
    <x v="1"/>
    <n v="114223508"/>
    <n v="44841087607"/>
    <x v="0"/>
    <x v="2"/>
    <x v="1"/>
    <n v="10"/>
    <n v="90"/>
    <n v="900"/>
  </r>
  <r>
    <x v="40"/>
    <s v="멜라톡스"/>
    <x v="2"/>
    <n v="129134153"/>
    <n v="537117971454"/>
    <x v="0"/>
    <x v="2"/>
    <x v="1"/>
    <n v="10"/>
    <n v="70"/>
    <n v="700"/>
  </r>
  <r>
    <x v="41"/>
    <s v="메디유 아미노 모이스처"/>
    <x v="0"/>
    <n v="104991855"/>
    <n v="45299103985"/>
    <x v="0"/>
    <x v="2"/>
    <x v="1"/>
    <n v="10"/>
    <n v="50"/>
    <n v="500"/>
  </r>
  <r>
    <x v="42"/>
    <s v="아쿠아링거"/>
    <x v="1"/>
    <n v="112522705"/>
    <n v="526201780379"/>
    <x v="0"/>
    <x v="2"/>
    <x v="1"/>
    <n v="10"/>
    <n v="60"/>
    <n v="600"/>
  </r>
  <r>
    <x v="43"/>
    <s v="멜라톡스"/>
    <x v="2"/>
    <n v="254061312"/>
    <n v="555382962362"/>
    <x v="0"/>
    <x v="2"/>
    <x v="1"/>
    <n v="10"/>
    <n v="60"/>
    <n v="600"/>
  </r>
  <r>
    <x v="44"/>
    <s v="메디유 아미노 모이스처"/>
    <x v="0"/>
    <n v="128573071"/>
    <n v="559216729988"/>
    <x v="0"/>
    <x v="2"/>
    <x v="1"/>
    <n v="10"/>
    <n v="60"/>
    <n v="600"/>
  </r>
  <r>
    <x v="45"/>
    <s v="아쿠아링거"/>
    <x v="1"/>
    <n v="254061312"/>
    <n v="555324685567"/>
    <x v="0"/>
    <x v="2"/>
    <x v="1"/>
    <n v="10"/>
    <n v="60"/>
    <n v="600"/>
  </r>
  <r>
    <x v="46"/>
    <s v="메디유 아미노 모이스처"/>
    <x v="0"/>
    <n v="581391358"/>
    <n v="558168254180"/>
    <x v="1"/>
    <x v="2"/>
    <x v="1"/>
    <n v="10"/>
    <n v="50"/>
    <n v="500"/>
  </r>
  <r>
    <x v="47"/>
    <s v="아쿠아링거"/>
    <x v="1"/>
    <n v="303966796"/>
    <n v="562535803957"/>
    <x v="1"/>
    <x v="2"/>
    <x v="1"/>
    <n v="10"/>
    <n v="50"/>
    <n v="500"/>
  </r>
  <r>
    <x v="48"/>
    <s v="멜라톡스"/>
    <x v="2"/>
    <n v="100450320"/>
    <n v="560606571753"/>
    <x v="1"/>
    <x v="2"/>
    <x v="1"/>
    <n v="10"/>
    <n v="60"/>
    <n v="600"/>
  </r>
  <r>
    <x v="49"/>
    <s v="메디유 아미노 모이스처"/>
    <x v="0"/>
    <n v="130893785"/>
    <n v="539316459434"/>
    <x v="1"/>
    <x v="2"/>
    <x v="1"/>
    <n v="10"/>
    <n v="50"/>
    <n v="500"/>
  </r>
  <r>
    <x v="50"/>
    <s v="아쿠아링거"/>
    <x v="1"/>
    <n v="67518731"/>
    <n v="532000541870"/>
    <x v="1"/>
    <x v="2"/>
    <x v="1"/>
    <n v="10"/>
    <n v="40"/>
    <n v="400"/>
  </r>
  <r>
    <x v="51"/>
    <s v="멜라톡스"/>
    <x v="2"/>
    <n v="36906453"/>
    <n v="528584329290"/>
    <x v="1"/>
    <x v="2"/>
    <x v="1"/>
    <n v="10"/>
    <n v="50"/>
    <n v="500"/>
  </r>
  <r>
    <x v="52"/>
    <s v="메디유 아미노 모이스처"/>
    <x v="0"/>
    <n v="110686700"/>
    <n v="531728436872"/>
    <x v="1"/>
    <x v="2"/>
    <x v="1"/>
    <n v="10"/>
    <n v="50"/>
    <n v="500"/>
  </r>
  <r>
    <x v="53"/>
    <s v="아쿠아링거"/>
    <x v="1"/>
    <n v="72859519"/>
    <n v="527346290550"/>
    <x v="1"/>
    <x v="2"/>
    <x v="1"/>
    <n v="10"/>
    <n v="60"/>
    <n v="600"/>
  </r>
  <r>
    <x v="54"/>
    <s v="멜라톡스"/>
    <x v="2"/>
    <n v="65017658"/>
    <n v="557594562002"/>
    <x v="1"/>
    <x v="2"/>
    <x v="1"/>
    <n v="10"/>
    <n v="50"/>
    <n v="500"/>
  </r>
  <r>
    <x v="55"/>
    <s v="메디유 아미노 모이스처"/>
    <x v="0"/>
    <m/>
    <m/>
    <x v="2"/>
    <x v="2"/>
    <x v="1"/>
    <n v="10"/>
    <n v="130"/>
    <n v="1300"/>
  </r>
  <r>
    <x v="56"/>
    <s v="아쿠아링거"/>
    <x v="1"/>
    <m/>
    <m/>
    <x v="2"/>
    <x v="2"/>
    <x v="1"/>
    <n v="10"/>
    <n v="120"/>
    <n v="1200"/>
  </r>
  <r>
    <x v="57"/>
    <s v="멜라톡스"/>
    <x v="2"/>
    <m/>
    <m/>
    <x v="2"/>
    <x v="2"/>
    <x v="1"/>
    <n v="10"/>
    <n v="110"/>
    <n v="1100"/>
  </r>
  <r>
    <x v="58"/>
    <s v="메디유 아미노 모이스처"/>
    <x v="0"/>
    <m/>
    <m/>
    <x v="3"/>
    <x v="2"/>
    <x v="1"/>
    <n v="10"/>
    <n v="110"/>
    <n v="1100"/>
  </r>
  <r>
    <x v="59"/>
    <s v="아쿠아링거"/>
    <x v="1"/>
    <m/>
    <m/>
    <x v="3"/>
    <x v="2"/>
    <x v="1"/>
    <n v="10"/>
    <n v="90"/>
    <n v="900"/>
  </r>
  <r>
    <x v="60"/>
    <s v="멜라톡스"/>
    <x v="2"/>
    <m/>
    <m/>
    <x v="3"/>
    <x v="2"/>
    <x v="1"/>
    <n v="10"/>
    <n v="80"/>
    <n v="800"/>
  </r>
  <r>
    <x v="61"/>
    <s v="메디유 아미노 모이스처"/>
    <x v="0"/>
    <m/>
    <m/>
    <x v="4"/>
    <x v="2"/>
    <x v="1"/>
    <n v="10"/>
    <n v="70"/>
    <n v="700"/>
  </r>
  <r>
    <x v="62"/>
    <s v="아쿠아링거"/>
    <x v="1"/>
    <m/>
    <m/>
    <x v="4"/>
    <x v="2"/>
    <x v="1"/>
    <n v="10"/>
    <n v="60"/>
    <n v="600"/>
  </r>
  <r>
    <x v="63"/>
    <s v="멜라톡스"/>
    <x v="2"/>
    <m/>
    <m/>
    <x v="4"/>
    <x v="2"/>
    <x v="1"/>
    <n v="10"/>
    <n v="50"/>
    <n v="500"/>
  </r>
  <r>
    <x v="64"/>
    <s v="메디유 아미노 모이스처"/>
    <x v="0"/>
    <n v="2468841947"/>
    <n v="559476747897"/>
    <x v="0"/>
    <x v="0"/>
    <x v="2"/>
    <n v="10"/>
    <n v="80"/>
    <n v="800"/>
  </r>
  <r>
    <x v="65"/>
    <s v="아쿠아링거"/>
    <x v="1"/>
    <n v="2468841947"/>
    <n v="528361156164"/>
    <x v="0"/>
    <x v="0"/>
    <x v="2"/>
    <n v="10"/>
    <n v="90"/>
    <n v="900"/>
  </r>
  <r>
    <x v="66"/>
    <s v="멜라톡스"/>
    <x v="2"/>
    <n v="2468841947"/>
    <n v="531211662295"/>
    <x v="0"/>
    <x v="0"/>
    <x v="2"/>
    <n v="10"/>
    <n v="100"/>
    <n v="1000"/>
  </r>
  <r>
    <x v="67"/>
    <s v="메디유 아미노 모이스처"/>
    <x v="0"/>
    <n v="115726199"/>
    <n v="559476747897"/>
    <x v="0"/>
    <x v="1"/>
    <x v="2"/>
    <n v="10"/>
    <n v="100"/>
    <n v="1000"/>
  </r>
  <r>
    <x v="68"/>
    <s v="아쿠아링거"/>
    <x v="1"/>
    <n v="115726199"/>
    <n v="528361156164"/>
    <x v="0"/>
    <x v="1"/>
    <x v="2"/>
    <n v="10"/>
    <n v="80"/>
    <n v="800"/>
  </r>
  <r>
    <x v="69"/>
    <s v="멜라톡스"/>
    <x v="2"/>
    <n v="115726199"/>
    <n v="531211662295"/>
    <x v="0"/>
    <x v="1"/>
    <x v="2"/>
    <n v="10"/>
    <n v="80"/>
    <n v="800"/>
  </r>
  <r>
    <x v="70"/>
    <s v="메디유 아미노 모이스처"/>
    <x v="0"/>
    <n v="114223508"/>
    <n v="44839110424"/>
    <x v="0"/>
    <x v="2"/>
    <x v="2"/>
    <n v="10"/>
    <n v="90"/>
    <n v="900"/>
  </r>
  <r>
    <x v="71"/>
    <s v="아쿠아링거"/>
    <x v="1"/>
    <n v="114223508"/>
    <n v="44841087607"/>
    <x v="0"/>
    <x v="2"/>
    <x v="2"/>
    <n v="10"/>
    <n v="100"/>
    <n v="1000"/>
  </r>
  <r>
    <x v="72"/>
    <s v="멜라톡스"/>
    <x v="2"/>
    <n v="129134153"/>
    <n v="537117971454"/>
    <x v="0"/>
    <x v="2"/>
    <x v="2"/>
    <n v="10"/>
    <n v="80"/>
    <n v="800"/>
  </r>
  <r>
    <x v="73"/>
    <s v="메디유 아미노 모이스처"/>
    <x v="0"/>
    <n v="104991855"/>
    <n v="45299103985"/>
    <x v="0"/>
    <x v="2"/>
    <x v="2"/>
    <n v="10"/>
    <n v="70"/>
    <n v="700"/>
  </r>
  <r>
    <x v="74"/>
    <s v="아쿠아링거"/>
    <x v="1"/>
    <n v="112522705"/>
    <n v="526201780379"/>
    <x v="0"/>
    <x v="2"/>
    <x v="2"/>
    <n v="10"/>
    <n v="50"/>
    <n v="500"/>
  </r>
  <r>
    <x v="75"/>
    <s v="멜라톡스"/>
    <x v="2"/>
    <n v="254061312"/>
    <n v="555382962362"/>
    <x v="0"/>
    <x v="2"/>
    <x v="2"/>
    <n v="10"/>
    <n v="70"/>
    <n v="700"/>
  </r>
  <r>
    <x v="76"/>
    <s v="메디유 아미노 모이스처"/>
    <x v="0"/>
    <n v="128573071"/>
    <n v="559216729988"/>
    <x v="0"/>
    <x v="2"/>
    <x v="2"/>
    <n v="10"/>
    <n v="50"/>
    <n v="500"/>
  </r>
  <r>
    <x v="77"/>
    <s v="아쿠아링거"/>
    <x v="1"/>
    <n v="254061312"/>
    <n v="555324685567"/>
    <x v="0"/>
    <x v="2"/>
    <x v="2"/>
    <n v="10"/>
    <n v="70"/>
    <n v="700"/>
  </r>
  <r>
    <x v="78"/>
    <s v="메디유 아미노 모이스처"/>
    <x v="0"/>
    <n v="581391358"/>
    <n v="558168254180"/>
    <x v="1"/>
    <x v="2"/>
    <x v="2"/>
    <n v="10"/>
    <n v="40"/>
    <n v="400"/>
  </r>
  <r>
    <x v="79"/>
    <s v="아쿠아링거"/>
    <x v="1"/>
    <n v="303966796"/>
    <n v="562535803957"/>
    <x v="1"/>
    <x v="2"/>
    <x v="2"/>
    <n v="10"/>
    <n v="40"/>
    <n v="400"/>
  </r>
  <r>
    <x v="80"/>
    <s v="멜라톡스"/>
    <x v="2"/>
    <n v="100450320"/>
    <n v="560606571753"/>
    <x v="1"/>
    <x v="2"/>
    <x v="2"/>
    <n v="10"/>
    <n v="50"/>
    <n v="500"/>
  </r>
  <r>
    <x v="81"/>
    <s v="메디유 아미노 모이스처"/>
    <x v="0"/>
    <n v="130893785"/>
    <n v="539316459434"/>
    <x v="1"/>
    <x v="2"/>
    <x v="2"/>
    <n v="10"/>
    <n v="60"/>
    <n v="600"/>
  </r>
  <r>
    <x v="82"/>
    <s v="아쿠아링거"/>
    <x v="1"/>
    <n v="67518731"/>
    <n v="532000541870"/>
    <x v="1"/>
    <x v="2"/>
    <x v="2"/>
    <n v="10"/>
    <n v="50"/>
    <n v="500"/>
  </r>
  <r>
    <x v="83"/>
    <s v="멜라톡스"/>
    <x v="2"/>
    <n v="36906453"/>
    <n v="528584329290"/>
    <x v="1"/>
    <x v="2"/>
    <x v="2"/>
    <n v="10"/>
    <n v="60"/>
    <n v="600"/>
  </r>
  <r>
    <x v="84"/>
    <s v="메디유 아미노 모이스처"/>
    <x v="0"/>
    <n v="110686700"/>
    <n v="531728436872"/>
    <x v="1"/>
    <x v="2"/>
    <x v="2"/>
    <n v="10"/>
    <n v="40"/>
    <n v="400"/>
  </r>
  <r>
    <x v="85"/>
    <s v="아쿠아링거"/>
    <x v="1"/>
    <n v="72859519"/>
    <n v="527346290550"/>
    <x v="1"/>
    <x v="2"/>
    <x v="2"/>
    <n v="10"/>
    <n v="40"/>
    <n v="400"/>
  </r>
  <r>
    <x v="86"/>
    <s v="멜라톡스"/>
    <x v="2"/>
    <n v="65017658"/>
    <n v="557594562002"/>
    <x v="1"/>
    <x v="2"/>
    <x v="2"/>
    <n v="10"/>
    <n v="40"/>
    <n v="400"/>
  </r>
  <r>
    <x v="87"/>
    <s v="메디유 아미노 모이스처"/>
    <x v="0"/>
    <m/>
    <m/>
    <x v="2"/>
    <x v="2"/>
    <x v="2"/>
    <n v="10"/>
    <n v="90"/>
    <n v="900"/>
  </r>
  <r>
    <x v="88"/>
    <s v="아쿠아링거"/>
    <x v="1"/>
    <m/>
    <m/>
    <x v="2"/>
    <x v="2"/>
    <x v="2"/>
    <n v="10"/>
    <n v="80"/>
    <n v="800"/>
  </r>
  <r>
    <x v="89"/>
    <s v="멜라톡스"/>
    <x v="2"/>
    <m/>
    <m/>
    <x v="2"/>
    <x v="2"/>
    <x v="2"/>
    <n v="10"/>
    <n v="70"/>
    <n v="700"/>
  </r>
  <r>
    <x v="90"/>
    <s v="메디유 아미노 모이스처"/>
    <x v="0"/>
    <m/>
    <m/>
    <x v="3"/>
    <x v="2"/>
    <x v="2"/>
    <n v="10"/>
    <n v="60"/>
    <n v="600"/>
  </r>
  <r>
    <x v="91"/>
    <s v="아쿠아링거"/>
    <x v="1"/>
    <m/>
    <m/>
    <x v="3"/>
    <x v="2"/>
    <x v="2"/>
    <n v="10"/>
    <n v="50"/>
    <n v="500"/>
  </r>
  <r>
    <x v="92"/>
    <s v="멜라톡스"/>
    <x v="2"/>
    <m/>
    <m/>
    <x v="3"/>
    <x v="2"/>
    <x v="2"/>
    <n v="10"/>
    <n v="130"/>
    <n v="1300"/>
  </r>
  <r>
    <x v="93"/>
    <s v="메디유 아미노 모이스처"/>
    <x v="0"/>
    <m/>
    <m/>
    <x v="4"/>
    <x v="2"/>
    <x v="2"/>
    <n v="10"/>
    <n v="120"/>
    <n v="1200"/>
  </r>
  <r>
    <x v="94"/>
    <s v="아쿠아링거"/>
    <x v="1"/>
    <m/>
    <m/>
    <x v="4"/>
    <x v="2"/>
    <x v="2"/>
    <n v="10"/>
    <n v="110"/>
    <n v="1100"/>
  </r>
  <r>
    <x v="95"/>
    <s v="멜라톡스"/>
    <x v="2"/>
    <m/>
    <m/>
    <x v="4"/>
    <x v="2"/>
    <x v="2"/>
    <n v="10"/>
    <n v="100"/>
    <n v="1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피벗 테이블29" cacheId="95" applyNumberFormats="0" applyBorderFormats="0" applyFontFormats="0" applyPatternFormats="0" applyAlignmentFormats="0" applyWidthHeightFormats="1" dataCaption="값" updatedVersion="3" minRefreshableVersion="3" showCalcMbrs="0" useAutoFormatting="1" itemPrintTitles="1" createdVersion="3" indent="0" outline="1" outlineData="1" multipleFieldFilters="0">
  <location ref="A4:B9" firstHeaderRow="1" firstDataRow="1" firstDataCol="1" rowPageCount="2" colPageCount="1"/>
  <pivotFields count="11">
    <pivotField showAll="0">
      <items count="97">
        <item x="0"/>
        <item x="9"/>
        <item x="10"/>
        <item x="11"/>
        <item x="12"/>
        <item x="13"/>
        <item x="14"/>
        <item x="15"/>
        <item x="16"/>
        <item x="17"/>
        <item x="18"/>
        <item x="1"/>
        <item x="19"/>
        <item x="20"/>
        <item x="21"/>
        <item x="22"/>
        <item x="32"/>
        <item x="33"/>
        <item x="34"/>
        <item x="35"/>
        <item x="36"/>
        <item x="37"/>
        <item x="2"/>
        <item x="38"/>
        <item x="39"/>
        <item x="40"/>
        <item x="41"/>
        <item x="42"/>
        <item x="43"/>
        <item x="44"/>
        <item x="45"/>
        <item x="46"/>
        <item x="47"/>
        <item x="3"/>
        <item x="48"/>
        <item x="49"/>
        <item x="50"/>
        <item x="51"/>
        <item x="52"/>
        <item x="53"/>
        <item x="54"/>
        <item x="64"/>
        <item x="65"/>
        <item x="66"/>
        <item x="4"/>
        <item x="67"/>
        <item x="68"/>
        <item x="69"/>
        <item x="70"/>
        <item x="71"/>
        <item x="72"/>
        <item x="73"/>
        <item x="74"/>
        <item x="75"/>
        <item x="76"/>
        <item x="5"/>
        <item x="77"/>
        <item x="78"/>
        <item x="79"/>
        <item x="80"/>
        <item x="81"/>
        <item x="82"/>
        <item x="83"/>
        <item x="84"/>
        <item x="85"/>
        <item x="86"/>
        <item x="6"/>
        <item x="7"/>
        <item x="8"/>
        <item x="23"/>
        <item x="24"/>
        <item x="25"/>
        <item x="55"/>
        <item x="56"/>
        <item x="57"/>
        <item x="87"/>
        <item x="88"/>
        <item x="89"/>
        <item x="26"/>
        <item x="27"/>
        <item x="28"/>
        <item x="58"/>
        <item x="59"/>
        <item x="60"/>
        <item x="90"/>
        <item x="91"/>
        <item x="92"/>
        <item x="29"/>
        <item x="30"/>
        <item x="31"/>
        <item x="61"/>
        <item x="62"/>
        <item x="63"/>
        <item x="93"/>
        <item x="94"/>
        <item x="95"/>
        <item t="default"/>
      </items>
    </pivotField>
    <pivotField showAll="0"/>
    <pivotField axis="axisPage" multipleItemSelectionAllowed="1" showAll="0">
      <items count="4">
        <item x="0"/>
        <item h="1" x="2"/>
        <item h="1" x="1"/>
        <item t="default"/>
      </items>
    </pivotField>
    <pivotField showAll="0"/>
    <pivotField showAll="0"/>
    <pivotField axis="axisRow" multipleItemSelectionAllowed="1" showAll="0">
      <items count="6">
        <item h="1" x="4"/>
        <item x="1"/>
        <item h="1" x="0"/>
        <item h="1" x="2"/>
        <item h="1" x="3"/>
        <item t="default"/>
      </items>
    </pivotField>
    <pivotField axis="axisPage" multipleItemSelectionAllowed="1" showAll="0">
      <items count="4">
        <item h="1" x="1"/>
        <item h="1" x="0"/>
        <item x="2"/>
        <item t="default"/>
      </items>
    </pivotField>
    <pivotField axis="axisRow" numFmtId="176" showAll="0">
      <items count="4">
        <item x="0"/>
        <item x="1"/>
        <item x="2"/>
        <item t="default"/>
      </items>
    </pivotField>
    <pivotField showAll="0"/>
    <pivotField showAll="0"/>
    <pivotField dataField="1" showAll="0"/>
  </pivotFields>
  <rowFields count="2">
    <field x="5"/>
    <field x="7"/>
  </rowFields>
  <rowItems count="5">
    <i>
      <x v="1"/>
    </i>
    <i r="1">
      <x/>
    </i>
    <i r="1">
      <x v="1"/>
    </i>
    <i r="1">
      <x v="2"/>
    </i>
    <i t="grand">
      <x/>
    </i>
  </rowItems>
  <colItems count="1">
    <i/>
  </colItems>
  <pageFields count="2">
    <pageField fld="2" hier="-1"/>
    <pageField fld="6" hier="-1"/>
  </pageFields>
  <dataFields count="1">
    <dataField name="합계 : 매출" fld="10" baseField="0" baseItem="0"/>
  </dataFields>
  <pivotTableStyleInfo name="PivotStyleLight16" showRowHeaders="1" showColHeaders="1" showRowStripes="0" showColStripes="0" showLastColumn="1"/>
</pivotTableDefinition>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dimension ref="A2:N24"/>
  <sheetViews>
    <sheetView tabSelected="1" workbookViewId="0">
      <pane ySplit="2" topLeftCell="A3" activePane="bottomLeft" state="frozen"/>
      <selection pane="bottomLeft" activeCell="E3" sqref="E3"/>
    </sheetView>
  </sheetViews>
  <sheetFormatPr defaultColWidth="9" defaultRowHeight="12"/>
  <cols>
    <col min="1" max="1" width="12.875" style="4" bestFit="1" customWidth="1"/>
    <col min="2" max="3" width="15.5" style="4" bestFit="1" customWidth="1"/>
    <col min="4" max="4" width="13.375" style="4" bestFit="1" customWidth="1"/>
    <col min="5" max="5" width="59.125" style="4" bestFit="1" customWidth="1"/>
    <col min="6" max="6" width="16.75" style="4" bestFit="1" customWidth="1"/>
    <col min="7" max="7" width="59.625" style="4" bestFit="1" customWidth="1"/>
    <col min="8" max="8" width="41.375" style="4" customWidth="1"/>
    <col min="9" max="12" width="9" style="4"/>
    <col min="13" max="13" width="13.125" style="4" bestFit="1" customWidth="1"/>
    <col min="14" max="14" width="14.625" style="13" bestFit="1" customWidth="1"/>
    <col min="15" max="16" width="9" style="4"/>
    <col min="17" max="17" width="9.875" style="4" bestFit="1" customWidth="1"/>
    <col min="18" max="18" width="10.25" style="4" bestFit="1" customWidth="1"/>
    <col min="19" max="16384" width="9" style="4"/>
  </cols>
  <sheetData>
    <row r="2" spans="1:8">
      <c r="A2" s="11" t="s">
        <v>4</v>
      </c>
      <c r="B2" s="11" t="s">
        <v>5</v>
      </c>
      <c r="C2" s="11" t="s">
        <v>6</v>
      </c>
      <c r="D2" s="11" t="s">
        <v>7</v>
      </c>
      <c r="E2" s="11" t="s">
        <v>8</v>
      </c>
      <c r="F2" s="12" t="s">
        <v>33</v>
      </c>
      <c r="G2" s="12" t="s">
        <v>34</v>
      </c>
      <c r="H2" s="12" t="s">
        <v>35</v>
      </c>
    </row>
    <row r="3" spans="1:8" ht="409.5">
      <c r="A3" s="4" t="s">
        <v>9</v>
      </c>
      <c r="B3" s="4" t="s">
        <v>10</v>
      </c>
      <c r="C3" s="4" t="s">
        <v>10</v>
      </c>
      <c r="D3" s="4" t="s">
        <v>11</v>
      </c>
      <c r="E3" s="1" t="s">
        <v>37</v>
      </c>
      <c r="F3" s="1" t="s">
        <v>12</v>
      </c>
      <c r="G3" s="1" t="s">
        <v>46</v>
      </c>
      <c r="H3" s="4" t="s">
        <v>32</v>
      </c>
    </row>
    <row r="4" spans="1:8" ht="192">
      <c r="A4" s="4" t="s">
        <v>9</v>
      </c>
      <c r="B4" s="4" t="s">
        <v>10</v>
      </c>
      <c r="C4" s="4" t="s">
        <v>10</v>
      </c>
      <c r="D4" s="4" t="s">
        <v>91</v>
      </c>
      <c r="E4" s="4" t="s">
        <v>38</v>
      </c>
      <c r="F4" s="1" t="s">
        <v>3</v>
      </c>
      <c r="G4" s="1" t="s">
        <v>81</v>
      </c>
      <c r="H4" s="4" t="s">
        <v>31</v>
      </c>
    </row>
    <row r="5" spans="1:8" ht="228">
      <c r="F5" s="1" t="s">
        <v>30</v>
      </c>
      <c r="G5" s="1" t="s">
        <v>40</v>
      </c>
      <c r="H5" s="4" t="s">
        <v>43</v>
      </c>
    </row>
    <row r="6" spans="1:8" ht="120">
      <c r="A6" s="4" t="s">
        <v>9</v>
      </c>
      <c r="B6" s="4" t="s">
        <v>13</v>
      </c>
      <c r="C6" s="4" t="s">
        <v>14</v>
      </c>
      <c r="D6" s="4" t="s">
        <v>92</v>
      </c>
      <c r="E6" s="4" t="s">
        <v>25</v>
      </c>
      <c r="F6" s="1" t="s">
        <v>27</v>
      </c>
      <c r="G6" s="4" t="s">
        <v>86</v>
      </c>
      <c r="H6" s="4" t="s">
        <v>28</v>
      </c>
    </row>
    <row r="7" spans="1:8" ht="120">
      <c r="A7" s="4" t="s">
        <v>9</v>
      </c>
      <c r="B7" s="4" t="s">
        <v>13</v>
      </c>
      <c r="C7" s="4" t="s">
        <v>15</v>
      </c>
      <c r="D7" s="4" t="s">
        <v>92</v>
      </c>
      <c r="E7" s="4" t="s">
        <v>26</v>
      </c>
      <c r="F7" s="1" t="s">
        <v>27</v>
      </c>
      <c r="G7" s="4" t="s">
        <v>49</v>
      </c>
      <c r="H7" s="4" t="s">
        <v>29</v>
      </c>
    </row>
    <row r="8" spans="1:8" ht="300">
      <c r="A8" s="4" t="s">
        <v>9</v>
      </c>
      <c r="B8" s="4" t="s">
        <v>13</v>
      </c>
      <c r="C8" s="4" t="s">
        <v>16</v>
      </c>
      <c r="D8" s="4" t="s">
        <v>92</v>
      </c>
      <c r="E8" s="4" t="s">
        <v>83</v>
      </c>
      <c r="F8" s="1" t="s">
        <v>27</v>
      </c>
      <c r="G8" s="4" t="s">
        <v>87</v>
      </c>
      <c r="H8" s="4" t="s">
        <v>88</v>
      </c>
    </row>
    <row r="9" spans="1:8" ht="300">
      <c r="A9" s="4" t="s">
        <v>9</v>
      </c>
      <c r="B9" s="4" t="s">
        <v>13</v>
      </c>
      <c r="C9" s="4" t="s">
        <v>17</v>
      </c>
      <c r="D9" s="4" t="s">
        <v>92</v>
      </c>
      <c r="E9" s="4" t="s">
        <v>82</v>
      </c>
      <c r="F9" s="1" t="s">
        <v>27</v>
      </c>
      <c r="G9" s="4" t="s">
        <v>89</v>
      </c>
      <c r="H9" s="4" t="s">
        <v>90</v>
      </c>
    </row>
    <row r="10" spans="1:8" ht="288">
      <c r="A10" s="4" t="s">
        <v>9</v>
      </c>
      <c r="B10" s="4" t="s">
        <v>18</v>
      </c>
      <c r="C10" s="4" t="s">
        <v>18</v>
      </c>
      <c r="D10" s="4" t="s">
        <v>11</v>
      </c>
      <c r="E10" s="1" t="s">
        <v>36</v>
      </c>
      <c r="F10" s="1" t="s">
        <v>3</v>
      </c>
      <c r="G10" s="1" t="s">
        <v>39</v>
      </c>
      <c r="H10" s="4" t="s">
        <v>42</v>
      </c>
    </row>
    <row r="11" spans="1:8" ht="192">
      <c r="A11" s="4" t="s">
        <v>9</v>
      </c>
      <c r="B11" s="4" t="s">
        <v>18</v>
      </c>
      <c r="C11" s="4" t="s">
        <v>18</v>
      </c>
      <c r="D11" s="4" t="s">
        <v>93</v>
      </c>
      <c r="E11" s="1" t="s">
        <v>57</v>
      </c>
      <c r="F11" s="1" t="s">
        <v>3</v>
      </c>
      <c r="G11" s="1" t="s">
        <v>47</v>
      </c>
      <c r="H11" s="4" t="s">
        <v>41</v>
      </c>
    </row>
    <row r="12" spans="1:8" ht="228">
      <c r="E12" s="1"/>
      <c r="F12" s="1" t="s">
        <v>30</v>
      </c>
      <c r="G12" s="1" t="s">
        <v>48</v>
      </c>
      <c r="H12" s="4" t="s">
        <v>53</v>
      </c>
    </row>
    <row r="13" spans="1:8" ht="120">
      <c r="A13" s="4" t="s">
        <v>19</v>
      </c>
      <c r="B13" s="4" t="s">
        <v>13</v>
      </c>
      <c r="C13" s="4" t="s">
        <v>13</v>
      </c>
      <c r="D13" s="4" t="s">
        <v>92</v>
      </c>
      <c r="E13" s="4" t="s">
        <v>60</v>
      </c>
      <c r="F13" s="1" t="s">
        <v>30</v>
      </c>
      <c r="G13" s="4" t="s">
        <v>50</v>
      </c>
      <c r="H13" s="4" t="s">
        <v>54</v>
      </c>
    </row>
    <row r="14" spans="1:8" ht="108" hidden="1">
      <c r="A14" s="4" t="s">
        <v>19</v>
      </c>
      <c r="B14" s="4" t="s">
        <v>18</v>
      </c>
      <c r="C14" s="4" t="s">
        <v>18</v>
      </c>
      <c r="D14" s="4" t="s">
        <v>11</v>
      </c>
      <c r="E14" s="1" t="s">
        <v>61</v>
      </c>
      <c r="F14" s="1" t="s">
        <v>3</v>
      </c>
      <c r="G14" s="1" t="s">
        <v>62</v>
      </c>
      <c r="H14" s="4" t="s">
        <v>67</v>
      </c>
    </row>
    <row r="15" spans="1:8" ht="96" hidden="1">
      <c r="A15" s="4" t="s">
        <v>19</v>
      </c>
      <c r="B15" s="4" t="s">
        <v>18</v>
      </c>
      <c r="C15" s="4" t="s">
        <v>18</v>
      </c>
      <c r="D15" s="4" t="s">
        <v>93</v>
      </c>
      <c r="E15" s="1" t="s">
        <v>59</v>
      </c>
      <c r="F15" s="1" t="s">
        <v>3</v>
      </c>
      <c r="G15" s="1" t="s">
        <v>63</v>
      </c>
      <c r="H15" s="4" t="s">
        <v>68</v>
      </c>
    </row>
    <row r="16" spans="1:8" ht="192" hidden="1">
      <c r="E16" s="1" t="s">
        <v>58</v>
      </c>
      <c r="F16" s="1" t="s">
        <v>64</v>
      </c>
      <c r="G16" s="1" t="s">
        <v>65</v>
      </c>
      <c r="H16" s="4" t="s">
        <v>66</v>
      </c>
    </row>
    <row r="17" spans="1:8" ht="120">
      <c r="A17" s="4" t="s">
        <v>20</v>
      </c>
      <c r="B17" s="4" t="s">
        <v>13</v>
      </c>
      <c r="C17" s="4" t="s">
        <v>13</v>
      </c>
      <c r="D17" s="4" t="s">
        <v>92</v>
      </c>
      <c r="E17" s="4" t="s">
        <v>44</v>
      </c>
      <c r="F17" s="1" t="s">
        <v>30</v>
      </c>
      <c r="G17" s="4" t="s">
        <v>51</v>
      </c>
      <c r="H17" s="4" t="s">
        <v>55</v>
      </c>
    </row>
    <row r="18" spans="1:8" ht="108" hidden="1">
      <c r="A18" s="4" t="s">
        <v>20</v>
      </c>
      <c r="B18" s="4" t="s">
        <v>18</v>
      </c>
      <c r="C18" s="4" t="s">
        <v>18</v>
      </c>
      <c r="D18" s="4" t="s">
        <v>11</v>
      </c>
      <c r="E18" s="1" t="s">
        <v>69</v>
      </c>
      <c r="F18" s="1" t="s">
        <v>3</v>
      </c>
      <c r="G18" s="1" t="s">
        <v>70</v>
      </c>
      <c r="H18" s="4" t="s">
        <v>67</v>
      </c>
    </row>
    <row r="19" spans="1:8" ht="96" hidden="1">
      <c r="A19" s="4" t="s">
        <v>20</v>
      </c>
      <c r="B19" s="4" t="s">
        <v>18</v>
      </c>
      <c r="C19" s="4" t="s">
        <v>18</v>
      </c>
      <c r="D19" s="4" t="s">
        <v>93</v>
      </c>
      <c r="E19" s="1" t="s">
        <v>71</v>
      </c>
      <c r="F19" s="1" t="s">
        <v>3</v>
      </c>
      <c r="G19" s="1" t="s">
        <v>72</v>
      </c>
      <c r="H19" s="4" t="s">
        <v>68</v>
      </c>
    </row>
    <row r="20" spans="1:8" ht="192" hidden="1">
      <c r="E20" s="1" t="s">
        <v>73</v>
      </c>
      <c r="F20" s="1" t="s">
        <v>64</v>
      </c>
      <c r="G20" s="1" t="s">
        <v>74</v>
      </c>
      <c r="H20" s="4" t="s">
        <v>66</v>
      </c>
    </row>
    <row r="21" spans="1:8" ht="120">
      <c r="A21" s="4" t="s">
        <v>21</v>
      </c>
      <c r="B21" s="4" t="s">
        <v>13</v>
      </c>
      <c r="C21" s="4" t="s">
        <v>13</v>
      </c>
      <c r="D21" s="4" t="s">
        <v>92</v>
      </c>
      <c r="E21" s="4" t="s">
        <v>45</v>
      </c>
      <c r="F21" s="1" t="s">
        <v>30</v>
      </c>
      <c r="G21" s="4" t="s">
        <v>52</v>
      </c>
      <c r="H21" s="4" t="s">
        <v>56</v>
      </c>
    </row>
    <row r="22" spans="1:8" ht="108" hidden="1">
      <c r="A22" s="4" t="s">
        <v>21</v>
      </c>
      <c r="B22" s="4" t="s">
        <v>18</v>
      </c>
      <c r="C22" s="4" t="s">
        <v>18</v>
      </c>
      <c r="D22" s="4" t="s">
        <v>11</v>
      </c>
      <c r="E22" s="1" t="s">
        <v>75</v>
      </c>
      <c r="F22" s="1" t="s">
        <v>3</v>
      </c>
      <c r="G22" s="1" t="s">
        <v>78</v>
      </c>
      <c r="H22" s="4" t="s">
        <v>67</v>
      </c>
    </row>
    <row r="23" spans="1:8" ht="96" hidden="1">
      <c r="A23" s="4" t="s">
        <v>21</v>
      </c>
      <c r="B23" s="4" t="s">
        <v>18</v>
      </c>
      <c r="C23" s="4" t="s">
        <v>18</v>
      </c>
      <c r="D23" s="4" t="s">
        <v>93</v>
      </c>
      <c r="E23" s="1" t="s">
        <v>76</v>
      </c>
      <c r="F23" s="1" t="s">
        <v>3</v>
      </c>
      <c r="G23" s="1" t="s">
        <v>79</v>
      </c>
      <c r="H23" s="4" t="s">
        <v>68</v>
      </c>
    </row>
    <row r="24" spans="1:8" ht="192" hidden="1">
      <c r="E24" s="1" t="s">
        <v>77</v>
      </c>
      <c r="F24" s="1" t="s">
        <v>64</v>
      </c>
      <c r="G24" s="1" t="s">
        <v>80</v>
      </c>
      <c r="H24" s="4" t="s">
        <v>66</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2"/>
  <sheetViews>
    <sheetView workbookViewId="0">
      <selection activeCell="D10" sqref="D10"/>
    </sheetView>
  </sheetViews>
  <sheetFormatPr defaultRowHeight="16.5"/>
  <cols>
    <col min="1" max="1" width="14.375" customWidth="1"/>
    <col min="2" max="2" width="13" customWidth="1"/>
    <col min="10" max="10" width="9" style="6"/>
  </cols>
  <sheetData>
    <row r="1" spans="1:10">
      <c r="A1" s="2" t="s">
        <v>1</v>
      </c>
      <c r="B1" t="s">
        <v>2</v>
      </c>
    </row>
    <row r="2" spans="1:10">
      <c r="A2" s="2" t="s">
        <v>85</v>
      </c>
      <c r="B2" t="s">
        <v>24</v>
      </c>
    </row>
    <row r="4" spans="1:10">
      <c r="A4" s="2" t="s">
        <v>22</v>
      </c>
      <c r="B4" t="s">
        <v>84</v>
      </c>
    </row>
    <row r="5" spans="1:10">
      <c r="A5" s="8" t="s">
        <v>0</v>
      </c>
      <c r="B5" s="3">
        <v>4600</v>
      </c>
    </row>
    <row r="6" spans="1:10">
      <c r="A6" s="9">
        <v>43132</v>
      </c>
      <c r="B6" s="3">
        <v>1700</v>
      </c>
      <c r="C6">
        <v>30</v>
      </c>
      <c r="D6" s="10">
        <f>B6/C6</f>
        <v>56.666666666666664</v>
      </c>
      <c r="G6">
        <v>2700</v>
      </c>
      <c r="H6">
        <v>14900</v>
      </c>
      <c r="I6" s="5">
        <f>G6/H6</f>
        <v>0.18120805369127516</v>
      </c>
      <c r="J6" s="7">
        <f>G6/H6</f>
        <v>0.18120805369127516</v>
      </c>
    </row>
    <row r="7" spans="1:10">
      <c r="A7" s="9">
        <v>43133</v>
      </c>
      <c r="B7" s="3">
        <v>1500</v>
      </c>
      <c r="C7">
        <v>30</v>
      </c>
      <c r="D7" s="10">
        <f t="shared" ref="D7:D8" si="0">B7/C7</f>
        <v>50</v>
      </c>
      <c r="G7">
        <v>2400</v>
      </c>
      <c r="H7">
        <v>14900</v>
      </c>
      <c r="I7" s="5">
        <f t="shared" ref="I7:I22" si="1">G7/H7</f>
        <v>0.16107382550335569</v>
      </c>
      <c r="J7" s="7">
        <f t="shared" ref="J7:J22" si="2">G7/H7</f>
        <v>0.16107382550335569</v>
      </c>
    </row>
    <row r="8" spans="1:10">
      <c r="A8" s="9">
        <v>43134</v>
      </c>
      <c r="B8" s="3">
        <v>1400</v>
      </c>
      <c r="C8">
        <v>30</v>
      </c>
      <c r="D8" s="10">
        <f t="shared" si="0"/>
        <v>46.666666666666664</v>
      </c>
      <c r="G8">
        <v>5100</v>
      </c>
      <c r="H8">
        <v>14900</v>
      </c>
      <c r="I8" s="5">
        <f t="shared" si="1"/>
        <v>0.34228187919463088</v>
      </c>
      <c r="J8" s="7">
        <f t="shared" si="2"/>
        <v>0.34228187919463088</v>
      </c>
    </row>
    <row r="9" spans="1:10">
      <c r="A9" s="8" t="s">
        <v>23</v>
      </c>
      <c r="B9" s="3">
        <v>4600</v>
      </c>
      <c r="D9" s="10">
        <f>SUM(D6:D8)</f>
        <v>153.33333333333331</v>
      </c>
      <c r="G9">
        <v>4700</v>
      </c>
      <c r="H9">
        <v>14900</v>
      </c>
      <c r="I9" s="5">
        <f t="shared" si="1"/>
        <v>0.31543624161073824</v>
      </c>
      <c r="J9" s="7">
        <f t="shared" si="2"/>
        <v>0.31543624161073824</v>
      </c>
    </row>
    <row r="10" spans="1:10">
      <c r="D10">
        <f>D9/3</f>
        <v>51.111111111111107</v>
      </c>
      <c r="G10">
        <v>2700</v>
      </c>
      <c r="H10">
        <v>15400</v>
      </c>
      <c r="I10" s="5">
        <f t="shared" si="1"/>
        <v>0.17532467532467533</v>
      </c>
      <c r="J10" s="7">
        <f t="shared" si="2"/>
        <v>0.17532467532467533</v>
      </c>
    </row>
    <row r="11" spans="1:10">
      <c r="G11">
        <v>2800</v>
      </c>
      <c r="H11">
        <v>15400</v>
      </c>
      <c r="I11" s="5">
        <f t="shared" si="1"/>
        <v>0.18181818181818182</v>
      </c>
      <c r="J11" s="7">
        <f t="shared" si="2"/>
        <v>0.18181818181818182</v>
      </c>
    </row>
    <row r="12" spans="1:10">
      <c r="G12">
        <v>5300</v>
      </c>
      <c r="H12">
        <v>15400</v>
      </c>
      <c r="I12" s="5">
        <f t="shared" si="1"/>
        <v>0.34415584415584416</v>
      </c>
      <c r="J12" s="7">
        <f t="shared" si="2"/>
        <v>0.34415584415584416</v>
      </c>
    </row>
    <row r="13" spans="1:10">
      <c r="G13">
        <v>4600</v>
      </c>
      <c r="H13">
        <v>15400</v>
      </c>
      <c r="I13" s="5">
        <f t="shared" si="1"/>
        <v>0.29870129870129869</v>
      </c>
      <c r="J13" s="7">
        <f t="shared" si="2"/>
        <v>0.29870129870129869</v>
      </c>
    </row>
    <row r="14" spans="1:10">
      <c r="C14">
        <v>16000</v>
      </c>
      <c r="D14" s="5">
        <f>B14/C14</f>
        <v>0</v>
      </c>
      <c r="G14">
        <v>2700</v>
      </c>
      <c r="H14">
        <v>15300</v>
      </c>
      <c r="I14" s="5">
        <f t="shared" si="1"/>
        <v>0.17647058823529413</v>
      </c>
      <c r="J14" s="7">
        <f t="shared" si="2"/>
        <v>0.17647058823529413</v>
      </c>
    </row>
    <row r="15" spans="1:10">
      <c r="C15">
        <v>16000</v>
      </c>
      <c r="D15" s="5">
        <f t="shared" ref="D15:D17" si="3">B15/C15</f>
        <v>0</v>
      </c>
      <c r="G15">
        <v>2600</v>
      </c>
      <c r="H15">
        <v>15300</v>
      </c>
      <c r="I15" s="5">
        <f t="shared" si="1"/>
        <v>0.16993464052287582</v>
      </c>
      <c r="J15" s="7">
        <f t="shared" si="2"/>
        <v>0.16993464052287582</v>
      </c>
    </row>
    <row r="16" spans="1:10">
      <c r="C16">
        <v>16000</v>
      </c>
      <c r="D16" s="5">
        <f t="shared" si="3"/>
        <v>0</v>
      </c>
      <c r="G16">
        <v>5800</v>
      </c>
      <c r="H16">
        <v>15300</v>
      </c>
      <c r="I16" s="5">
        <f t="shared" si="1"/>
        <v>0.37908496732026142</v>
      </c>
      <c r="J16" s="7">
        <f t="shared" si="2"/>
        <v>0.37908496732026142</v>
      </c>
    </row>
    <row r="17" spans="3:10">
      <c r="C17">
        <v>16000</v>
      </c>
      <c r="D17" s="5">
        <f t="shared" si="3"/>
        <v>0</v>
      </c>
      <c r="G17">
        <v>4200</v>
      </c>
      <c r="H17">
        <v>15300</v>
      </c>
      <c r="I17" s="5">
        <f t="shared" si="1"/>
        <v>0.27450980392156865</v>
      </c>
      <c r="J17" s="7">
        <f t="shared" si="2"/>
        <v>0.27450980392156865</v>
      </c>
    </row>
    <row r="19" spans="3:10">
      <c r="G19">
        <v>8100</v>
      </c>
      <c r="H19">
        <v>45600</v>
      </c>
      <c r="I19" s="5">
        <f t="shared" si="1"/>
        <v>0.17763157894736842</v>
      </c>
      <c r="J19" s="7">
        <f t="shared" si="2"/>
        <v>0.17763157894736842</v>
      </c>
    </row>
    <row r="20" spans="3:10">
      <c r="G20">
        <v>7800</v>
      </c>
      <c r="H20">
        <v>45600</v>
      </c>
      <c r="I20" s="5">
        <f t="shared" si="1"/>
        <v>0.17105263157894737</v>
      </c>
      <c r="J20" s="7">
        <f t="shared" si="2"/>
        <v>0.17105263157894737</v>
      </c>
    </row>
    <row r="21" spans="3:10">
      <c r="G21">
        <v>16200</v>
      </c>
      <c r="H21">
        <v>45600</v>
      </c>
      <c r="I21" s="5">
        <f t="shared" si="1"/>
        <v>0.35526315789473684</v>
      </c>
      <c r="J21" s="7">
        <f t="shared" si="2"/>
        <v>0.35526315789473684</v>
      </c>
    </row>
    <row r="22" spans="3:10">
      <c r="G22">
        <v>13500</v>
      </c>
      <c r="H22">
        <v>45600</v>
      </c>
      <c r="I22" s="5">
        <f t="shared" si="1"/>
        <v>0.29605263157894735</v>
      </c>
      <c r="J22" s="7">
        <f t="shared" si="2"/>
        <v>0.29605263157894735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산술식</vt:lpstr>
      <vt:lpstr>샘플데이터</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B2LiNK</dc:creator>
  <cp:lastModifiedBy>B2LiNK</cp:lastModifiedBy>
  <dcterms:created xsi:type="dcterms:W3CDTF">2018-02-01T13:21:25Z</dcterms:created>
  <dcterms:modified xsi:type="dcterms:W3CDTF">2018-02-02T12:15:03Z</dcterms:modified>
</cp:coreProperties>
</file>