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8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<sst xmlns="http://schemas.openxmlformats.org/spreadsheetml/2006/main" count="167" uniqueCount="148">
  <si>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</si>
  <si>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</si>
  <si>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</si>
  <si>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</si>
  <si>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</si>
  <si>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</si>
  <si>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</si>
  <si>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</si>
  <si>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</si>
  <si>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</si>
  <si>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dex number</t>
    <phoneticPr fontId="1" type="noConversion"/>
  </si>
  <si>
    <t>url</t>
    <phoneticPr fontId="1" type="noConversion"/>
  </si>
  <si>
    <t>Dark Normal</t>
    <phoneticPr fontId="1" type="noConversion"/>
  </si>
  <si>
    <t>Electric Psychic</t>
    <phoneticPr fontId="1" type="noConversion"/>
  </si>
  <si>
    <t>Ice Steel</t>
    <phoneticPr fontId="1" type="noConversion"/>
  </si>
  <si>
    <t>Ice</t>
    <phoneticPr fontId="1" type="noConversion"/>
  </si>
  <si>
    <t>Ice Fairy</t>
    <phoneticPr fontId="1" type="noConversion"/>
  </si>
  <si>
    <t>Ground Steel</t>
    <phoneticPr fontId="1" type="noConversion"/>
  </si>
  <si>
    <t>Dark</t>
    <phoneticPr fontId="1" type="noConversion"/>
  </si>
  <si>
    <t>Rock Electric</t>
    <phoneticPr fontId="1" type="noConversion"/>
  </si>
  <si>
    <t>Poison Dark</t>
    <phoneticPr fontId="1" type="noConversion"/>
  </si>
  <si>
    <t>Grass Dragon</t>
    <phoneticPr fontId="1" type="noConversion"/>
  </si>
  <si>
    <t>Fire Ghost</t>
    <phoneticPr fontId="1" type="noConversion"/>
  </si>
  <si>
    <t>https://media.52poke.com/wiki/9/91/019Rattata-Alola.png</t>
  </si>
  <si>
    <t>https://media.52poke.com/wiki/7/71/020Raticate-Alola.png</t>
  </si>
  <si>
    <t>https://media.52poke.com/wiki/3/3a/026Raichu-Alola.png</t>
  </si>
  <si>
    <t>https://media.52poke.com/wiki/c/c9/027Sandshrew-Alola.png</t>
  </si>
  <si>
    <t>https://media.52poke.com/wiki/b/bd/028Sandslash-Alola.png</t>
  </si>
  <si>
    <t>https://media.52poke.com/wiki/3/35/037Vulpix-Alola.png</t>
  </si>
  <si>
    <t>https://media.52poke.com/wiki/2/26/038Ninetales-Alola.png</t>
  </si>
  <si>
    <t>https://media.52poke.com/wiki/1/10/050Diglett-Alola.png</t>
  </si>
  <si>
    <t>https://media.52poke.com/wiki/2/22/051Dugtrio-Alola.png</t>
  </si>
  <si>
    <t>https://media.52poke.com/wiki/e/e3/052Meowth-Alola.png</t>
  </si>
  <si>
    <t>https://media.52poke.com/wiki/8/80/053Persian-Alola.png</t>
  </si>
  <si>
    <t>https://media.52poke.com/wiki/4/43/074Geodude-Alola.png</t>
  </si>
  <si>
    <t>https://media.52poke.com/wiki/6/62/075Graveler-Alola.png</t>
  </si>
  <si>
    <t>https://media.52poke.com/wiki/0/07/076Golem-Alola.png</t>
  </si>
  <si>
    <t>https://media.52poke.com/wiki/e/e0/088Grimer-Alola.png</t>
  </si>
  <si>
    <t>https://media.52poke.com/wiki/7/74/103Exeggutor-Alola.png</t>
  </si>
  <si>
    <t>https://media.52poke.com/wiki/1/15/089Muk-Alola.png</t>
  </si>
  <si>
    <t>https://media.52poke.com/wiki/0/06/105Marowak-Alola.png</t>
  </si>
  <si>
    <t>type</t>
    <phoneticPr fontId="1" type="noConversion"/>
  </si>
  <si>
    <t>chName</t>
    <phoneticPr fontId="1" type="noConversion"/>
  </si>
  <si>
    <t>Name</t>
    <phoneticPr fontId="1" type="noConversion"/>
  </si>
  <si>
    <t>Alola Rattata</t>
  </si>
  <si>
    <t>Alola Raticate</t>
  </si>
  <si>
    <t>Alola Raichu</t>
  </si>
  <si>
    <t>Alola Sandshrew</t>
  </si>
  <si>
    <t>Alola Sandslash</t>
  </si>
  <si>
    <t>Alola Vulpix</t>
  </si>
  <si>
    <t>Alola Ninetales</t>
  </si>
  <si>
    <t>Alola Diglett</t>
  </si>
  <si>
    <t>Alola Dugtrio</t>
  </si>
  <si>
    <t>Alola Meowth</t>
  </si>
  <si>
    <t>Alola Persian</t>
  </si>
  <si>
    <t>Alola Geodude</t>
  </si>
  <si>
    <t>Alola Graveler</t>
  </si>
  <si>
    <t>Alola Golem</t>
  </si>
  <si>
    <t>Alola Grimer</t>
  </si>
  <si>
    <t>Alola Muk</t>
  </si>
  <si>
    <t>Alola Exeggutor</t>
  </si>
  <si>
    <t>Alola Marowak</t>
  </si>
  <si>
    <t>阿罗拉小拉达</t>
  </si>
  <si>
    <t>阿罗拉拉达</t>
  </si>
  <si>
    <t>阿罗拉雷丘</t>
  </si>
  <si>
    <t>阿罗拉穿山鼠</t>
  </si>
  <si>
    <t>阿罗拉穿山王</t>
  </si>
  <si>
    <t>阿罗拉六尾</t>
  </si>
  <si>
    <t>阿罗拉九尾</t>
  </si>
  <si>
    <t>阿罗拉地鼠</t>
  </si>
  <si>
    <t>阿罗拉三地鼠</t>
  </si>
  <si>
    <t>阿罗拉喵喵</t>
  </si>
  <si>
    <t>阿罗拉猫老大</t>
  </si>
  <si>
    <t>阿罗拉小拳石</t>
  </si>
  <si>
    <t>阿罗拉隆隆石</t>
  </si>
  <si>
    <t>阿罗拉隆隆岩</t>
  </si>
  <si>
    <t>阿罗拉臭泥</t>
  </si>
  <si>
    <t>阿罗拉臭臭泥</t>
  </si>
  <si>
    <t>阿罗拉椰蛋树</t>
  </si>
  <si>
    <t>阿罗拉嘎啦嘎啦</t>
  </si>
  <si>
    <t>fast move</t>
  </si>
  <si>
    <t>charge move</t>
  </si>
  <si>
    <t>fast move no</t>
    <phoneticPr fontId="1" type="noConversion"/>
  </si>
  <si>
    <t>charge move no</t>
    <phoneticPr fontId="1" type="noConversion"/>
  </si>
  <si>
    <t>Dragon Pulse(--)Seed Bomb(--)Solar Beam(--)'</t>
    <phoneticPr fontId="1" type="noConversion"/>
  </si>
  <si>
    <t>legacy fast</t>
  </si>
  <si>
    <t>legacy charge</t>
  </si>
  <si>
    <t>legacy fast no</t>
    <phoneticPr fontId="1" type="noConversion"/>
  </si>
  <si>
    <t>legacy charge no</t>
    <phoneticPr fontId="1" type="noConversion"/>
  </si>
  <si>
    <t>Bullet Seed(--)Dragon Tail(--)'</t>
    <phoneticPr fontId="1" type="noConversion"/>
  </si>
  <si>
    <t>Spark(--)Volt Switch(--)'</t>
    <phoneticPr fontId="1" type="noConversion"/>
  </si>
  <si>
    <t>Wild Charge(--)Thunder Punch(--)Psychic(--)'</t>
    <phoneticPr fontId="1" type="noConversion"/>
  </si>
  <si>
    <t>Tackle(--)Quick Attack(--)'</t>
    <phoneticPr fontId="1" type="noConversion"/>
  </si>
  <si>
    <t>Crunch(--)Hyper Fang(--)Shadow Ball(--)'</t>
    <phoneticPr fontId="1" type="noConversion"/>
  </si>
  <si>
    <t>Bite(--)Quick Attack(--)'</t>
    <phoneticPr fontId="1" type="noConversion"/>
  </si>
  <si>
    <t>Crunch(--)Hyper Fang(--)Hyper Beam(--)'</t>
    <phoneticPr fontId="1" type="noConversion"/>
  </si>
  <si>
    <t>Metal Claw(--)Powder Snow(--)'</t>
    <phoneticPr fontId="1" type="noConversion"/>
  </si>
  <si>
    <t>Blizzard(--)Gyro Ball(--)Night Slash(--)'</t>
    <phoneticPr fontId="1" type="noConversion"/>
  </si>
  <si>
    <t>Blizzard(--)Gyro Ball(--)Bulldoze(--)'</t>
    <phoneticPr fontId="1" type="noConversion"/>
  </si>
  <si>
    <t>Zen Headbutt(--)Powder Snow(--)'</t>
    <phoneticPr fontId="1" type="noConversion"/>
  </si>
  <si>
    <t>Blizzard(--)Ice Beam(--)Dark Pulse(--)'</t>
    <phoneticPr fontId="1" type="noConversion"/>
  </si>
  <si>
    <t>Feint Attack(--)Powder Snow(--)'</t>
    <phoneticPr fontId="1" type="noConversion"/>
  </si>
  <si>
    <t>Blizzard(--)Ice Beam(--)Dazzling Gleam(--)'</t>
    <phoneticPr fontId="1" type="noConversion"/>
  </si>
  <si>
    <t>Mud Slap(--)Metal Claw(--)'</t>
    <phoneticPr fontId="1" type="noConversion"/>
  </si>
  <si>
    <t>Dig(--)Mud Bomb(--)Rock Tomb(--)'</t>
    <phoneticPr fontId="1" type="noConversion"/>
  </si>
  <si>
    <t>Earthquake(--)Mud Bomb(--)Iron Head(--)'</t>
    <phoneticPr fontId="1" type="noConversion"/>
  </si>
  <si>
    <t>Night Slash(--)Dark Pulse(--)Foul Play(--)'</t>
    <phoneticPr fontId="1" type="noConversion"/>
  </si>
  <si>
    <t>Foul Play(--)Dark Pulse(--)Play Rough(--)'</t>
    <phoneticPr fontId="1" type="noConversion"/>
  </si>
  <si>
    <t>Rock Slide(--)Rock Tomb(--)Thunderbolt(--)'</t>
    <phoneticPr fontId="1" type="noConversion"/>
  </si>
  <si>
    <t>Rock Throw(--)Volt Switch(--)'</t>
    <phoneticPr fontId="1" type="noConversion"/>
  </si>
  <si>
    <t>Thunderbolt(--)Stone Edge(--)Rock Blast(--)'</t>
    <phoneticPr fontId="1" type="noConversion"/>
  </si>
  <si>
    <t>Stone Edge(--)Rock Blast(--)Wild Charge'</t>
    <phoneticPr fontId="1" type="noConversion"/>
  </si>
  <si>
    <t>Poison Jab(--)Bite(--)'</t>
    <phoneticPr fontId="1" type="noConversion"/>
  </si>
  <si>
    <t>Crunch(--)Gunk Shot(--)Sludge Bomb(--)'</t>
    <phoneticPr fontId="1" type="noConversion"/>
  </si>
  <si>
    <t>Dark Pulse(--)Gunk Shot(--)Sludge Wave(--)'</t>
    <phoneticPr fontId="1" type="noConversion"/>
  </si>
  <si>
    <t>Hex(--)Rock Smash(--)'</t>
    <phoneticPr fontId="1" type="noConversion"/>
  </si>
  <si>
    <t>Bone Club(--)Shadow Ball(--)Fire Blast(--)'</t>
    <phoneticPr fontId="1" type="noConversion"/>
  </si>
  <si>
    <t>Scratch(--)Bite(--)'</t>
    <phoneticPr fontId="1" type="noConversion"/>
  </si>
  <si>
    <t>36,38,</t>
  </si>
  <si>
    <t>4,38,</t>
  </si>
  <si>
    <t>10,13,</t>
  </si>
  <si>
    <t>56,35,</t>
  </si>
  <si>
    <t>51,35,</t>
  </si>
  <si>
    <t>5,35,</t>
  </si>
  <si>
    <t>32,56,</t>
  </si>
  <si>
    <t>39,4,</t>
  </si>
  <si>
    <t>53,13,</t>
  </si>
  <si>
    <t>48,4,</t>
  </si>
  <si>
    <t>30,9,</t>
  </si>
  <si>
    <t>27,16,</t>
  </si>
  <si>
    <t>8,80,51,</t>
  </si>
  <si>
    <t>8,80,78,</t>
  </si>
  <si>
    <t>17,16,99,</t>
  </si>
  <si>
    <t>76,110,7,</t>
  </si>
  <si>
    <t>76,110,64,</t>
  </si>
  <si>
    <t>76,72,6,</t>
  </si>
  <si>
    <t>76,72,22,</t>
  </si>
  <si>
    <t>69,66,105,</t>
  </si>
  <si>
    <t>63,66,108,</t>
  </si>
  <si>
    <t>7,6,5,</t>
  </si>
  <si>
    <t>5,6,24,</t>
  </si>
  <si>
    <t>101,105,20,</t>
  </si>
  <si>
    <t>20,104,102,</t>
  </si>
  <si>
    <t>104,102,17,</t>
  </si>
  <si>
    <t>8,91,88,</t>
  </si>
  <si>
    <t>6,91,89,</t>
  </si>
  <si>
    <t>9,53,55,</t>
  </si>
  <si>
    <t>65,51,35,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</si>
</sst>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7.8"/>
      <color rgb="FFFFFFFF"/>
      <name val="Verdana"/>
    </font>
    <font>
      <sz val="8"/>
      <name val="Verdana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0" fillId="0" borderId="0" xfId="0" applyFont="1"/>
    <xf numFmtId="0" fontId="4" fillId="0" borderId="0" xfId="0" quotePrefix="1" applyFont="1"/>
    <xf numFmtId="0" fontId="0" fillId="0" borderId="0" xfId="0" quotePrefix="1"/>
  </cellXfs>
  <cellStyles count="3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M1" workbookViewId="0">
      <selection activeCell="T2" sqref="T2:T19"/>
    </sheetView>
  </sheetViews>
  <sheetFormatPr baseColWidth="10" defaultRowHeight="15" x14ac:dyDescent="0"/>
  <sheetData>
    <row r="1" spans="1:23">
      <c r="A1" t="s">
        <v>10</v>
      </c>
      <c r="B1" t="s">
        <v>43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3" t="s">
        <v>41</v>
      </c>
      <c r="N1" s="3" t="s">
        <v>80</v>
      </c>
      <c r="O1" s="3" t="s">
        <v>81</v>
      </c>
      <c r="P1" s="3" t="s">
        <v>85</v>
      </c>
      <c r="Q1" s="3" t="s">
        <v>86</v>
      </c>
      <c r="R1" s="3" t="s">
        <v>42</v>
      </c>
      <c r="S1" s="5" t="s">
        <v>82</v>
      </c>
      <c r="T1" s="5" t="s">
        <v>83</v>
      </c>
      <c r="U1" s="5" t="s">
        <v>87</v>
      </c>
      <c r="V1" s="5" t="s">
        <v>88</v>
      </c>
      <c r="W1" s="3" t="s">
        <v>11</v>
      </c>
    </row>
    <row r="2" spans="1:23">
      <c r="A2">
        <v>19</v>
      </c>
      <c r="B2" t="s">
        <v>44</v>
      </c>
      <c r="C2" s="2">
        <v>30</v>
      </c>
      <c r="D2" s="2">
        <v>56</v>
      </c>
      <c r="E2" s="2">
        <v>35</v>
      </c>
      <c r="F2" s="2">
        <v>25</v>
      </c>
      <c r="G2" s="2">
        <v>35</v>
      </c>
      <c r="H2" s="2">
        <v>72</v>
      </c>
      <c r="I2">
        <f>SUM(C2:H2)</f>
        <v>253</v>
      </c>
      <c r="J2" s="3">
        <f>2*C2</f>
        <v>60</v>
      </c>
      <c r="K2" s="3">
        <f>ROUND((1+(H2-75)/500)*(ROUND(0.25*(7*MAX(F2,D2)+MIN(F2,D2)),0)),0)</f>
        <v>103</v>
      </c>
      <c r="L2" s="3">
        <f>ROUND((1+(H2-75)/500)*(ROUND(0.25*(7*MAX(G2,E2)+MIN(G2,E2)),0)),0)</f>
        <v>70</v>
      </c>
      <c r="M2" t="s">
        <v>12</v>
      </c>
      <c r="N2" s="7" t="s">
        <v>92</v>
      </c>
      <c r="O2" s="7" t="s">
        <v>93</v>
      </c>
      <c r="R2" t="s">
        <v>62</v>
      </c>
      <c r="S2" t="s">
        <v>118</v>
      </c>
      <c r="T2" t="s">
        <v>130</v>
      </c>
      <c r="W2" t="s">
        <v>23</v>
      </c>
    </row>
    <row r="3" spans="1:23">
      <c r="A3">
        <v>20</v>
      </c>
      <c r="B3" t="s">
        <v>45</v>
      </c>
      <c r="C3" s="2">
        <v>75</v>
      </c>
      <c r="D3" s="2">
        <v>71</v>
      </c>
      <c r="E3" s="2">
        <v>70</v>
      </c>
      <c r="F3" s="2">
        <v>40</v>
      </c>
      <c r="G3" s="2">
        <v>80</v>
      </c>
      <c r="H3" s="2">
        <v>77</v>
      </c>
      <c r="I3">
        <f t="shared" ref="I3:I19" si="0">SUM(C3:H3)</f>
        <v>413</v>
      </c>
      <c r="J3" s="3">
        <f t="shared" ref="J3:J19" si="1">2*C3</f>
        <v>150</v>
      </c>
      <c r="K3" s="3">
        <f t="shared" ref="K3:K19" si="2">ROUND((1+(H3-75)/500)*(ROUND(0.25*(7*MAX(F3,D3)+MIN(F3,D3)),0)),0)</f>
        <v>135</v>
      </c>
      <c r="L3" s="3">
        <f t="shared" ref="L3:L19" si="3">ROUND((1+(H3-75)/500)*(ROUND(0.25*(7*MAX(G3,E3)+MIN(G3,E3)),0)),0)</f>
        <v>159</v>
      </c>
      <c r="M3" t="s">
        <v>12</v>
      </c>
      <c r="N3" s="7" t="s">
        <v>94</v>
      </c>
      <c r="O3" s="7" t="s">
        <v>95</v>
      </c>
      <c r="R3" t="s">
        <v>63</v>
      </c>
      <c r="S3" t="s">
        <v>119</v>
      </c>
      <c r="T3" t="s">
        <v>131</v>
      </c>
      <c r="W3" t="s">
        <v>24</v>
      </c>
    </row>
    <row r="4" spans="1:23">
      <c r="A4">
        <v>26</v>
      </c>
      <c r="B4" t="s">
        <v>46</v>
      </c>
      <c r="C4" s="2">
        <v>60</v>
      </c>
      <c r="D4" s="2">
        <v>85</v>
      </c>
      <c r="E4" s="2">
        <v>50</v>
      </c>
      <c r="F4" s="2">
        <v>95</v>
      </c>
      <c r="G4" s="2">
        <v>85</v>
      </c>
      <c r="H4" s="2">
        <v>110</v>
      </c>
      <c r="I4">
        <f t="shared" si="0"/>
        <v>485</v>
      </c>
      <c r="J4" s="3">
        <f t="shared" si="1"/>
        <v>120</v>
      </c>
      <c r="K4" s="3">
        <f t="shared" si="2"/>
        <v>201</v>
      </c>
      <c r="L4" s="3">
        <f t="shared" si="3"/>
        <v>172</v>
      </c>
      <c r="M4" t="s">
        <v>13</v>
      </c>
      <c r="N4" s="7" t="s">
        <v>90</v>
      </c>
      <c r="O4" s="7" t="s">
        <v>91</v>
      </c>
      <c r="R4" t="s">
        <v>64</v>
      </c>
      <c r="S4" t="s">
        <v>120</v>
      </c>
      <c r="T4" t="s">
        <v>132</v>
      </c>
      <c r="W4" t="s">
        <v>25</v>
      </c>
    </row>
    <row r="5" spans="1:23">
      <c r="A5">
        <v>27</v>
      </c>
      <c r="B5" t="s">
        <v>47</v>
      </c>
      <c r="C5" s="2">
        <v>50</v>
      </c>
      <c r="D5" s="2">
        <v>75</v>
      </c>
      <c r="E5" s="2">
        <v>90</v>
      </c>
      <c r="F5" s="2">
        <v>10</v>
      </c>
      <c r="G5" s="2">
        <v>35</v>
      </c>
      <c r="H5" s="2">
        <v>40</v>
      </c>
      <c r="I5">
        <f t="shared" si="0"/>
        <v>300</v>
      </c>
      <c r="J5" s="3">
        <f t="shared" si="1"/>
        <v>100</v>
      </c>
      <c r="K5" s="3">
        <f t="shared" si="2"/>
        <v>125</v>
      </c>
      <c r="L5" s="3">
        <f t="shared" si="3"/>
        <v>154</v>
      </c>
      <c r="M5" t="s">
        <v>14</v>
      </c>
      <c r="N5" s="7" t="s">
        <v>96</v>
      </c>
      <c r="O5" s="7" t="s">
        <v>97</v>
      </c>
      <c r="R5" t="s">
        <v>65</v>
      </c>
      <c r="S5" t="s">
        <v>121</v>
      </c>
      <c r="T5" t="s">
        <v>133</v>
      </c>
      <c r="W5" t="s">
        <v>26</v>
      </c>
    </row>
    <row r="6" spans="1:23">
      <c r="A6">
        <v>28</v>
      </c>
      <c r="B6" t="s">
        <v>48</v>
      </c>
      <c r="C6" s="2">
        <v>75</v>
      </c>
      <c r="D6" s="2">
        <v>100</v>
      </c>
      <c r="E6" s="2">
        <v>120</v>
      </c>
      <c r="F6" s="2">
        <v>25</v>
      </c>
      <c r="G6" s="2">
        <v>65</v>
      </c>
      <c r="H6" s="2">
        <v>65</v>
      </c>
      <c r="I6">
        <f t="shared" si="0"/>
        <v>450</v>
      </c>
      <c r="J6" s="3">
        <f t="shared" si="1"/>
        <v>150</v>
      </c>
      <c r="K6" s="3">
        <f t="shared" si="2"/>
        <v>177</v>
      </c>
      <c r="L6" s="3">
        <f t="shared" si="3"/>
        <v>221</v>
      </c>
      <c r="M6" t="s">
        <v>14</v>
      </c>
      <c r="N6" s="7" t="s">
        <v>96</v>
      </c>
      <c r="O6" s="7" t="s">
        <v>98</v>
      </c>
      <c r="R6" t="s">
        <v>66</v>
      </c>
      <c r="S6" t="s">
        <v>121</v>
      </c>
      <c r="T6" t="s">
        <v>134</v>
      </c>
      <c r="W6" t="s">
        <v>27</v>
      </c>
    </row>
    <row r="7" spans="1:23">
      <c r="A7">
        <v>37</v>
      </c>
      <c r="B7" t="s">
        <v>49</v>
      </c>
      <c r="C7" s="2">
        <v>38</v>
      </c>
      <c r="D7" s="2">
        <v>41</v>
      </c>
      <c r="E7" s="2">
        <v>40</v>
      </c>
      <c r="F7" s="2">
        <v>50</v>
      </c>
      <c r="G7" s="2">
        <v>65</v>
      </c>
      <c r="H7" s="2">
        <v>65</v>
      </c>
      <c r="I7">
        <f t="shared" si="0"/>
        <v>299</v>
      </c>
      <c r="J7" s="3">
        <f t="shared" si="1"/>
        <v>76</v>
      </c>
      <c r="K7" s="3">
        <f t="shared" si="2"/>
        <v>96</v>
      </c>
      <c r="L7" s="3">
        <f t="shared" si="3"/>
        <v>122</v>
      </c>
      <c r="M7" t="s">
        <v>15</v>
      </c>
      <c r="N7" s="7" t="s">
        <v>99</v>
      </c>
      <c r="O7" s="7" t="s">
        <v>100</v>
      </c>
      <c r="R7" t="s">
        <v>67</v>
      </c>
      <c r="S7" t="s">
        <v>122</v>
      </c>
      <c r="T7" t="s">
        <v>135</v>
      </c>
      <c r="W7" t="s">
        <v>28</v>
      </c>
    </row>
    <row r="8" spans="1:23">
      <c r="A8">
        <v>38</v>
      </c>
      <c r="B8" t="s">
        <v>50</v>
      </c>
      <c r="C8" s="2">
        <v>73</v>
      </c>
      <c r="D8" s="2">
        <v>67</v>
      </c>
      <c r="E8" s="2">
        <v>75</v>
      </c>
      <c r="F8" s="2">
        <v>81</v>
      </c>
      <c r="G8" s="2">
        <v>100</v>
      </c>
      <c r="H8" s="2">
        <v>109</v>
      </c>
      <c r="I8">
        <f t="shared" si="0"/>
        <v>505</v>
      </c>
      <c r="J8" s="3">
        <f t="shared" si="1"/>
        <v>146</v>
      </c>
      <c r="K8" s="3">
        <f t="shared" si="2"/>
        <v>170</v>
      </c>
      <c r="L8" s="3">
        <f t="shared" si="3"/>
        <v>207</v>
      </c>
      <c r="M8" t="s">
        <v>16</v>
      </c>
      <c r="N8" s="7" t="s">
        <v>101</v>
      </c>
      <c r="O8" s="7" t="s">
        <v>102</v>
      </c>
      <c r="R8" t="s">
        <v>68</v>
      </c>
      <c r="S8" t="s">
        <v>123</v>
      </c>
      <c r="T8" t="s">
        <v>136</v>
      </c>
      <c r="W8" t="s">
        <v>29</v>
      </c>
    </row>
    <row r="9" spans="1:23">
      <c r="A9">
        <v>50</v>
      </c>
      <c r="B9" t="s">
        <v>51</v>
      </c>
      <c r="C9" s="2">
        <v>10</v>
      </c>
      <c r="D9" s="2">
        <v>55</v>
      </c>
      <c r="E9" s="2">
        <v>30</v>
      </c>
      <c r="F9" s="2">
        <v>35</v>
      </c>
      <c r="G9" s="2">
        <v>45</v>
      </c>
      <c r="H9" s="2">
        <v>90</v>
      </c>
      <c r="I9">
        <f t="shared" si="0"/>
        <v>265</v>
      </c>
      <c r="J9" s="3">
        <f t="shared" si="1"/>
        <v>20</v>
      </c>
      <c r="K9" s="3">
        <f t="shared" si="2"/>
        <v>108</v>
      </c>
      <c r="L9" s="3">
        <f t="shared" si="3"/>
        <v>89</v>
      </c>
      <c r="M9" t="s">
        <v>17</v>
      </c>
      <c r="N9" s="7" t="s">
        <v>103</v>
      </c>
      <c r="O9" s="7" t="s">
        <v>104</v>
      </c>
      <c r="R9" t="s">
        <v>69</v>
      </c>
      <c r="S9" t="s">
        <v>124</v>
      </c>
      <c r="T9" t="s">
        <v>137</v>
      </c>
      <c r="W9" t="s">
        <v>30</v>
      </c>
    </row>
    <row r="10" spans="1:23">
      <c r="A10">
        <v>51</v>
      </c>
      <c r="B10" t="s">
        <v>52</v>
      </c>
      <c r="C10" s="2">
        <v>35</v>
      </c>
      <c r="D10" s="2">
        <v>100</v>
      </c>
      <c r="E10" s="2">
        <v>60</v>
      </c>
      <c r="F10" s="2">
        <v>50</v>
      </c>
      <c r="G10" s="2">
        <v>70</v>
      </c>
      <c r="H10" s="2">
        <v>110</v>
      </c>
      <c r="I10">
        <f t="shared" si="0"/>
        <v>425</v>
      </c>
      <c r="J10" s="3">
        <f t="shared" si="1"/>
        <v>70</v>
      </c>
      <c r="K10" s="3">
        <f t="shared" si="2"/>
        <v>201</v>
      </c>
      <c r="L10" s="3">
        <f t="shared" si="3"/>
        <v>148</v>
      </c>
      <c r="M10" t="s">
        <v>17</v>
      </c>
      <c r="N10" s="7" t="s">
        <v>103</v>
      </c>
      <c r="O10" s="7" t="s">
        <v>105</v>
      </c>
      <c r="R10" t="s">
        <v>70</v>
      </c>
      <c r="S10" t="s">
        <v>124</v>
      </c>
      <c r="T10" t="s">
        <v>138</v>
      </c>
      <c r="W10" t="s">
        <v>31</v>
      </c>
    </row>
    <row r="11" spans="1:23">
      <c r="A11">
        <v>52</v>
      </c>
      <c r="B11" t="s">
        <v>53</v>
      </c>
      <c r="C11" s="2">
        <v>40</v>
      </c>
      <c r="D11" s="2">
        <v>35</v>
      </c>
      <c r="E11" s="2">
        <v>35</v>
      </c>
      <c r="F11" s="2">
        <v>50</v>
      </c>
      <c r="G11" s="2">
        <v>40</v>
      </c>
      <c r="H11" s="2">
        <v>90</v>
      </c>
      <c r="I11">
        <f t="shared" si="0"/>
        <v>290</v>
      </c>
      <c r="J11" s="3">
        <f t="shared" si="1"/>
        <v>80</v>
      </c>
      <c r="K11" s="3">
        <f t="shared" si="2"/>
        <v>99</v>
      </c>
      <c r="L11" s="3">
        <f t="shared" si="3"/>
        <v>81</v>
      </c>
      <c r="M11" t="s">
        <v>18</v>
      </c>
      <c r="N11" s="7" t="s">
        <v>117</v>
      </c>
      <c r="O11" s="7" t="s">
        <v>106</v>
      </c>
      <c r="R11" t="s">
        <v>71</v>
      </c>
      <c r="S11" t="s">
        <v>125</v>
      </c>
      <c r="T11" t="s">
        <v>139</v>
      </c>
      <c r="W11" t="s">
        <v>32</v>
      </c>
    </row>
    <row r="12" spans="1:23">
      <c r="A12">
        <v>53</v>
      </c>
      <c r="B12" t="s">
        <v>54</v>
      </c>
      <c r="C12" s="2">
        <v>65</v>
      </c>
      <c r="D12" s="2">
        <v>60</v>
      </c>
      <c r="E12" s="2">
        <v>60</v>
      </c>
      <c r="F12" s="2">
        <v>75</v>
      </c>
      <c r="G12" s="2">
        <v>65</v>
      </c>
      <c r="H12" s="2">
        <v>115</v>
      </c>
      <c r="I12">
        <f t="shared" si="0"/>
        <v>440</v>
      </c>
      <c r="J12" s="3">
        <f t="shared" si="1"/>
        <v>130</v>
      </c>
      <c r="K12" s="3">
        <f t="shared" si="2"/>
        <v>158</v>
      </c>
      <c r="L12" s="3">
        <f t="shared" si="3"/>
        <v>139</v>
      </c>
      <c r="M12" t="s">
        <v>18</v>
      </c>
      <c r="N12" s="7" t="s">
        <v>117</v>
      </c>
      <c r="O12" s="7" t="s">
        <v>107</v>
      </c>
      <c r="R12" t="s">
        <v>72</v>
      </c>
      <c r="S12" t="s">
        <v>125</v>
      </c>
      <c r="T12" t="s">
        <v>140</v>
      </c>
      <c r="W12" t="s">
        <v>33</v>
      </c>
    </row>
    <row r="13" spans="1:23">
      <c r="A13">
        <v>74</v>
      </c>
      <c r="B13" t="s">
        <v>55</v>
      </c>
      <c r="C13" s="2">
        <v>40</v>
      </c>
      <c r="D13" s="2">
        <v>80</v>
      </c>
      <c r="E13" s="2">
        <v>100</v>
      </c>
      <c r="F13" s="2">
        <v>30</v>
      </c>
      <c r="G13" s="2">
        <v>30</v>
      </c>
      <c r="H13" s="2">
        <v>20</v>
      </c>
      <c r="I13">
        <f t="shared" si="0"/>
        <v>300</v>
      </c>
      <c r="J13" s="3">
        <f t="shared" si="1"/>
        <v>80</v>
      </c>
      <c r="K13" s="3">
        <f t="shared" si="2"/>
        <v>132</v>
      </c>
      <c r="L13" s="3">
        <f t="shared" si="3"/>
        <v>163</v>
      </c>
      <c r="M13" t="s">
        <v>19</v>
      </c>
      <c r="N13" s="7" t="s">
        <v>109</v>
      </c>
      <c r="O13" s="7" t="s">
        <v>108</v>
      </c>
      <c r="R13" t="s">
        <v>73</v>
      </c>
      <c r="S13" t="s">
        <v>126</v>
      </c>
      <c r="T13" t="s">
        <v>141</v>
      </c>
      <c r="W13" t="s">
        <v>34</v>
      </c>
    </row>
    <row r="14" spans="1:23">
      <c r="A14">
        <v>75</v>
      </c>
      <c r="B14" t="s">
        <v>56</v>
      </c>
      <c r="C14" s="2">
        <v>55</v>
      </c>
      <c r="D14" s="2">
        <v>95</v>
      </c>
      <c r="E14" s="2">
        <v>115</v>
      </c>
      <c r="F14" s="2">
        <v>45</v>
      </c>
      <c r="G14" s="2">
        <v>45</v>
      </c>
      <c r="H14" s="2">
        <v>35</v>
      </c>
      <c r="I14">
        <f t="shared" si="0"/>
        <v>390</v>
      </c>
      <c r="J14" s="3">
        <f t="shared" si="1"/>
        <v>110</v>
      </c>
      <c r="K14" s="3">
        <f t="shared" si="2"/>
        <v>164</v>
      </c>
      <c r="L14" s="3">
        <f t="shared" si="3"/>
        <v>196</v>
      </c>
      <c r="M14" t="s">
        <v>19</v>
      </c>
      <c r="N14" s="7" t="s">
        <v>109</v>
      </c>
      <c r="O14" s="7" t="s">
        <v>110</v>
      </c>
      <c r="R14" t="s">
        <v>74</v>
      </c>
      <c r="S14" t="s">
        <v>126</v>
      </c>
      <c r="T14" t="s">
        <v>142</v>
      </c>
      <c r="W14" t="s">
        <v>35</v>
      </c>
    </row>
    <row r="15" spans="1:23">
      <c r="A15">
        <v>76</v>
      </c>
      <c r="B15" t="s">
        <v>57</v>
      </c>
      <c r="C15" s="2">
        <v>80</v>
      </c>
      <c r="D15" s="2">
        <v>120</v>
      </c>
      <c r="E15" s="2">
        <v>130</v>
      </c>
      <c r="F15" s="2">
        <v>55</v>
      </c>
      <c r="G15" s="2">
        <v>65</v>
      </c>
      <c r="H15" s="2">
        <v>45</v>
      </c>
      <c r="I15">
        <f t="shared" si="0"/>
        <v>495</v>
      </c>
      <c r="J15" s="3">
        <f t="shared" si="1"/>
        <v>160</v>
      </c>
      <c r="K15" s="3">
        <f t="shared" si="2"/>
        <v>211</v>
      </c>
      <c r="L15" s="3">
        <f t="shared" si="3"/>
        <v>229</v>
      </c>
      <c r="M15" t="s">
        <v>19</v>
      </c>
      <c r="N15" s="7" t="s">
        <v>109</v>
      </c>
      <c r="O15" s="7" t="s">
        <v>111</v>
      </c>
      <c r="R15" t="s">
        <v>75</v>
      </c>
      <c r="S15" t="s">
        <v>126</v>
      </c>
      <c r="T15" t="s">
        <v>143</v>
      </c>
      <c r="W15" t="s">
        <v>36</v>
      </c>
    </row>
    <row r="16" spans="1:23">
      <c r="A16">
        <v>88</v>
      </c>
      <c r="B16" t="s">
        <v>58</v>
      </c>
      <c r="C16" s="2">
        <v>80</v>
      </c>
      <c r="D16" s="2">
        <v>80</v>
      </c>
      <c r="E16" s="2">
        <v>50</v>
      </c>
      <c r="F16" s="2">
        <v>40</v>
      </c>
      <c r="G16" s="2">
        <v>50</v>
      </c>
      <c r="H16" s="2">
        <v>25</v>
      </c>
      <c r="I16">
        <f t="shared" si="0"/>
        <v>325</v>
      </c>
      <c r="J16" s="3">
        <f t="shared" si="1"/>
        <v>160</v>
      </c>
      <c r="K16" s="3">
        <f t="shared" si="2"/>
        <v>135</v>
      </c>
      <c r="L16" s="3">
        <f t="shared" si="3"/>
        <v>90</v>
      </c>
      <c r="M16" t="s">
        <v>20</v>
      </c>
      <c r="N16" s="7" t="s">
        <v>112</v>
      </c>
      <c r="O16" s="7" t="s">
        <v>113</v>
      </c>
      <c r="R16" t="s">
        <v>76</v>
      </c>
      <c r="S16" t="s">
        <v>127</v>
      </c>
      <c r="T16" t="s">
        <v>144</v>
      </c>
      <c r="W16" t="s">
        <v>37</v>
      </c>
    </row>
    <row r="17" spans="1:23">
      <c r="A17">
        <v>89</v>
      </c>
      <c r="B17" t="s">
        <v>59</v>
      </c>
      <c r="C17" s="2">
        <v>105</v>
      </c>
      <c r="D17" s="2">
        <v>105</v>
      </c>
      <c r="E17" s="2">
        <v>75</v>
      </c>
      <c r="F17" s="2">
        <v>65</v>
      </c>
      <c r="G17" s="2">
        <v>100</v>
      </c>
      <c r="H17" s="2">
        <v>50</v>
      </c>
      <c r="I17">
        <f t="shared" si="0"/>
        <v>500</v>
      </c>
      <c r="J17" s="3">
        <f t="shared" si="1"/>
        <v>210</v>
      </c>
      <c r="K17" s="3">
        <f t="shared" si="2"/>
        <v>190</v>
      </c>
      <c r="L17" s="3">
        <f t="shared" si="3"/>
        <v>184</v>
      </c>
      <c r="M17" t="s">
        <v>20</v>
      </c>
      <c r="N17" s="7" t="s">
        <v>112</v>
      </c>
      <c r="O17" s="7" t="s">
        <v>114</v>
      </c>
      <c r="R17" t="s">
        <v>77</v>
      </c>
      <c r="S17" t="s">
        <v>127</v>
      </c>
      <c r="T17" t="s">
        <v>145</v>
      </c>
      <c r="W17" t="s">
        <v>39</v>
      </c>
    </row>
    <row r="18" spans="1:23">
      <c r="A18">
        <v>103</v>
      </c>
      <c r="B18" t="s">
        <v>60</v>
      </c>
      <c r="C18" s="2">
        <v>95</v>
      </c>
      <c r="D18" s="2">
        <v>105</v>
      </c>
      <c r="E18" s="2">
        <v>85</v>
      </c>
      <c r="F18" s="2">
        <v>125</v>
      </c>
      <c r="G18" s="2">
        <v>75</v>
      </c>
      <c r="H18" s="2">
        <v>45</v>
      </c>
      <c r="I18">
        <f t="shared" si="0"/>
        <v>530</v>
      </c>
      <c r="J18" s="3">
        <f t="shared" si="1"/>
        <v>190</v>
      </c>
      <c r="K18" s="3">
        <f t="shared" si="2"/>
        <v>230</v>
      </c>
      <c r="L18" s="3">
        <f t="shared" si="3"/>
        <v>158</v>
      </c>
      <c r="M18" t="s">
        <v>21</v>
      </c>
      <c r="N18" s="6" t="s">
        <v>89</v>
      </c>
      <c r="O18" s="6" t="s">
        <v>84</v>
      </c>
      <c r="R18" t="s">
        <v>78</v>
      </c>
      <c r="S18" s="3" t="s">
        <v>128</v>
      </c>
      <c r="T18" s="3" t="s">
        <v>146</v>
      </c>
      <c r="U18" s="3"/>
      <c r="W18" t="s">
        <v>38</v>
      </c>
    </row>
    <row r="19" spans="1:23">
      <c r="A19">
        <v>105</v>
      </c>
      <c r="B19" t="s">
        <v>61</v>
      </c>
      <c r="C19" s="2">
        <v>60</v>
      </c>
      <c r="D19" s="2">
        <v>80</v>
      </c>
      <c r="E19" s="2">
        <v>110</v>
      </c>
      <c r="F19" s="2">
        <v>50</v>
      </c>
      <c r="G19" s="2">
        <v>80</v>
      </c>
      <c r="H19" s="2">
        <v>45</v>
      </c>
      <c r="I19">
        <f t="shared" si="0"/>
        <v>425</v>
      </c>
      <c r="J19" s="3">
        <f t="shared" si="1"/>
        <v>120</v>
      </c>
      <c r="K19" s="3">
        <f t="shared" si="2"/>
        <v>144</v>
      </c>
      <c r="L19" s="3">
        <f t="shared" si="3"/>
        <v>200</v>
      </c>
      <c r="M19" t="s">
        <v>22</v>
      </c>
      <c r="N19" s="7" t="s">
        <v>115</v>
      </c>
      <c r="O19" s="7" t="s">
        <v>116</v>
      </c>
      <c r="R19" t="s">
        <v>79</v>
      </c>
      <c r="S19" t="s">
        <v>129</v>
      </c>
      <c r="T19" t="s">
        <v>147</v>
      </c>
      <c r="W19" t="s">
        <v>40</v>
      </c>
    </row>
    <row r="24" spans="1:23">
      <c r="A24" s="1"/>
      <c r="B24" s="1"/>
      <c r="C24" s="1"/>
      <c r="D24" s="1"/>
      <c r="E24" s="1"/>
      <c r="F24" s="1"/>
      <c r="G24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2018-01-09T03:44:15Z</dcterms:created>
  <dcterms:modified xsi:type="dcterms:W3CDTF">2018-06-23T12:38:25Z</dcterms:modified>
</cp:coreProperties>
</file>