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7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<sst xmlns="http://schemas.openxmlformats.org/spreadsheetml/2006/main" count="49" uniqueCount="42">
  <si>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</si>
  <si>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</si>
  <si>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</si>
  <si>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</si>
  <si>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</si>
  <si>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</si>
  <si>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</si>
  <si>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</si>
  <si>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</si>
  <si>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</si>
  <si>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dex number</t>
    <phoneticPr fontId="1" type="noConversion"/>
  </si>
  <si>
    <t>url</t>
    <phoneticPr fontId="1" type="noConversion"/>
  </si>
  <si>
    <t>Dark Normal</t>
    <phoneticPr fontId="1" type="noConversion"/>
  </si>
  <si>
    <t>Electric Psychic</t>
    <phoneticPr fontId="1" type="noConversion"/>
  </si>
  <si>
    <t>Ice Steel</t>
    <phoneticPr fontId="1" type="noConversion"/>
  </si>
  <si>
    <t>Ice</t>
    <phoneticPr fontId="1" type="noConversion"/>
  </si>
  <si>
    <t>Ice Fairy</t>
    <phoneticPr fontId="1" type="noConversion"/>
  </si>
  <si>
    <t>Ground Steel</t>
    <phoneticPr fontId="1" type="noConversion"/>
  </si>
  <si>
    <t>Dark</t>
    <phoneticPr fontId="1" type="noConversion"/>
  </si>
  <si>
    <t>Rock Electric</t>
    <phoneticPr fontId="1" type="noConversion"/>
  </si>
  <si>
    <t>Poison Dark</t>
    <phoneticPr fontId="1" type="noConversion"/>
  </si>
  <si>
    <t>Grass Dragon</t>
    <phoneticPr fontId="1" type="noConversion"/>
  </si>
  <si>
    <t>Fire Ghost</t>
    <phoneticPr fontId="1" type="noConversion"/>
  </si>
  <si>
    <t>https://media.52poke.com/wiki/9/91/019Rattata-Alola.png</t>
  </si>
  <si>
    <t>https://media.52poke.com/wiki/7/71/020Raticate-Alola.png</t>
  </si>
  <si>
    <t>https://media.52poke.com/wiki/3/3a/026Raichu-Alola.png</t>
  </si>
  <si>
    <t>https://media.52poke.com/wiki/c/c9/027Sandshrew-Alola.png</t>
  </si>
  <si>
    <t>https://media.52poke.com/wiki/b/bd/028Sandslash-Alola.png</t>
  </si>
  <si>
    <t>https://media.52poke.com/wiki/3/35/037Vulpix-Alola.png</t>
  </si>
  <si>
    <t>https://media.52poke.com/wiki/2/26/038Ninetales-Alola.png</t>
  </si>
  <si>
    <t>https://media.52poke.com/wiki/1/10/050Diglett-Alola.png</t>
  </si>
  <si>
    <t>https://media.52poke.com/wiki/2/22/051Dugtrio-Alola.png</t>
  </si>
  <si>
    <t>https://media.52poke.com/wiki/e/e3/052Meowth-Alola.png</t>
  </si>
  <si>
    <t>https://media.52poke.com/wiki/8/80/053Persian-Alola.png</t>
  </si>
  <si>
    <t>https://media.52poke.com/wiki/4/43/074Geodude-Alola.png</t>
  </si>
  <si>
    <t>https://media.52poke.com/wiki/6/62/075Graveler-Alola.png</t>
  </si>
  <si>
    <t>https://media.52poke.com/wiki/0/07/076Golem-Alola.png</t>
  </si>
  <si>
    <t>https://media.52poke.com/wiki/e/e0/088Grimer-Alola.png</t>
  </si>
  <si>
    <t>https://media.52poke.com/wiki/7/74/103Exeggutor-Alola.png</t>
  </si>
  <si>
    <t>https://media.52poke.com/wiki/1/15/089Muk-Alola.png</t>
  </si>
  <si>
    <t>https://media.52poke.com/wiki/0/06/105Marowak-Alola.png</t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</si>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</sst>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.8"/>
      <color rgb="FFFFFFFF"/>
      <name val="Verdana"/>
    </font>
    <font>
      <sz val="8"/>
      <name val="Verdana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L1" sqref="L1"/>
    </sheetView>
  </sheetViews>
  <sheetFormatPr baseColWidth="10" defaultRowHeight="15" x14ac:dyDescent="0"/>
  <sheetData>
    <row r="1" spans="1:13">
      <c r="A1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41</v>
      </c>
      <c r="M1" s="3" t="s">
        <v>11</v>
      </c>
    </row>
    <row r="2" spans="1:13">
      <c r="A2">
        <v>19</v>
      </c>
      <c r="B2" s="2">
        <v>30</v>
      </c>
      <c r="C2" s="2">
        <v>56</v>
      </c>
      <c r="D2" s="2">
        <v>35</v>
      </c>
      <c r="E2" s="2">
        <v>25</v>
      </c>
      <c r="F2" s="2">
        <v>35</v>
      </c>
      <c r="G2" s="2">
        <v>72</v>
      </c>
      <c r="H2">
        <f>SUM(B2:G2)</f>
        <v>253</v>
      </c>
      <c r="I2" s="3">
        <f>2*B2</f>
        <v>60</v>
      </c>
      <c r="J2" s="3">
        <f>ROUND((1+(G2-75)/500)*(ROUND(0.25*(7*MAX(E2,C2)+MIN(E2,C2)),0)),0)</f>
        <v>103</v>
      </c>
      <c r="K2" s="3">
        <f>ROUND((1+(G2-75)/500)*(ROUND(0.25*(7*MAX(F2,D2)+MIN(F2,D2)),0)),0)</f>
        <v>70</v>
      </c>
      <c r="L2" t="s">
        <v>12</v>
      </c>
      <c r="M2" t="s">
        <v>23</v>
      </c>
    </row>
    <row r="3" spans="1:13">
      <c r="A3">
        <v>20</v>
      </c>
      <c r="B3" s="2">
        <v>75</v>
      </c>
      <c r="C3" s="2">
        <v>71</v>
      </c>
      <c r="D3" s="2">
        <v>70</v>
      </c>
      <c r="E3" s="2">
        <v>40</v>
      </c>
      <c r="F3" s="2">
        <v>80</v>
      </c>
      <c r="G3" s="2">
        <v>77</v>
      </c>
      <c r="H3">
        <f t="shared" ref="H3:H19" si="0">SUM(B3:G3)</f>
        <v>413</v>
      </c>
      <c r="I3" s="3">
        <f t="shared" ref="I3:I19" si="1">2*B3</f>
        <v>150</v>
      </c>
      <c r="J3" s="3">
        <f t="shared" ref="J3:J19" si="2">ROUND((1+(G3-75)/500)*(ROUND(0.25*(7*MAX(E3,C3)+MIN(E3,C3)),0)),0)</f>
        <v>135</v>
      </c>
      <c r="K3" s="3">
        <f t="shared" ref="K3:K19" si="3">ROUND((1+(G3-75)/500)*(ROUND(0.25*(7*MAX(F3,D3)+MIN(F3,D3)),0)),0)</f>
        <v>159</v>
      </c>
      <c r="L3" t="s">
        <v>12</v>
      </c>
      <c r="M3" t="s">
        <v>24</v>
      </c>
    </row>
    <row r="4" spans="1:13">
      <c r="A4">
        <v>26</v>
      </c>
      <c r="B4" s="2">
        <v>60</v>
      </c>
      <c r="C4" s="2">
        <v>85</v>
      </c>
      <c r="D4" s="2">
        <v>50</v>
      </c>
      <c r="E4" s="2">
        <v>95</v>
      </c>
      <c r="F4" s="2">
        <v>85</v>
      </c>
      <c r="G4" s="2">
        <v>110</v>
      </c>
      <c r="H4">
        <f t="shared" si="0"/>
        <v>485</v>
      </c>
      <c r="I4" s="3">
        <f t="shared" si="1"/>
        <v>120</v>
      </c>
      <c r="J4" s="3">
        <f t="shared" si="2"/>
        <v>201</v>
      </c>
      <c r="K4" s="3">
        <f t="shared" si="3"/>
        <v>172</v>
      </c>
      <c r="L4" t="s">
        <v>13</v>
      </c>
      <c r="M4" t="s">
        <v>25</v>
      </c>
    </row>
    <row r="5" spans="1:13">
      <c r="A5">
        <v>27</v>
      </c>
      <c r="B5" s="2">
        <v>50</v>
      </c>
      <c r="C5" s="2">
        <v>75</v>
      </c>
      <c r="D5" s="2">
        <v>90</v>
      </c>
      <c r="E5" s="2">
        <v>10</v>
      </c>
      <c r="F5" s="2">
        <v>35</v>
      </c>
      <c r="G5" s="2">
        <v>40</v>
      </c>
      <c r="H5">
        <f t="shared" si="0"/>
        <v>300</v>
      </c>
      <c r="I5" s="3">
        <f t="shared" si="1"/>
        <v>100</v>
      </c>
      <c r="J5" s="3">
        <f t="shared" si="2"/>
        <v>125</v>
      </c>
      <c r="K5" s="3">
        <f t="shared" si="3"/>
        <v>154</v>
      </c>
      <c r="L5" t="s">
        <v>14</v>
      </c>
      <c r="M5" t="s">
        <v>26</v>
      </c>
    </row>
    <row r="6" spans="1:13">
      <c r="A6">
        <v>28</v>
      </c>
      <c r="B6" s="2">
        <v>75</v>
      </c>
      <c r="C6" s="2">
        <v>100</v>
      </c>
      <c r="D6" s="2">
        <v>120</v>
      </c>
      <c r="E6" s="2">
        <v>25</v>
      </c>
      <c r="F6" s="2">
        <v>65</v>
      </c>
      <c r="G6" s="2">
        <v>65</v>
      </c>
      <c r="H6">
        <f t="shared" si="0"/>
        <v>450</v>
      </c>
      <c r="I6" s="3">
        <f t="shared" si="1"/>
        <v>150</v>
      </c>
      <c r="J6" s="3">
        <f t="shared" si="2"/>
        <v>177</v>
      </c>
      <c r="K6" s="3">
        <f t="shared" si="3"/>
        <v>221</v>
      </c>
      <c r="L6" t="s">
        <v>14</v>
      </c>
      <c r="M6" t="s">
        <v>27</v>
      </c>
    </row>
    <row r="7" spans="1:13">
      <c r="A7">
        <v>37</v>
      </c>
      <c r="B7" s="2">
        <v>38</v>
      </c>
      <c r="C7" s="2">
        <v>41</v>
      </c>
      <c r="D7" s="2">
        <v>40</v>
      </c>
      <c r="E7" s="2">
        <v>50</v>
      </c>
      <c r="F7" s="2">
        <v>65</v>
      </c>
      <c r="G7" s="2">
        <v>65</v>
      </c>
      <c r="H7">
        <f t="shared" si="0"/>
        <v>299</v>
      </c>
      <c r="I7" s="3">
        <f t="shared" si="1"/>
        <v>76</v>
      </c>
      <c r="J7" s="3">
        <f t="shared" si="2"/>
        <v>96</v>
      </c>
      <c r="K7" s="3">
        <f t="shared" si="3"/>
        <v>122</v>
      </c>
      <c r="L7" t="s">
        <v>15</v>
      </c>
      <c r="M7" t="s">
        <v>28</v>
      </c>
    </row>
    <row r="8" spans="1:13">
      <c r="A8">
        <v>38</v>
      </c>
      <c r="B8" s="2">
        <v>73</v>
      </c>
      <c r="C8" s="2">
        <v>67</v>
      </c>
      <c r="D8" s="2">
        <v>75</v>
      </c>
      <c r="E8" s="2">
        <v>81</v>
      </c>
      <c r="F8" s="2">
        <v>100</v>
      </c>
      <c r="G8" s="2">
        <v>109</v>
      </c>
      <c r="H8">
        <f t="shared" si="0"/>
        <v>505</v>
      </c>
      <c r="I8" s="3">
        <f t="shared" si="1"/>
        <v>146</v>
      </c>
      <c r="J8" s="3">
        <f t="shared" si="2"/>
        <v>170</v>
      </c>
      <c r="K8" s="3">
        <f t="shared" si="3"/>
        <v>207</v>
      </c>
      <c r="L8" t="s">
        <v>16</v>
      </c>
      <c r="M8" t="s">
        <v>29</v>
      </c>
    </row>
    <row r="9" spans="1:13">
      <c r="A9">
        <v>50</v>
      </c>
      <c r="B9" s="2">
        <v>10</v>
      </c>
      <c r="C9" s="2">
        <v>55</v>
      </c>
      <c r="D9" s="2">
        <v>30</v>
      </c>
      <c r="E9" s="2">
        <v>35</v>
      </c>
      <c r="F9" s="2">
        <v>45</v>
      </c>
      <c r="G9" s="2">
        <v>90</v>
      </c>
      <c r="H9">
        <f t="shared" si="0"/>
        <v>265</v>
      </c>
      <c r="I9" s="3">
        <f t="shared" si="1"/>
        <v>20</v>
      </c>
      <c r="J9" s="3">
        <f t="shared" si="2"/>
        <v>108</v>
      </c>
      <c r="K9" s="3">
        <f t="shared" si="3"/>
        <v>89</v>
      </c>
      <c r="L9" t="s">
        <v>17</v>
      </c>
      <c r="M9" t="s">
        <v>30</v>
      </c>
    </row>
    <row r="10" spans="1:13">
      <c r="A10">
        <v>51</v>
      </c>
      <c r="B10" s="2">
        <v>35</v>
      </c>
      <c r="C10" s="2">
        <v>100</v>
      </c>
      <c r="D10" s="2">
        <v>60</v>
      </c>
      <c r="E10" s="2">
        <v>50</v>
      </c>
      <c r="F10" s="2">
        <v>70</v>
      </c>
      <c r="G10" s="2">
        <v>110</v>
      </c>
      <c r="H10">
        <f t="shared" si="0"/>
        <v>425</v>
      </c>
      <c r="I10" s="3">
        <f t="shared" si="1"/>
        <v>70</v>
      </c>
      <c r="J10" s="3">
        <f t="shared" si="2"/>
        <v>201</v>
      </c>
      <c r="K10" s="3">
        <f t="shared" si="3"/>
        <v>148</v>
      </c>
      <c r="L10" t="s">
        <v>17</v>
      </c>
      <c r="M10" t="s">
        <v>31</v>
      </c>
    </row>
    <row r="11" spans="1:13">
      <c r="A11">
        <v>52</v>
      </c>
      <c r="B11" s="2">
        <v>40</v>
      </c>
      <c r="C11" s="2">
        <v>35</v>
      </c>
      <c r="D11" s="2">
        <v>35</v>
      </c>
      <c r="E11" s="2">
        <v>50</v>
      </c>
      <c r="F11" s="2">
        <v>40</v>
      </c>
      <c r="G11" s="2">
        <v>90</v>
      </c>
      <c r="H11">
        <f t="shared" si="0"/>
        <v>290</v>
      </c>
      <c r="I11" s="3">
        <f t="shared" si="1"/>
        <v>80</v>
      </c>
      <c r="J11" s="3">
        <f t="shared" si="2"/>
        <v>99</v>
      </c>
      <c r="K11" s="3">
        <f t="shared" si="3"/>
        <v>81</v>
      </c>
      <c r="L11" t="s">
        <v>18</v>
      </c>
      <c r="M11" t="s">
        <v>32</v>
      </c>
    </row>
    <row r="12" spans="1:13">
      <c r="A12">
        <v>53</v>
      </c>
      <c r="B12" s="2">
        <v>65</v>
      </c>
      <c r="C12" s="2">
        <v>60</v>
      </c>
      <c r="D12" s="2">
        <v>60</v>
      </c>
      <c r="E12" s="2">
        <v>75</v>
      </c>
      <c r="F12" s="2">
        <v>65</v>
      </c>
      <c r="G12" s="2">
        <v>115</v>
      </c>
      <c r="H12">
        <f t="shared" si="0"/>
        <v>440</v>
      </c>
      <c r="I12" s="3">
        <f t="shared" si="1"/>
        <v>130</v>
      </c>
      <c r="J12" s="3">
        <f t="shared" si="2"/>
        <v>158</v>
      </c>
      <c r="K12" s="3">
        <f t="shared" si="3"/>
        <v>139</v>
      </c>
      <c r="L12" t="s">
        <v>18</v>
      </c>
      <c r="M12" t="s">
        <v>33</v>
      </c>
    </row>
    <row r="13" spans="1:13">
      <c r="A13">
        <v>74</v>
      </c>
      <c r="B13" s="2">
        <v>40</v>
      </c>
      <c r="C13" s="2">
        <v>80</v>
      </c>
      <c r="D13" s="2">
        <v>100</v>
      </c>
      <c r="E13" s="2">
        <v>30</v>
      </c>
      <c r="F13" s="2">
        <v>30</v>
      </c>
      <c r="G13" s="2">
        <v>20</v>
      </c>
      <c r="H13">
        <f t="shared" si="0"/>
        <v>300</v>
      </c>
      <c r="I13" s="3">
        <f t="shared" si="1"/>
        <v>80</v>
      </c>
      <c r="J13" s="3">
        <f t="shared" si="2"/>
        <v>132</v>
      </c>
      <c r="K13" s="3">
        <f t="shared" si="3"/>
        <v>163</v>
      </c>
      <c r="L13" t="s">
        <v>19</v>
      </c>
      <c r="M13" t="s">
        <v>34</v>
      </c>
    </row>
    <row r="14" spans="1:13">
      <c r="A14">
        <v>75</v>
      </c>
      <c r="B14" s="2">
        <v>55</v>
      </c>
      <c r="C14" s="2">
        <v>95</v>
      </c>
      <c r="D14" s="2">
        <v>115</v>
      </c>
      <c r="E14" s="2">
        <v>45</v>
      </c>
      <c r="F14" s="2">
        <v>45</v>
      </c>
      <c r="G14" s="2">
        <v>35</v>
      </c>
      <c r="H14">
        <f t="shared" si="0"/>
        <v>390</v>
      </c>
      <c r="I14" s="3">
        <f t="shared" si="1"/>
        <v>110</v>
      </c>
      <c r="J14" s="3">
        <f t="shared" si="2"/>
        <v>164</v>
      </c>
      <c r="K14" s="3">
        <f t="shared" si="3"/>
        <v>196</v>
      </c>
      <c r="L14" t="s">
        <v>19</v>
      </c>
      <c r="M14" t="s">
        <v>35</v>
      </c>
    </row>
    <row r="15" spans="1:13">
      <c r="A15">
        <v>76</v>
      </c>
      <c r="B15" s="2">
        <v>80</v>
      </c>
      <c r="C15" s="2">
        <v>120</v>
      </c>
      <c r="D15" s="2">
        <v>130</v>
      </c>
      <c r="E15" s="2">
        <v>55</v>
      </c>
      <c r="F15" s="2">
        <v>65</v>
      </c>
      <c r="G15" s="2">
        <v>45</v>
      </c>
      <c r="H15">
        <f t="shared" si="0"/>
        <v>495</v>
      </c>
      <c r="I15" s="3">
        <f t="shared" si="1"/>
        <v>160</v>
      </c>
      <c r="J15" s="3">
        <f t="shared" si="2"/>
        <v>211</v>
      </c>
      <c r="K15" s="3">
        <f t="shared" si="3"/>
        <v>229</v>
      </c>
      <c r="L15" t="s">
        <v>19</v>
      </c>
      <c r="M15" t="s">
        <v>36</v>
      </c>
    </row>
    <row r="16" spans="1:13">
      <c r="A16">
        <v>88</v>
      </c>
      <c r="B16" s="2">
        <v>80</v>
      </c>
      <c r="C16" s="2">
        <v>80</v>
      </c>
      <c r="D16" s="2">
        <v>50</v>
      </c>
      <c r="E16" s="2">
        <v>40</v>
      </c>
      <c r="F16" s="2">
        <v>50</v>
      </c>
      <c r="G16" s="2">
        <v>25</v>
      </c>
      <c r="H16">
        <f t="shared" si="0"/>
        <v>325</v>
      </c>
      <c r="I16" s="3">
        <f t="shared" si="1"/>
        <v>160</v>
      </c>
      <c r="J16" s="3">
        <f t="shared" si="2"/>
        <v>135</v>
      </c>
      <c r="K16" s="3">
        <f t="shared" si="3"/>
        <v>90</v>
      </c>
      <c r="L16" t="s">
        <v>20</v>
      </c>
      <c r="M16" t="s">
        <v>37</v>
      </c>
    </row>
    <row r="17" spans="1:13">
      <c r="A17">
        <v>89</v>
      </c>
      <c r="B17" s="2">
        <v>105</v>
      </c>
      <c r="C17" s="2">
        <v>105</v>
      </c>
      <c r="D17" s="2">
        <v>75</v>
      </c>
      <c r="E17" s="2">
        <v>65</v>
      </c>
      <c r="F17" s="2">
        <v>100</v>
      </c>
      <c r="G17" s="2">
        <v>50</v>
      </c>
      <c r="H17">
        <f t="shared" si="0"/>
        <v>500</v>
      </c>
      <c r="I17" s="3">
        <f t="shared" si="1"/>
        <v>210</v>
      </c>
      <c r="J17" s="3">
        <f t="shared" si="2"/>
        <v>190</v>
      </c>
      <c r="K17" s="3">
        <f t="shared" si="3"/>
        <v>184</v>
      </c>
      <c r="L17" t="s">
        <v>20</v>
      </c>
      <c r="M17" t="s">
        <v>39</v>
      </c>
    </row>
    <row r="18" spans="1:13">
      <c r="A18">
        <v>103</v>
      </c>
      <c r="B18" s="2">
        <v>95</v>
      </c>
      <c r="C18" s="2">
        <v>105</v>
      </c>
      <c r="D18" s="2">
        <v>85</v>
      </c>
      <c r="E18" s="2">
        <v>125</v>
      </c>
      <c r="F18" s="2">
        <v>75</v>
      </c>
      <c r="G18" s="2">
        <v>45</v>
      </c>
      <c r="H18">
        <f t="shared" si="0"/>
        <v>530</v>
      </c>
      <c r="I18" s="3">
        <f t="shared" si="1"/>
        <v>190</v>
      </c>
      <c r="J18" s="3">
        <f t="shared" si="2"/>
        <v>230</v>
      </c>
      <c r="K18" s="3">
        <f t="shared" si="3"/>
        <v>158</v>
      </c>
      <c r="L18" t="s">
        <v>21</v>
      </c>
      <c r="M18" t="s">
        <v>38</v>
      </c>
    </row>
    <row r="19" spans="1:13">
      <c r="A19">
        <v>105</v>
      </c>
      <c r="B19" s="2">
        <v>60</v>
      </c>
      <c r="C19" s="2">
        <v>80</v>
      </c>
      <c r="D19" s="2">
        <v>110</v>
      </c>
      <c r="E19" s="2">
        <v>50</v>
      </c>
      <c r="F19" s="2">
        <v>80</v>
      </c>
      <c r="G19" s="2">
        <v>45</v>
      </c>
      <c r="H19">
        <f t="shared" si="0"/>
        <v>425</v>
      </c>
      <c r="I19" s="3">
        <f t="shared" si="1"/>
        <v>120</v>
      </c>
      <c r="J19" s="3">
        <f t="shared" si="2"/>
        <v>144</v>
      </c>
      <c r="K19" s="3">
        <f t="shared" si="3"/>
        <v>200</v>
      </c>
      <c r="L19" t="s">
        <v>22</v>
      </c>
      <c r="M19" t="s">
        <v>40</v>
      </c>
    </row>
    <row r="24" spans="1:13">
      <c r="A24" s="1"/>
      <c r="B24" s="1"/>
      <c r="C24" s="1"/>
      <c r="D24" s="1"/>
      <c r="E24" s="1"/>
      <c r="F24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2018-01-09T03:44:15Z</dcterms:created>
  <dcterms:modified xsi:type="dcterms:W3CDTF">2018-01-09T04:14:22Z</dcterms:modified>
</cp:coreProperties>
</file>