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okkint/workC/NewPythonWebApp/"/>
    </mc:Choice>
  </mc:AlternateContent>
  <bookViews>
    <workbookView xWindow="0" yWindow="460" windowWidth="25600" windowHeight="14660" tabRatio="500"/>
  </bookViews>
  <sheets>
    <sheet name="IBM合同" sheetId="1" r:id="rId1"/>
    <sheet name="JRI合同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2" l="1"/>
  <c r="F10" i="2"/>
  <c r="F12" i="2"/>
  <c r="F14" i="2"/>
  <c r="F16" i="2"/>
  <c r="J9" i="2"/>
  <c r="F3" i="2"/>
  <c r="F5" i="2"/>
  <c r="F7" i="2"/>
  <c r="F9" i="2"/>
</calcChain>
</file>

<file path=xl/sharedStrings.xml><?xml version="1.0" encoding="utf-8"?>
<sst xmlns="http://schemas.openxmlformats.org/spreadsheetml/2006/main" count="119" uniqueCount="75">
  <si>
    <t>合同号</t>
    <rPh sb="0" eb="1">
      <t>h't</t>
    </rPh>
    <rPh sb="2" eb="3">
      <t>hao</t>
    </rPh>
    <phoneticPr fontId="2" type="noConversion"/>
  </si>
  <si>
    <t>项目名称</t>
    <rPh sb="0" eb="1">
      <t>xiang'm</t>
    </rPh>
    <rPh sb="2" eb="3">
      <t>ming'c</t>
    </rPh>
    <phoneticPr fontId="2" type="noConversion"/>
  </si>
  <si>
    <t>金额</t>
    <rPh sb="0" eb="1">
      <t>jin'e</t>
    </rPh>
    <phoneticPr fontId="2" type="noConversion"/>
  </si>
  <si>
    <t>回数</t>
    <rPh sb="0" eb="1">
      <t>hui'shu</t>
    </rPh>
    <phoneticPr fontId="2" type="noConversion"/>
  </si>
  <si>
    <t>CR开具时间</t>
    <rPh sb="2" eb="3">
      <t>kai'j</t>
    </rPh>
    <rPh sb="4" eb="5">
      <t>shi'j</t>
    </rPh>
    <phoneticPr fontId="2" type="noConversion"/>
  </si>
  <si>
    <t>发票开具时间</t>
    <rPh sb="0" eb="1">
      <t>fa'p</t>
    </rPh>
    <rPh sb="2" eb="3">
      <t>kai'j</t>
    </rPh>
    <rPh sb="4" eb="5">
      <t>shi'j</t>
    </rPh>
    <phoneticPr fontId="2" type="noConversion"/>
  </si>
  <si>
    <t>CR状态</t>
    <rPh sb="2" eb="3">
      <t>zhuang'tai</t>
    </rPh>
    <phoneticPr fontId="2" type="noConversion"/>
  </si>
  <si>
    <t>发票状态</t>
    <rPh sb="0" eb="1">
      <t>fa'p</t>
    </rPh>
    <rPh sb="2" eb="3">
      <t>zhuang'tai</t>
    </rPh>
    <phoneticPr fontId="2" type="noConversion"/>
  </si>
  <si>
    <t>(SURP)顧客残高証明書</t>
  </si>
  <si>
    <t>Y</t>
    <phoneticPr fontId="2" type="noConversion"/>
  </si>
  <si>
    <t>(ODS)ODS統合</t>
    <phoneticPr fontId="2" type="noConversion"/>
  </si>
  <si>
    <t>描述</t>
    <rPh sb="0" eb="1">
      <t>miao's</t>
    </rPh>
    <phoneticPr fontId="2" type="noConversion"/>
  </si>
  <si>
    <t>签约</t>
    <rPh sb="0" eb="1">
      <t>qian'yue</t>
    </rPh>
    <phoneticPr fontId="2" type="noConversion"/>
  </si>
  <si>
    <t>GAAP上线</t>
    <rPh sb="4" eb="5">
      <t>shang'xian</t>
    </rPh>
    <phoneticPr fontId="2" type="noConversion"/>
  </si>
  <si>
    <t>DataCenter上线</t>
    <rPh sb="10" eb="11">
      <t>shang'xian</t>
    </rPh>
    <phoneticPr fontId="2" type="noConversion"/>
  </si>
  <si>
    <t>WBS完成日期</t>
    <rPh sb="3" eb="4">
      <t>wan'ch</t>
    </rPh>
    <rPh sb="5" eb="6">
      <t>ri'qi</t>
    </rPh>
    <phoneticPr fontId="2" type="noConversion"/>
  </si>
  <si>
    <t>(SURP)新帳票作成開発(IRS)</t>
    <phoneticPr fontId="2" type="noConversion"/>
  </si>
  <si>
    <t>案件名</t>
    <phoneticPr fontId="3" type="noConversion"/>
  </si>
  <si>
    <t>No1</t>
    <phoneticPr fontId="3" type="noConversion"/>
  </si>
  <si>
    <t>JRIから銀行への
請求日</t>
    <phoneticPr fontId="3" type="noConversion"/>
  </si>
  <si>
    <t>IBMへの
支払対象(J列)</t>
    <phoneticPr fontId="3" type="noConversion"/>
  </si>
  <si>
    <t>IBMへの
支払金額</t>
    <phoneticPr fontId="3" type="noConversion"/>
  </si>
  <si>
    <t>No2</t>
    <phoneticPr fontId="3" type="noConversion"/>
  </si>
  <si>
    <t>契約</t>
    <phoneticPr fontId="3" type="noConversion"/>
  </si>
  <si>
    <t>IBMの支払条件</t>
    <phoneticPr fontId="3" type="noConversion"/>
  </si>
  <si>
    <t>IBMへの金額</t>
    <phoneticPr fontId="3" type="noConversion"/>
  </si>
  <si>
    <t>IBMへの支払日</t>
    <phoneticPr fontId="3" type="noConversion"/>
  </si>
  <si>
    <t>ODS統合</t>
    <phoneticPr fontId="3" type="noConversion"/>
  </si>
  <si>
    <t>2017.9</t>
    <phoneticPr fontId="3" type="noConversion"/>
  </si>
  <si>
    <t>No2.1+No2.4</t>
    <phoneticPr fontId="3" type="noConversion"/>
  </si>
  <si>
    <t>1月～6月契約</t>
    <phoneticPr fontId="3" type="noConversion"/>
  </si>
  <si>
    <t>契約締結日</t>
    <phoneticPr fontId="3" type="noConversion"/>
  </si>
  <si>
    <t>GAAPリリース</t>
    <phoneticPr fontId="3" type="noConversion"/>
  </si>
  <si>
    <t>2017.10</t>
    <phoneticPr fontId="3" type="noConversion"/>
  </si>
  <si>
    <t>No2.2+No2.5</t>
    <phoneticPr fontId="3" type="noConversion"/>
  </si>
  <si>
    <t>DataCenterリリース</t>
    <phoneticPr fontId="3" type="noConversion"/>
  </si>
  <si>
    <t>2018.2</t>
    <phoneticPr fontId="3" type="noConversion"/>
  </si>
  <si>
    <t>7月～12月契約</t>
    <phoneticPr fontId="3" type="noConversion"/>
  </si>
  <si>
    <t>2018.1</t>
    <phoneticPr fontId="3" type="noConversion"/>
  </si>
  <si>
    <t>No2.3+No2.6</t>
    <phoneticPr fontId="3" type="noConversion"/>
  </si>
  <si>
    <t>合計</t>
    <phoneticPr fontId="3" type="noConversion"/>
  </si>
  <si>
    <t>SURP統合</t>
    <phoneticPr fontId="3" type="noConversion"/>
  </si>
  <si>
    <t>No2.8+No2.10</t>
    <phoneticPr fontId="3" type="noConversion"/>
  </si>
  <si>
    <t>1月～6月契約</t>
  </si>
  <si>
    <t>VAT PH2</t>
    <phoneticPr fontId="3" type="noConversion"/>
  </si>
  <si>
    <t>No2.9+No2.11</t>
    <phoneticPr fontId="3" type="noConversion"/>
  </si>
  <si>
    <t>IRSフェーズ１</t>
    <phoneticPr fontId="3" type="noConversion"/>
  </si>
  <si>
    <t>2018.4</t>
    <phoneticPr fontId="3" type="noConversion"/>
  </si>
  <si>
    <t>No2.12+No2.13</t>
    <phoneticPr fontId="3" type="noConversion"/>
  </si>
  <si>
    <t>IRSフェーズ２</t>
    <phoneticPr fontId="3" type="noConversion"/>
  </si>
  <si>
    <t>2018.5</t>
    <phoneticPr fontId="3" type="noConversion"/>
  </si>
  <si>
    <t>IRSフェーズ３</t>
    <phoneticPr fontId="3" type="noConversion"/>
  </si>
  <si>
    <t>年份</t>
    <rPh sb="0" eb="1">
      <t>nian'f</t>
    </rPh>
    <phoneticPr fontId="2" type="noConversion"/>
  </si>
  <si>
    <t>ODS 运维</t>
    <rPh sb="4" eb="5">
      <t>yun'wei</t>
    </rPh>
    <phoneticPr fontId="2" type="noConversion"/>
  </si>
  <si>
    <t>SURP运维</t>
    <rPh sb="4" eb="5">
      <t>yun'wei</t>
    </rPh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</si>
  <si>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</si>
  <si>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</si>
  <si>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</si>
  <si>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</si>
  <si>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上线</t>
    <rPh sb="0" eb="1">
      <t>shang'xian</t>
    </rPh>
    <phoneticPr fontId="2" type="noConversion"/>
  </si>
  <si>
    <t>SAT完了</t>
    <phoneticPr fontId="2" type="noConversion"/>
  </si>
  <si>
    <t>Phase 1功能上线</t>
    <rPh sb="7" eb="8">
      <t>gong'neng</t>
    </rPh>
    <rPh sb="9" eb="10">
      <t>shang'xian</t>
    </rPh>
    <phoneticPr fontId="2" type="noConversion"/>
  </si>
  <si>
    <t>Phase 2功能上线</t>
    <rPh sb="7" eb="8">
      <t>gong'neng</t>
    </rPh>
    <rPh sb="9" eb="10">
      <t>shang'xian</t>
    </rPh>
    <phoneticPr fontId="2" type="noConversion"/>
  </si>
  <si>
    <t>契約締結日</t>
    <phoneticPr fontId="3" type="noConversion"/>
  </si>
  <si>
    <t>4月</t>
    <rPh sb="1" eb="2">
      <t>yue</t>
    </rPh>
    <phoneticPr fontId="2" type="noConversion"/>
  </si>
  <si>
    <t>7月</t>
    <rPh sb="1" eb="2">
      <t>yue</t>
    </rPh>
    <phoneticPr fontId="2" type="noConversion"/>
  </si>
  <si>
    <t>10月</t>
    <rPh sb="2" eb="3">
      <t>yue</t>
    </rPh>
    <phoneticPr fontId="2" type="noConversion"/>
  </si>
  <si>
    <t>Y</t>
    <phoneticPr fontId="2" type="noConversion"/>
  </si>
  <si>
    <t>ODS（1~4月）</t>
    <rPh sb="7" eb="8">
      <t>yue</t>
    </rPh>
    <phoneticPr fontId="2" type="noConversion"/>
  </si>
  <si>
    <t>启动</t>
    <rPh sb="0" eb="1">
      <t>qi'dong</t>
    </rPh>
    <phoneticPr fontId="2" type="noConversion"/>
  </si>
  <si>
    <t>ODS-GAAP追加</t>
    <rPh sb="8" eb="9">
      <t>zhui'j</t>
    </rPh>
    <phoneticPr fontId="2" type="noConversion"/>
  </si>
  <si>
    <t>CRS上线</t>
    <rPh sb="3" eb="4">
      <t>shang'x</t>
    </rPh>
    <phoneticPr fontId="2" type="noConversion"/>
  </si>
  <si>
    <t>Y</t>
    <phoneticPr fontId="2" type="noConversion"/>
  </si>
  <si>
    <t>Y</t>
    <phoneticPr fontId="2" type="noConversion"/>
  </si>
  <si>
    <t>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</si>
</sst>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0" applyNumberFormat="1" applyBorder="1" applyAlignment="1">
      <alignment vertical="center"/>
    </xf>
    <xf numFmtId="0" fontId="0" fillId="0" borderId="15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40" fontId="0" fillId="0" borderId="2" xfId="0" applyNumberForma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176" fontId="0" fillId="0" borderId="22" xfId="0" applyNumberFormat="1" applyBorder="1" applyAlignment="1">
      <alignment horizontal="left" vertical="center"/>
    </xf>
    <xf numFmtId="176" fontId="0" fillId="0" borderId="23" xfId="0" applyNumberFormat="1" applyBorder="1" applyAlignment="1">
      <alignment horizontal="right" vertical="center"/>
    </xf>
    <xf numFmtId="40" fontId="0" fillId="0" borderId="21" xfId="0" applyNumberFormat="1" applyBorder="1" applyAlignment="1">
      <alignment vertical="center"/>
    </xf>
    <xf numFmtId="0" fontId="0" fillId="0" borderId="27" xfId="0" quotePrefix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4" xfId="0" applyBorder="1" applyAlignment="1">
      <alignment vertical="center"/>
    </xf>
    <xf numFmtId="40" fontId="0" fillId="0" borderId="4" xfId="0" applyNumberFormat="1" applyBorder="1" applyAlignment="1">
      <alignment vertical="center"/>
    </xf>
    <xf numFmtId="0" fontId="0" fillId="0" borderId="30" xfId="0" quotePrefix="1" applyBorder="1" applyAlignment="1">
      <alignment vertical="center"/>
    </xf>
    <xf numFmtId="0" fontId="0" fillId="0" borderId="21" xfId="0" applyBorder="1" applyAlignment="1">
      <alignment vertical="center"/>
    </xf>
    <xf numFmtId="176" fontId="0" fillId="0" borderId="22" xfId="0" applyNumberFormat="1" applyBorder="1" applyAlignment="1">
      <alignment vertical="center"/>
    </xf>
    <xf numFmtId="176" fontId="0" fillId="0" borderId="23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14" fontId="0" fillId="2" borderId="1" xfId="0" quotePrefix="1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176" fontId="0" fillId="0" borderId="12" xfId="0" applyNumberFormat="1" applyBorder="1" applyAlignment="1">
      <alignment horizontal="left" vertical="center"/>
    </xf>
    <xf numFmtId="176" fontId="0" fillId="0" borderId="28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176" fontId="0" fillId="0" borderId="17" xfId="0" applyNumberFormat="1" applyBorder="1" applyAlignment="1">
      <alignment horizontal="left" vertical="center"/>
    </xf>
    <xf numFmtId="176" fontId="0" fillId="0" borderId="18" xfId="0" applyNumberForma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13</xdr:row>
      <xdr:rowOff>38100</xdr:rowOff>
    </xdr:from>
    <xdr:to>
      <xdr:col>6</xdr:col>
      <xdr:colOff>3175</xdr:colOff>
      <xdr:row>14</xdr:row>
      <xdr:rowOff>117634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613275" y="2984500"/>
          <a:ext cx="0" cy="270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☆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abSelected="1" topLeftCell="B1" workbookViewId="0">
      <selection activeCell="L10" sqref="L10"/>
    </sheetView>
  </sheetViews>
  <sheetFormatPr baseColWidth="10" defaultRowHeight="16" x14ac:dyDescent="0.2"/>
  <cols>
    <col min="1" max="1" width="10.83203125" style="1"/>
    <col min="2" max="3" width="30" style="1" customWidth="1"/>
    <col min="4" max="9" width="16.33203125" style="4" customWidth="1"/>
    <col min="10" max="10" width="16.33203125" style="9" customWidth="1"/>
    <col min="11" max="12" width="16.33203125" style="4" customWidth="1"/>
    <col min="13" max="13" width="16.33203125" style="1" customWidth="1"/>
    <col min="14" max="16384" width="10.83203125" style="1"/>
  </cols>
  <sheetData>
    <row r="2" spans="2:13" x14ac:dyDescent="0.2">
      <c r="B2" s="5" t="s">
        <v>52</v>
      </c>
      <c r="C2" s="5" t="s">
        <v>1</v>
      </c>
      <c r="D2" s="5" t="s">
        <v>0</v>
      </c>
      <c r="E2" s="5" t="s">
        <v>3</v>
      </c>
      <c r="F2" s="5" t="s">
        <v>11</v>
      </c>
      <c r="G2" s="5" t="s">
        <v>2</v>
      </c>
      <c r="H2" s="5" t="s">
        <v>15</v>
      </c>
      <c r="I2" s="5" t="s">
        <v>6</v>
      </c>
      <c r="J2" s="7" t="s">
        <v>4</v>
      </c>
      <c r="K2" s="5" t="s">
        <v>7</v>
      </c>
      <c r="L2" s="5" t="s">
        <v>5</v>
      </c>
      <c r="M2" s="5"/>
    </row>
    <row r="3" spans="2:13" ht="23" customHeight="1" x14ac:dyDescent="0.2">
      <c r="B3" s="44">
        <v>2017</v>
      </c>
      <c r="C3" s="44" t="s">
        <v>8</v>
      </c>
      <c r="D3" s="44">
        <v>8300154863</v>
      </c>
      <c r="E3" s="3">
        <v>1</v>
      </c>
      <c r="F3" s="3" t="s">
        <v>12</v>
      </c>
      <c r="G3" s="6">
        <v>168000</v>
      </c>
      <c r="H3" s="8">
        <v>42931</v>
      </c>
      <c r="I3" s="3" t="s">
        <v>58</v>
      </c>
      <c r="J3" s="8">
        <v>42948</v>
      </c>
      <c r="K3" s="3" t="s">
        <v>9</v>
      </c>
      <c r="L3" s="3"/>
      <c r="M3" s="2"/>
    </row>
    <row r="4" spans="2:13" ht="23" customHeight="1" x14ac:dyDescent="0.2">
      <c r="B4" s="45"/>
      <c r="C4" s="45"/>
      <c r="D4" s="45"/>
      <c r="E4" s="3">
        <v>2</v>
      </c>
      <c r="F4" s="3" t="s">
        <v>60</v>
      </c>
      <c r="G4" s="6">
        <v>224000</v>
      </c>
      <c r="H4" s="8">
        <v>43069</v>
      </c>
      <c r="I4" s="3" t="s">
        <v>9</v>
      </c>
      <c r="J4" s="8">
        <v>43077</v>
      </c>
      <c r="K4" s="3" t="s">
        <v>56</v>
      </c>
      <c r="L4" s="3"/>
      <c r="M4" s="2"/>
    </row>
    <row r="5" spans="2:13" ht="23" customHeight="1" x14ac:dyDescent="0.2">
      <c r="B5" s="45"/>
      <c r="C5" s="46"/>
      <c r="D5" s="46"/>
      <c r="E5" s="3">
        <v>3</v>
      </c>
      <c r="F5" s="3" t="s">
        <v>59</v>
      </c>
      <c r="G5" s="6">
        <v>168000</v>
      </c>
      <c r="H5" s="8">
        <v>43099</v>
      </c>
      <c r="I5" s="3"/>
      <c r="J5" s="8"/>
      <c r="K5" s="3"/>
      <c r="L5" s="3"/>
      <c r="M5" s="2"/>
    </row>
    <row r="6" spans="2:13" ht="23" customHeight="1" x14ac:dyDescent="0.2">
      <c r="B6" s="45"/>
      <c r="C6" s="44" t="s">
        <v>16</v>
      </c>
      <c r="D6" s="44">
        <v>8300161001</v>
      </c>
      <c r="E6" s="3">
        <v>1</v>
      </c>
      <c r="F6" s="3" t="s">
        <v>12</v>
      </c>
      <c r="G6" s="6">
        <v>435000</v>
      </c>
      <c r="H6" s="8">
        <v>43059</v>
      </c>
      <c r="I6" s="3" t="s">
        <v>9</v>
      </c>
      <c r="J6" s="8">
        <v>43077</v>
      </c>
      <c r="K6" s="3" t="s">
        <v>57</v>
      </c>
      <c r="L6" s="3"/>
      <c r="M6" s="2"/>
    </row>
    <row r="7" spans="2:13" ht="23" customHeight="1" x14ac:dyDescent="0.2">
      <c r="B7" s="45"/>
      <c r="C7" s="45"/>
      <c r="D7" s="45"/>
      <c r="E7" s="3">
        <v>2</v>
      </c>
      <c r="F7" s="3" t="s">
        <v>61</v>
      </c>
      <c r="G7" s="6">
        <v>290000</v>
      </c>
      <c r="H7" s="8">
        <v>43130</v>
      </c>
      <c r="I7" s="3"/>
      <c r="J7" s="8"/>
      <c r="K7" s="3"/>
      <c r="L7" s="3"/>
      <c r="M7" s="2"/>
    </row>
    <row r="8" spans="2:13" ht="23" customHeight="1" x14ac:dyDescent="0.2">
      <c r="B8" s="45"/>
      <c r="C8" s="46"/>
      <c r="D8" s="46"/>
      <c r="E8" s="3">
        <v>3</v>
      </c>
      <c r="F8" s="3" t="s">
        <v>62</v>
      </c>
      <c r="G8" s="6">
        <v>725000</v>
      </c>
      <c r="H8" s="8">
        <v>43342</v>
      </c>
      <c r="I8" s="3"/>
      <c r="J8" s="8"/>
      <c r="K8" s="3"/>
      <c r="L8" s="3"/>
      <c r="M8" s="2"/>
    </row>
    <row r="9" spans="2:13" ht="23" customHeight="1" x14ac:dyDescent="0.2">
      <c r="B9" s="45"/>
      <c r="C9" s="44" t="s">
        <v>10</v>
      </c>
      <c r="D9" s="44">
        <v>8300157882</v>
      </c>
      <c r="E9" s="3">
        <v>1</v>
      </c>
      <c r="F9" s="3" t="s">
        <v>12</v>
      </c>
      <c r="G9" s="6">
        <v>446613</v>
      </c>
      <c r="H9" s="8"/>
      <c r="I9" s="3" t="s">
        <v>9</v>
      </c>
      <c r="J9" s="8">
        <v>42988</v>
      </c>
      <c r="K9" s="3" t="s">
        <v>9</v>
      </c>
      <c r="L9" s="3" t="s">
        <v>74</v>
      </c>
      <c r="M9" s="2"/>
    </row>
    <row r="10" spans="2:13" ht="23" customHeight="1" x14ac:dyDescent="0.2">
      <c r="B10" s="45"/>
      <c r="C10" s="45"/>
      <c r="D10" s="45"/>
      <c r="E10" s="3">
        <v>2</v>
      </c>
      <c r="F10" s="3" t="s">
        <v>13</v>
      </c>
      <c r="G10" s="6">
        <v>540516</v>
      </c>
      <c r="H10" s="8">
        <v>43048</v>
      </c>
      <c r="I10" s="3" t="s">
        <v>9</v>
      </c>
      <c r="J10" s="8">
        <v>43077</v>
      </c>
      <c r="K10" s="3" t="s">
        <v>55</v>
      </c>
      <c r="L10" s="3"/>
      <c r="M10" s="2"/>
    </row>
    <row r="11" spans="2:13" ht="23" customHeight="1" x14ac:dyDescent="0.2">
      <c r="B11" s="45"/>
      <c r="C11" s="45"/>
      <c r="D11" s="46"/>
      <c r="E11" s="3">
        <v>3</v>
      </c>
      <c r="F11" s="3" t="s">
        <v>14</v>
      </c>
      <c r="G11" s="6">
        <v>446613</v>
      </c>
      <c r="H11" s="40">
        <v>43100</v>
      </c>
      <c r="I11" s="3" t="s">
        <v>67</v>
      </c>
      <c r="J11" s="8">
        <v>43118</v>
      </c>
      <c r="K11" s="3" t="s">
        <v>55</v>
      </c>
      <c r="L11" s="3"/>
      <c r="M11" s="2"/>
    </row>
    <row r="12" spans="2:13" ht="23" customHeight="1" x14ac:dyDescent="0.2">
      <c r="B12" s="45"/>
      <c r="C12" s="45"/>
      <c r="D12" s="44">
        <v>8300153388</v>
      </c>
      <c r="E12" s="3">
        <v>1</v>
      </c>
      <c r="F12" s="3" t="s">
        <v>12</v>
      </c>
      <c r="G12" s="6">
        <v>405387</v>
      </c>
      <c r="H12" s="8"/>
      <c r="I12" s="3" t="s">
        <v>9</v>
      </c>
      <c r="J12" s="8">
        <v>42988</v>
      </c>
      <c r="K12" s="3" t="s">
        <v>9</v>
      </c>
      <c r="L12" s="3"/>
      <c r="M12" s="2"/>
    </row>
    <row r="13" spans="2:13" ht="23" customHeight="1" x14ac:dyDescent="0.2">
      <c r="B13" s="45"/>
      <c r="C13" s="45"/>
      <c r="D13" s="45"/>
      <c r="E13" s="3">
        <v>2</v>
      </c>
      <c r="F13" s="3" t="s">
        <v>13</v>
      </c>
      <c r="G13" s="6">
        <v>595484</v>
      </c>
      <c r="H13" s="8">
        <v>43048</v>
      </c>
      <c r="I13" s="3" t="s">
        <v>9</v>
      </c>
      <c r="J13" s="8">
        <v>43077</v>
      </c>
      <c r="K13" s="3" t="s">
        <v>9</v>
      </c>
      <c r="L13" s="3"/>
      <c r="M13" s="2"/>
    </row>
    <row r="14" spans="2:13" ht="23" customHeight="1" x14ac:dyDescent="0.2">
      <c r="B14" s="46"/>
      <c r="C14" s="46"/>
      <c r="D14" s="46"/>
      <c r="E14" s="3">
        <v>3</v>
      </c>
      <c r="F14" s="3" t="s">
        <v>14</v>
      </c>
      <c r="G14" s="6">
        <v>405387</v>
      </c>
      <c r="H14" s="40">
        <v>43100</v>
      </c>
      <c r="I14" s="3" t="s">
        <v>55</v>
      </c>
      <c r="J14" s="8">
        <v>43118</v>
      </c>
      <c r="K14" s="3" t="s">
        <v>55</v>
      </c>
      <c r="L14" s="3"/>
      <c r="M14" s="2"/>
    </row>
    <row r="15" spans="2:13" ht="23" customHeight="1" x14ac:dyDescent="0.2">
      <c r="B15" s="44">
        <v>2018</v>
      </c>
      <c r="C15" s="41" t="s">
        <v>53</v>
      </c>
      <c r="D15" s="41">
        <v>8300163120</v>
      </c>
      <c r="E15" s="3">
        <v>1</v>
      </c>
      <c r="F15" s="3" t="s">
        <v>12</v>
      </c>
      <c r="G15" s="6">
        <v>83035</v>
      </c>
      <c r="H15" s="40">
        <v>43131</v>
      </c>
      <c r="I15" s="3" t="s">
        <v>55</v>
      </c>
      <c r="J15" s="8">
        <v>43118</v>
      </c>
      <c r="K15" s="3" t="s">
        <v>72</v>
      </c>
      <c r="L15" s="3"/>
      <c r="M15" s="2"/>
    </row>
    <row r="16" spans="2:13" ht="23" customHeight="1" x14ac:dyDescent="0.2">
      <c r="B16" s="45"/>
      <c r="C16" s="42"/>
      <c r="D16" s="42"/>
      <c r="E16" s="3">
        <v>2</v>
      </c>
      <c r="F16" s="3" t="s">
        <v>64</v>
      </c>
      <c r="G16" s="6">
        <v>83035</v>
      </c>
      <c r="H16" s="8">
        <v>43281</v>
      </c>
      <c r="I16" s="3"/>
      <c r="J16" s="8"/>
      <c r="K16" s="3"/>
      <c r="L16" s="3"/>
      <c r="M16" s="2"/>
    </row>
    <row r="17" spans="2:13" ht="23" customHeight="1" x14ac:dyDescent="0.2">
      <c r="B17" s="45"/>
      <c r="C17" s="42"/>
      <c r="D17" s="42"/>
      <c r="E17" s="3">
        <v>3</v>
      </c>
      <c r="F17" s="3" t="s">
        <v>65</v>
      </c>
      <c r="G17" s="6">
        <v>83035</v>
      </c>
      <c r="H17" s="8">
        <v>43281</v>
      </c>
      <c r="I17" s="3"/>
      <c r="J17" s="8"/>
      <c r="K17" s="3"/>
      <c r="L17" s="3"/>
      <c r="M17" s="2"/>
    </row>
    <row r="18" spans="2:13" ht="23" customHeight="1" x14ac:dyDescent="0.2">
      <c r="B18" s="45"/>
      <c r="C18" s="43"/>
      <c r="D18" s="43"/>
      <c r="E18" s="3">
        <v>4</v>
      </c>
      <c r="F18" s="3" t="s">
        <v>66</v>
      </c>
      <c r="G18" s="6">
        <v>83035</v>
      </c>
      <c r="H18" s="8">
        <v>43281</v>
      </c>
      <c r="I18" s="3"/>
      <c r="J18" s="8"/>
      <c r="K18" s="3"/>
      <c r="L18" s="3"/>
      <c r="M18" s="2"/>
    </row>
    <row r="19" spans="2:13" ht="23" customHeight="1" x14ac:dyDescent="0.2">
      <c r="B19" s="45"/>
      <c r="C19" s="41" t="s">
        <v>54</v>
      </c>
      <c r="D19" s="41">
        <v>8300163009</v>
      </c>
      <c r="E19" s="3">
        <v>1</v>
      </c>
      <c r="F19" s="3" t="s">
        <v>12</v>
      </c>
      <c r="G19" s="6">
        <v>19550</v>
      </c>
      <c r="H19" s="40">
        <v>43131</v>
      </c>
      <c r="I19" s="3" t="s">
        <v>73</v>
      </c>
      <c r="J19" s="8">
        <v>43118</v>
      </c>
      <c r="K19" s="3" t="s">
        <v>55</v>
      </c>
      <c r="L19" s="3"/>
      <c r="M19" s="2"/>
    </row>
    <row r="20" spans="2:13" ht="23" customHeight="1" x14ac:dyDescent="0.2">
      <c r="B20" s="45"/>
      <c r="C20" s="42"/>
      <c r="D20" s="42"/>
      <c r="E20" s="3">
        <v>2</v>
      </c>
      <c r="F20" s="3" t="s">
        <v>64</v>
      </c>
      <c r="G20" s="6">
        <v>19550</v>
      </c>
      <c r="H20" s="8">
        <v>43281</v>
      </c>
      <c r="I20" s="3"/>
      <c r="J20" s="8"/>
      <c r="K20" s="3"/>
      <c r="L20" s="3"/>
      <c r="M20" s="2"/>
    </row>
    <row r="21" spans="2:13" ht="23" customHeight="1" x14ac:dyDescent="0.2">
      <c r="B21" s="45"/>
      <c r="C21" s="42"/>
      <c r="D21" s="42"/>
      <c r="E21" s="3">
        <v>3</v>
      </c>
      <c r="F21" s="3" t="s">
        <v>65</v>
      </c>
      <c r="G21" s="6">
        <v>19550</v>
      </c>
      <c r="H21" s="8">
        <v>43281</v>
      </c>
      <c r="I21" s="3"/>
      <c r="J21" s="8"/>
      <c r="K21" s="3"/>
      <c r="L21" s="3"/>
      <c r="M21" s="2"/>
    </row>
    <row r="22" spans="2:13" ht="23" customHeight="1" x14ac:dyDescent="0.2">
      <c r="B22" s="45"/>
      <c r="C22" s="43"/>
      <c r="D22" s="43"/>
      <c r="E22" s="3">
        <v>4</v>
      </c>
      <c r="F22" s="3" t="s">
        <v>66</v>
      </c>
      <c r="G22" s="6">
        <v>19550</v>
      </c>
      <c r="H22" s="8">
        <v>43281</v>
      </c>
      <c r="I22" s="3"/>
      <c r="J22" s="8"/>
      <c r="K22" s="3"/>
      <c r="L22" s="3"/>
      <c r="M22" s="2"/>
    </row>
    <row r="23" spans="2:13" ht="23" customHeight="1" x14ac:dyDescent="0.2">
      <c r="B23" s="45"/>
      <c r="C23" s="41" t="s">
        <v>68</v>
      </c>
      <c r="D23" s="41">
        <v>8300165496</v>
      </c>
      <c r="E23" s="3">
        <v>1</v>
      </c>
      <c r="F23" s="3" t="s">
        <v>69</v>
      </c>
      <c r="G23" s="6">
        <v>247500</v>
      </c>
      <c r="H23" s="8">
        <v>43115</v>
      </c>
      <c r="I23" s="3"/>
      <c r="J23" s="8"/>
      <c r="K23" s="3"/>
      <c r="L23" s="3"/>
      <c r="M23" s="2"/>
    </row>
    <row r="24" spans="2:13" ht="23" customHeight="1" x14ac:dyDescent="0.2">
      <c r="B24" s="45"/>
      <c r="C24" s="42"/>
      <c r="D24" s="42"/>
      <c r="E24" s="3">
        <v>2</v>
      </c>
      <c r="F24" s="3" t="s">
        <v>70</v>
      </c>
      <c r="G24" s="6">
        <v>247500</v>
      </c>
      <c r="H24" s="8">
        <v>43159</v>
      </c>
      <c r="I24" s="3"/>
      <c r="J24" s="8"/>
      <c r="K24" s="3"/>
      <c r="L24" s="3"/>
      <c r="M24" s="2"/>
    </row>
    <row r="25" spans="2:13" ht="23" customHeight="1" x14ac:dyDescent="0.2">
      <c r="B25" s="46"/>
      <c r="C25" s="43"/>
      <c r="D25" s="43"/>
      <c r="E25" s="3">
        <v>3</v>
      </c>
      <c r="F25" s="3" t="s">
        <v>71</v>
      </c>
      <c r="G25" s="6">
        <v>330000</v>
      </c>
      <c r="H25" s="8">
        <v>43220</v>
      </c>
      <c r="I25" s="3"/>
      <c r="J25" s="8"/>
      <c r="K25" s="3"/>
      <c r="L25" s="3"/>
      <c r="M25" s="2"/>
    </row>
    <row r="26" spans="2:13" ht="23" customHeight="1" x14ac:dyDescent="0.2">
      <c r="B26" s="2"/>
      <c r="C26" s="2"/>
      <c r="D26" s="3"/>
      <c r="E26" s="3"/>
      <c r="F26" s="3"/>
      <c r="G26" s="6"/>
      <c r="H26" s="8"/>
      <c r="I26" s="3"/>
      <c r="J26" s="8"/>
      <c r="K26" s="3"/>
      <c r="L26" s="3"/>
      <c r="M26" s="2"/>
    </row>
    <row r="27" spans="2:13" ht="23" customHeight="1" x14ac:dyDescent="0.2">
      <c r="B27" s="2"/>
      <c r="C27" s="2"/>
      <c r="D27" s="3"/>
      <c r="E27" s="3"/>
      <c r="F27" s="3"/>
      <c r="G27" s="6"/>
      <c r="H27" s="8"/>
      <c r="I27" s="3"/>
      <c r="J27" s="8"/>
      <c r="K27" s="3"/>
      <c r="L27" s="3"/>
      <c r="M27" s="2"/>
    </row>
    <row r="28" spans="2:13" ht="23" customHeight="1" x14ac:dyDescent="0.2">
      <c r="B28" s="2"/>
      <c r="C28" s="2"/>
      <c r="D28" s="3"/>
      <c r="E28" s="3"/>
      <c r="F28" s="3"/>
      <c r="G28" s="6"/>
      <c r="H28" s="8"/>
      <c r="I28" s="3"/>
      <c r="J28" s="8"/>
      <c r="K28" s="3"/>
      <c r="L28" s="3"/>
      <c r="M28" s="2"/>
    </row>
    <row r="29" spans="2:13" ht="23" customHeight="1" x14ac:dyDescent="0.2">
      <c r="B29" s="2"/>
      <c r="C29" s="2"/>
      <c r="D29" s="3"/>
      <c r="E29" s="3"/>
      <c r="F29" s="3"/>
      <c r="G29" s="6"/>
      <c r="H29" s="8"/>
      <c r="I29" s="3"/>
      <c r="J29" s="8"/>
      <c r="K29" s="3"/>
      <c r="L29" s="3"/>
      <c r="M29" s="2"/>
    </row>
    <row r="30" spans="2:13" ht="23" customHeight="1" x14ac:dyDescent="0.2">
      <c r="B30" s="2"/>
      <c r="C30" s="2"/>
      <c r="D30" s="3"/>
      <c r="E30" s="3"/>
      <c r="F30" s="3"/>
      <c r="G30" s="6"/>
      <c r="H30" s="8"/>
      <c r="I30" s="3"/>
      <c r="J30" s="8"/>
      <c r="K30" s="3"/>
      <c r="L30" s="3"/>
      <c r="M30" s="2"/>
    </row>
    <row r="31" spans="2:13" ht="23" customHeight="1" x14ac:dyDescent="0.2">
      <c r="B31" s="2"/>
      <c r="C31" s="2"/>
      <c r="D31" s="3"/>
      <c r="E31" s="3"/>
      <c r="F31" s="3"/>
      <c r="G31" s="6"/>
      <c r="H31" s="8"/>
      <c r="I31" s="3"/>
      <c r="J31" s="8"/>
      <c r="K31" s="3"/>
      <c r="L31" s="3"/>
      <c r="M31" s="2"/>
    </row>
    <row r="32" spans="2:13" ht="23" customHeight="1" x14ac:dyDescent="0.2">
      <c r="B32" s="2"/>
      <c r="C32" s="2"/>
      <c r="D32" s="3"/>
      <c r="E32" s="3"/>
      <c r="F32" s="3"/>
      <c r="G32" s="6"/>
      <c r="H32" s="8"/>
      <c r="I32" s="3"/>
      <c r="J32" s="8"/>
      <c r="K32" s="3"/>
      <c r="L32" s="3"/>
      <c r="M32" s="2"/>
    </row>
    <row r="33" spans="2:13" ht="23" customHeight="1" x14ac:dyDescent="0.2">
      <c r="B33" s="2"/>
      <c r="C33" s="2"/>
      <c r="D33" s="3"/>
      <c r="E33" s="3"/>
      <c r="F33" s="3"/>
      <c r="G33" s="6"/>
      <c r="H33" s="8"/>
      <c r="I33" s="3"/>
      <c r="J33" s="8"/>
      <c r="K33" s="3"/>
      <c r="L33" s="3"/>
      <c r="M33" s="2"/>
    </row>
    <row r="34" spans="2:13" ht="23" customHeight="1" x14ac:dyDescent="0.2">
      <c r="B34" s="2"/>
      <c r="C34" s="2"/>
      <c r="D34" s="3"/>
      <c r="E34" s="3"/>
      <c r="F34" s="3"/>
      <c r="G34" s="6"/>
      <c r="H34" s="8"/>
      <c r="I34" s="3"/>
      <c r="J34" s="8"/>
      <c r="K34" s="3"/>
      <c r="L34" s="3"/>
      <c r="M34" s="2"/>
    </row>
    <row r="35" spans="2:13" ht="23" customHeight="1" x14ac:dyDescent="0.2">
      <c r="B35" s="2"/>
      <c r="C35" s="2"/>
      <c r="D35" s="3"/>
      <c r="E35" s="3"/>
      <c r="F35" s="3"/>
      <c r="G35" s="6"/>
      <c r="H35" s="8"/>
      <c r="I35" s="3"/>
      <c r="J35" s="8"/>
      <c r="K35" s="3"/>
      <c r="L35" s="3"/>
      <c r="M35" s="2"/>
    </row>
    <row r="36" spans="2:13" ht="23" customHeight="1" x14ac:dyDescent="0.2">
      <c r="B36" s="2"/>
      <c r="C36" s="2"/>
      <c r="D36" s="3"/>
      <c r="E36" s="3"/>
      <c r="F36" s="3"/>
      <c r="G36" s="6"/>
      <c r="H36" s="8"/>
      <c r="I36" s="3"/>
      <c r="J36" s="8"/>
      <c r="K36" s="3"/>
      <c r="L36" s="3"/>
      <c r="M36" s="2"/>
    </row>
    <row r="37" spans="2:13" ht="23" customHeight="1" x14ac:dyDescent="0.2">
      <c r="B37" s="2"/>
      <c r="C37" s="2"/>
      <c r="D37" s="3"/>
      <c r="E37" s="3"/>
      <c r="F37" s="3"/>
      <c r="G37" s="6"/>
      <c r="H37" s="8"/>
      <c r="I37" s="3"/>
      <c r="J37" s="8"/>
      <c r="K37" s="3"/>
      <c r="L37" s="3"/>
      <c r="M37" s="2"/>
    </row>
    <row r="38" spans="2:13" ht="23" customHeight="1" x14ac:dyDescent="0.2">
      <c r="B38" s="2"/>
      <c r="C38" s="2"/>
      <c r="D38" s="3"/>
      <c r="E38" s="3"/>
      <c r="F38" s="3"/>
      <c r="G38" s="6"/>
      <c r="H38" s="8"/>
      <c r="I38" s="3"/>
      <c r="J38" s="8"/>
      <c r="K38" s="3"/>
      <c r="L38" s="3"/>
      <c r="M38" s="2"/>
    </row>
    <row r="39" spans="2:13" ht="23" customHeight="1" x14ac:dyDescent="0.2">
      <c r="B39" s="2"/>
      <c r="C39" s="2"/>
      <c r="D39" s="3"/>
      <c r="E39" s="3"/>
      <c r="F39" s="3"/>
      <c r="G39" s="6"/>
      <c r="H39" s="8"/>
      <c r="I39" s="3"/>
      <c r="J39" s="8"/>
      <c r="K39" s="3"/>
      <c r="L39" s="3"/>
      <c r="M39" s="2"/>
    </row>
    <row r="40" spans="2:13" ht="23" customHeight="1" x14ac:dyDescent="0.2">
      <c r="B40" s="2"/>
      <c r="C40" s="2"/>
      <c r="D40" s="3"/>
      <c r="E40" s="3"/>
      <c r="F40" s="3"/>
      <c r="G40" s="6"/>
      <c r="H40" s="8"/>
      <c r="I40" s="3"/>
      <c r="J40" s="8"/>
      <c r="K40" s="3"/>
      <c r="L40" s="3"/>
      <c r="M40" s="2"/>
    </row>
    <row r="41" spans="2:13" ht="23" customHeight="1" x14ac:dyDescent="0.2">
      <c r="B41" s="2"/>
      <c r="C41" s="2"/>
      <c r="D41" s="3"/>
      <c r="E41" s="3"/>
      <c r="F41" s="3"/>
      <c r="G41" s="6"/>
      <c r="H41" s="8"/>
      <c r="I41" s="3"/>
      <c r="J41" s="8"/>
      <c r="K41" s="3"/>
      <c r="L41" s="3"/>
      <c r="M41" s="2"/>
    </row>
    <row r="42" spans="2:13" ht="23" customHeight="1" x14ac:dyDescent="0.2">
      <c r="B42" s="2"/>
      <c r="C42" s="2"/>
      <c r="D42" s="3"/>
      <c r="E42" s="3"/>
      <c r="F42" s="3"/>
      <c r="G42" s="6"/>
      <c r="H42" s="8"/>
      <c r="I42" s="3"/>
      <c r="J42" s="8"/>
      <c r="K42" s="3"/>
      <c r="L42" s="3"/>
      <c r="M42" s="2"/>
    </row>
    <row r="43" spans="2:13" ht="23" customHeight="1" x14ac:dyDescent="0.2">
      <c r="B43" s="2"/>
      <c r="C43" s="2"/>
      <c r="D43" s="3"/>
      <c r="E43" s="3"/>
      <c r="F43" s="3"/>
      <c r="G43" s="6"/>
      <c r="H43" s="8"/>
      <c r="I43" s="3"/>
      <c r="J43" s="8"/>
      <c r="K43" s="3"/>
      <c r="L43" s="3"/>
      <c r="M43" s="2"/>
    </row>
    <row r="44" spans="2:13" ht="23" customHeight="1" x14ac:dyDescent="0.2">
      <c r="B44" s="2"/>
      <c r="C44" s="2"/>
      <c r="D44" s="3"/>
      <c r="E44" s="3"/>
      <c r="F44" s="3"/>
      <c r="G44" s="6"/>
      <c r="H44" s="8"/>
      <c r="I44" s="3"/>
      <c r="J44" s="8"/>
      <c r="K44" s="3"/>
      <c r="L44" s="3"/>
      <c r="M44" s="2"/>
    </row>
    <row r="45" spans="2:13" ht="23" customHeight="1" x14ac:dyDescent="0.2">
      <c r="B45" s="2"/>
      <c r="C45" s="2"/>
      <c r="D45" s="3"/>
      <c r="E45" s="3"/>
      <c r="F45" s="3"/>
      <c r="G45" s="6"/>
      <c r="H45" s="8"/>
      <c r="I45" s="3"/>
      <c r="J45" s="8"/>
      <c r="K45" s="3"/>
      <c r="L45" s="3"/>
      <c r="M45" s="2"/>
    </row>
  </sheetData>
  <mergeCells count="15">
    <mergeCell ref="D15:D18"/>
    <mergeCell ref="C19:C22"/>
    <mergeCell ref="D19:D22"/>
    <mergeCell ref="B3:B14"/>
    <mergeCell ref="C15:C18"/>
    <mergeCell ref="C3:C5"/>
    <mergeCell ref="D3:D5"/>
    <mergeCell ref="C6:C8"/>
    <mergeCell ref="D6:D8"/>
    <mergeCell ref="C9:C14"/>
    <mergeCell ref="D9:D11"/>
    <mergeCell ref="D12:D14"/>
    <mergeCell ref="B15:B25"/>
    <mergeCell ref="C23:C25"/>
    <mergeCell ref="D23:D2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opLeftCell="E1" zoomScale="174" workbookViewId="0">
      <selection activeCell="J5" activeCellId="1" sqref="J8 J5"/>
    </sheetView>
  </sheetViews>
  <sheetFormatPr baseColWidth="10" defaultColWidth="8.83203125" defaultRowHeight="16" x14ac:dyDescent="0.2"/>
  <cols>
    <col min="1" max="1" width="0.83203125" style="10" customWidth="1"/>
    <col min="2" max="2" width="9.5" style="10" bestFit="1" customWidth="1"/>
    <col min="3" max="3" width="4.6640625" style="10" customWidth="1"/>
    <col min="4" max="4" width="15.83203125" style="10" customWidth="1"/>
    <col min="5" max="5" width="14.6640625" style="10" customWidth="1"/>
    <col min="6" max="6" width="15" style="10" bestFit="1" customWidth="1"/>
    <col min="7" max="7" width="4.5" style="10" bestFit="1" customWidth="1"/>
    <col min="8" max="8" width="15.1640625" style="10" customWidth="1"/>
    <col min="9" max="9" width="20.5" style="10" bestFit="1" customWidth="1"/>
    <col min="10" max="10" width="15" style="10" bestFit="1" customWidth="1"/>
    <col min="11" max="11" width="14.1640625" style="10" customWidth="1"/>
    <col min="12" max="16384" width="8.83203125" style="10"/>
  </cols>
  <sheetData>
    <row r="1" spans="2:11" ht="17" thickBot="1" x14ac:dyDescent="0.25"/>
    <row r="2" spans="2:11" ht="32" x14ac:dyDescent="0.2">
      <c r="B2" s="11" t="s">
        <v>17</v>
      </c>
      <c r="C2" s="12" t="s">
        <v>18</v>
      </c>
      <c r="D2" s="13" t="s">
        <v>19</v>
      </c>
      <c r="E2" s="14" t="s">
        <v>20</v>
      </c>
      <c r="F2" s="15" t="s">
        <v>21</v>
      </c>
      <c r="G2" s="11" t="s">
        <v>22</v>
      </c>
      <c r="H2" s="16" t="s">
        <v>23</v>
      </c>
      <c r="I2" s="16" t="s">
        <v>24</v>
      </c>
      <c r="J2" s="16" t="s">
        <v>25</v>
      </c>
      <c r="K2" s="17" t="s">
        <v>26</v>
      </c>
    </row>
    <row r="3" spans="2:11" x14ac:dyDescent="0.2">
      <c r="B3" s="67" t="s">
        <v>27</v>
      </c>
      <c r="C3" s="68">
        <v>1</v>
      </c>
      <c r="D3" s="54" t="s">
        <v>28</v>
      </c>
      <c r="E3" s="56" t="s">
        <v>29</v>
      </c>
      <c r="F3" s="58">
        <f>J3+J6</f>
        <v>852000</v>
      </c>
      <c r="G3" s="18">
        <v>1</v>
      </c>
      <c r="H3" s="60" t="s">
        <v>30</v>
      </c>
      <c r="I3" s="19" t="s">
        <v>31</v>
      </c>
      <c r="J3" s="20">
        <v>446613</v>
      </c>
      <c r="K3" s="21" t="s">
        <v>28</v>
      </c>
    </row>
    <row r="4" spans="2:11" x14ac:dyDescent="0.2">
      <c r="B4" s="50"/>
      <c r="C4" s="68"/>
      <c r="D4" s="54"/>
      <c r="E4" s="56"/>
      <c r="F4" s="58"/>
      <c r="G4" s="18">
        <v>2</v>
      </c>
      <c r="H4" s="60"/>
      <c r="I4" s="19" t="s">
        <v>32</v>
      </c>
      <c r="J4" s="20">
        <v>595484</v>
      </c>
      <c r="K4" s="21" t="s">
        <v>33</v>
      </c>
    </row>
    <row r="5" spans="2:11" x14ac:dyDescent="0.2">
      <c r="B5" s="50"/>
      <c r="C5" s="68">
        <v>2</v>
      </c>
      <c r="D5" s="54" t="s">
        <v>33</v>
      </c>
      <c r="E5" s="56" t="s">
        <v>34</v>
      </c>
      <c r="F5" s="58">
        <f>J4+J7</f>
        <v>1136000</v>
      </c>
      <c r="G5" s="18">
        <v>3</v>
      </c>
      <c r="H5" s="60"/>
      <c r="I5" s="19" t="s">
        <v>35</v>
      </c>
      <c r="J5" s="20">
        <v>446613</v>
      </c>
      <c r="K5" s="21" t="s">
        <v>36</v>
      </c>
    </row>
    <row r="6" spans="2:11" x14ac:dyDescent="0.2">
      <c r="B6" s="50"/>
      <c r="C6" s="68"/>
      <c r="D6" s="54"/>
      <c r="E6" s="56"/>
      <c r="F6" s="58"/>
      <c r="G6" s="18">
        <v>4</v>
      </c>
      <c r="H6" s="60" t="s">
        <v>37</v>
      </c>
      <c r="I6" s="19" t="s">
        <v>63</v>
      </c>
      <c r="J6" s="20">
        <v>405387</v>
      </c>
      <c r="K6" s="21" t="s">
        <v>28</v>
      </c>
    </row>
    <row r="7" spans="2:11" x14ac:dyDescent="0.2">
      <c r="B7" s="50"/>
      <c r="C7" s="68">
        <v>3</v>
      </c>
      <c r="D7" s="54" t="s">
        <v>38</v>
      </c>
      <c r="E7" s="56" t="s">
        <v>39</v>
      </c>
      <c r="F7" s="58">
        <f>J5+J8</f>
        <v>852000</v>
      </c>
      <c r="G7" s="18">
        <v>5</v>
      </c>
      <c r="H7" s="60"/>
      <c r="I7" s="19" t="s">
        <v>32</v>
      </c>
      <c r="J7" s="20">
        <v>540516</v>
      </c>
      <c r="K7" s="21" t="s">
        <v>33</v>
      </c>
    </row>
    <row r="8" spans="2:11" ht="17" thickBot="1" x14ac:dyDescent="0.25">
      <c r="B8" s="50"/>
      <c r="C8" s="61"/>
      <c r="D8" s="64"/>
      <c r="E8" s="65"/>
      <c r="F8" s="66"/>
      <c r="G8" s="22">
        <v>6</v>
      </c>
      <c r="H8" s="63"/>
      <c r="I8" s="23" t="s">
        <v>35</v>
      </c>
      <c r="J8" s="24">
        <v>405387</v>
      </c>
      <c r="K8" s="25" t="s">
        <v>36</v>
      </c>
    </row>
    <row r="9" spans="2:11" ht="18" thickTop="1" thickBot="1" x14ac:dyDescent="0.25">
      <c r="B9" s="51"/>
      <c r="C9" s="26"/>
      <c r="D9" s="27" t="s">
        <v>40</v>
      </c>
      <c r="E9" s="28"/>
      <c r="F9" s="29">
        <f>SUM(F3:F8)</f>
        <v>2840000</v>
      </c>
      <c r="G9" s="47" t="s">
        <v>40</v>
      </c>
      <c r="H9" s="48"/>
      <c r="I9" s="49"/>
      <c r="J9" s="30">
        <f>SUM(J3:J8)</f>
        <v>2840000</v>
      </c>
      <c r="K9" s="31"/>
    </row>
    <row r="10" spans="2:11" x14ac:dyDescent="0.2">
      <c r="B10" s="50" t="s">
        <v>41</v>
      </c>
      <c r="C10" s="52">
        <v>1</v>
      </c>
      <c r="D10" s="53" t="s">
        <v>28</v>
      </c>
      <c r="E10" s="55" t="s">
        <v>42</v>
      </c>
      <c r="F10" s="57">
        <f>J10+J12</f>
        <v>621719.6</v>
      </c>
      <c r="G10" s="32">
        <v>8</v>
      </c>
      <c r="H10" s="59" t="s">
        <v>43</v>
      </c>
      <c r="I10" s="33" t="s">
        <v>31</v>
      </c>
      <c r="J10" s="34">
        <v>173202.6</v>
      </c>
      <c r="K10" s="35" t="s">
        <v>28</v>
      </c>
    </row>
    <row r="11" spans="2:11" x14ac:dyDescent="0.2">
      <c r="B11" s="50"/>
      <c r="C11" s="52"/>
      <c r="D11" s="54"/>
      <c r="E11" s="56"/>
      <c r="F11" s="58"/>
      <c r="G11" s="18">
        <v>9</v>
      </c>
      <c r="H11" s="60"/>
      <c r="I11" s="19" t="s">
        <v>44</v>
      </c>
      <c r="J11" s="20">
        <v>404139.4</v>
      </c>
      <c r="K11" s="21" t="s">
        <v>36</v>
      </c>
    </row>
    <row r="12" spans="2:11" x14ac:dyDescent="0.2">
      <c r="B12" s="50"/>
      <c r="C12" s="61">
        <v>2</v>
      </c>
      <c r="D12" s="54" t="s">
        <v>38</v>
      </c>
      <c r="E12" s="56" t="s">
        <v>45</v>
      </c>
      <c r="F12" s="58">
        <f>J11+J13</f>
        <v>703151.4</v>
      </c>
      <c r="G12" s="18">
        <v>10</v>
      </c>
      <c r="H12" s="60" t="s">
        <v>37</v>
      </c>
      <c r="I12" s="19" t="s">
        <v>31</v>
      </c>
      <c r="J12" s="20">
        <v>448517</v>
      </c>
      <c r="K12" s="21" t="s">
        <v>28</v>
      </c>
    </row>
    <row r="13" spans="2:11" x14ac:dyDescent="0.2">
      <c r="B13" s="50"/>
      <c r="C13" s="62"/>
      <c r="D13" s="54"/>
      <c r="E13" s="56"/>
      <c r="F13" s="58"/>
      <c r="G13" s="18">
        <v>11</v>
      </c>
      <c r="H13" s="60"/>
      <c r="I13" s="19" t="s">
        <v>46</v>
      </c>
      <c r="J13" s="20">
        <v>299012</v>
      </c>
      <c r="K13" s="21" t="s">
        <v>36</v>
      </c>
    </row>
    <row r="14" spans="2:11" x14ac:dyDescent="0.2">
      <c r="B14" s="50"/>
      <c r="C14" s="61">
        <v>3</v>
      </c>
      <c r="D14" s="54" t="s">
        <v>47</v>
      </c>
      <c r="E14" s="56" t="s">
        <v>48</v>
      </c>
      <c r="F14" s="58">
        <f>J14+J15</f>
        <v>747529</v>
      </c>
      <c r="G14" s="18">
        <v>12</v>
      </c>
      <c r="H14" s="60"/>
      <c r="I14" s="19" t="s">
        <v>49</v>
      </c>
      <c r="J14" s="20">
        <v>448517</v>
      </c>
      <c r="K14" s="21" t="s">
        <v>50</v>
      </c>
    </row>
    <row r="15" spans="2:11" ht="17" thickBot="1" x14ac:dyDescent="0.25">
      <c r="B15" s="50"/>
      <c r="C15" s="52"/>
      <c r="D15" s="64"/>
      <c r="E15" s="65"/>
      <c r="F15" s="66"/>
      <c r="G15" s="22">
        <v>13</v>
      </c>
      <c r="H15" s="63"/>
      <c r="I15" s="23" t="s">
        <v>51</v>
      </c>
      <c r="J15" s="24">
        <v>299012</v>
      </c>
      <c r="K15" s="25" t="s">
        <v>50</v>
      </c>
    </row>
    <row r="16" spans="2:11" ht="18" thickTop="1" thickBot="1" x14ac:dyDescent="0.25">
      <c r="B16" s="51"/>
      <c r="C16" s="26"/>
      <c r="D16" s="36" t="s">
        <v>40</v>
      </c>
      <c r="E16" s="37"/>
      <c r="F16" s="38">
        <f>SUM(F10:F15)</f>
        <v>2072400</v>
      </c>
      <c r="G16" s="47" t="s">
        <v>40</v>
      </c>
      <c r="H16" s="48"/>
      <c r="I16" s="49"/>
      <c r="J16" s="30">
        <f>SUM(J10:J15)</f>
        <v>2072400</v>
      </c>
      <c r="K16" s="39"/>
    </row>
  </sheetData>
  <mergeCells count="32">
    <mergeCell ref="G9:I9"/>
    <mergeCell ref="B3:B9"/>
    <mergeCell ref="C3:C4"/>
    <mergeCell ref="D3:D4"/>
    <mergeCell ref="E3:E4"/>
    <mergeCell ref="F3:F4"/>
    <mergeCell ref="H3:H5"/>
    <mergeCell ref="C5:C6"/>
    <mergeCell ref="D5:D6"/>
    <mergeCell ref="E5:E6"/>
    <mergeCell ref="F5:F6"/>
    <mergeCell ref="H6:H8"/>
    <mergeCell ref="C7:C8"/>
    <mergeCell ref="D7:D8"/>
    <mergeCell ref="E7:E8"/>
    <mergeCell ref="F7:F8"/>
    <mergeCell ref="G16:I16"/>
    <mergeCell ref="B10:B16"/>
    <mergeCell ref="C10:C11"/>
    <mergeCell ref="D10:D11"/>
    <mergeCell ref="E10:E11"/>
    <mergeCell ref="F10:F11"/>
    <mergeCell ref="H10:H11"/>
    <mergeCell ref="C12:C13"/>
    <mergeCell ref="D12:D13"/>
    <mergeCell ref="E12:E13"/>
    <mergeCell ref="F12:F13"/>
    <mergeCell ref="H12:H15"/>
    <mergeCell ref="C14:C15"/>
    <mergeCell ref="D14:D15"/>
    <mergeCell ref="E14:E15"/>
    <mergeCell ref="F14:F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IBM合同</vt:lpstr>
      <vt:lpstr>JRI合同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2017-12-06T06:13:56Z</dcterms:created>
  <dcterms:modified xsi:type="dcterms:W3CDTF">2018-03-14T08:48:42Z</dcterms:modified>
</cp:coreProperties>
</file>