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UNamur\MA1\IALTEM\Projet\STI-Thesis\.idea\files\Evaluation\Round4\"/>
    </mc:Choice>
  </mc:AlternateContent>
  <bookViews>
    <workbookView xWindow="0" yWindow="0" windowWidth="23040" windowHeight="9180" activeTab="1"/>
  </bookViews>
  <sheets>
    <sheet name="CPA" sheetId="3" r:id="rId1"/>
    <sheet name="Results" sheetId="1" r:id="rId2"/>
  </sheets>
  <calcPr calcId="162913"/>
</workbook>
</file>

<file path=xl/calcChain.xml><?xml version="1.0" encoding="utf-8"?>
<calcChain xmlns="http://schemas.openxmlformats.org/spreadsheetml/2006/main">
  <c r="E11" i="3" l="1"/>
  <c r="C11" i="3" l="1"/>
  <c r="D9" i="3"/>
  <c r="D3" i="3"/>
  <c r="D4" i="3"/>
  <c r="D5" i="3"/>
  <c r="D6" i="3"/>
  <c r="D7" i="3"/>
  <c r="D8" i="3"/>
  <c r="D2" i="3"/>
  <c r="D11" i="3" s="1"/>
  <c r="B14" i="3" l="1"/>
  <c r="B13" i="3"/>
  <c r="B15" i="3" l="1"/>
</calcChain>
</file>

<file path=xl/sharedStrings.xml><?xml version="1.0" encoding="utf-8"?>
<sst xmlns="http://schemas.openxmlformats.org/spreadsheetml/2006/main" count="171" uniqueCount="131">
  <si>
    <t>http://dbpedia.org/ontology/Person http://dbpedia.org/ontology/WinterSportPlayer http://dbpedia.org/ontology/Athlete http://dbpedia.org/ontology/FigureSkater</t>
  </si>
  <si>
    <t>http://dbpedia.org/ontology/choreographer</t>
  </si>
  <si>
    <t>http://dbpedia.org/ontology/formerPartner</t>
  </si>
  <si>
    <t>http://dbpedia.org/ontology/formerChoreographer</t>
  </si>
  <si>
    <t>http://dbpedia.org/ontology/birthDate</t>
  </si>
  <si>
    <t>http://dbpedia.org/ontology/deathPlace</t>
  </si>
  <si>
    <t>http://dbpedia.org/ontology/[mid]</t>
  </si>
  <si>
    <t>http://dbpedia.org/ontology/birthPlace</t>
  </si>
  <si>
    <t>http://dbpedia.org/ontology/deathDate</t>
  </si>
  <si>
    <t>http://dbpedia.org/resource/Cathy_Reed</t>
  </si>
  <si>
    <t>http://dbpedia.org/resource/Marina_Zueva</t>
  </si>
  <si>
    <t>http://dbpedia.org/resource/Chris_Reed_(figure_skater)</t>
  </si>
  <si>
    <t>http://dbpedia.org/resource/Igor_Shpilband</t>
  </si>
  <si>
    <t>http://dbpedia.org/resource/7×7</t>
  </si>
  <si>
    <t>http://dbpedia.org/resource/Caydee_Denney</t>
  </si>
  <si>
    <t>http://dbpedia.org/resource/Christopher_Dean</t>
  </si>
  <si>
    <t>http://dbpedia.org/resource/Jeremy_Barrett_(figure_skater)</t>
  </si>
  <si>
    <t>http://dbpedia.org/resource/David_Wilson_(figure_skating)</t>
  </si>
  <si>
    <t>http://dbpedia.org/resource/1993</t>
  </si>
  <si>
    <t>http://dbpedia.org/resource/Bryce_Davison</t>
  </si>
  <si>
    <t>http://dbpedia.org/resource/Jessica_Dubé</t>
  </si>
  <si>
    <t>http://dbpedia.org/resource/Lori_Nichol</t>
  </si>
  <si>
    <t>http://dbpedia.org/resource/1986</t>
  </si>
  <si>
    <t>http://dbpedia.org/resource/Bruno_Massot</t>
  </si>
  <si>
    <t>http://dbpedia.org/resource/Gary_Beacom</t>
  </si>
  <si>
    <t>http://dbpedia.org/resource/Daria_Popova</t>
  </si>
  <si>
    <t>http://dbpedia.org/resource/Pierre-Loup_Bouquet</t>
  </si>
  <si>
    <t>http://dbpedia.org/resource/1989</t>
  </si>
  <si>
    <t>http://dbpedia.org/resource/Britney_Simpson</t>
  </si>
  <si>
    <t>http://dbpedia.org/resource/Dalilah_Sappenfield</t>
  </si>
  <si>
    <t>http://dbpedia.org/resource/Nathan_Miller_(figure_skater)</t>
  </si>
  <si>
    <t>http://dbpedia.org/resource/Zuzanna_Szwed</t>
  </si>
  <si>
    <t>http://dbpedia.org/resource/5/5</t>
  </si>
  <si>
    <t>http://dbpedia.org/resource/Anaïs_Morand</t>
  </si>
  <si>
    <t>http://dbpedia.org/resource/Ingo_Steuer</t>
  </si>
  <si>
    <t>http://dbpedia.org/resource/Antoine_Dorsaz</t>
  </si>
  <si>
    <t>http://dbpedia.org/resource/Ekaterina_Gordeeva</t>
  </si>
  <si>
    <t>http://dbpedia.org/resource/Allison_Reed</t>
  </si>
  <si>
    <t>http://dbpedia.org/resource/Galit_Chait</t>
  </si>
  <si>
    <t>http://dbpedia.org/resource/Otar_Japaridze</t>
  </si>
  <si>
    <t>http://dbpedia.org/resource/Evgeni_Platov</t>
  </si>
  <si>
    <t>http://dbpedia.org/resource/1994</t>
  </si>
  <si>
    <t>http://dbpedia.org/resource/Aliona_Savchenko</t>
  </si>
  <si>
    <t>http://dbpedia.org/resource/Robin_Szolkowy</t>
  </si>
  <si>
    <t>http://dbpedia.org/resource/19:19</t>
  </si>
  <si>
    <t>http://dbpedia.org/resource/Alexandra_Aldridge</t>
  </si>
  <si>
    <t>http://dbpedia.org/resource/Pasquale_Camerlengo</t>
  </si>
  <si>
    <t>http://dbpedia.org/resource/Daniel_Eaton_(figure_skater)</t>
  </si>
  <si>
    <t>http://dbpedia.org/resource/1-5-7-1</t>
  </si>
  <si>
    <t>http://dbpedia.org/resource/Alexandr_Zaboev</t>
  </si>
  <si>
    <t>http://dbpedia.org/resource/Nikolai_Morozov_(figure_skater)</t>
  </si>
  <si>
    <t>http://dbpedia.org/resource/Natalja_Zabijako</t>
  </si>
  <si>
    <t>http://dbpedia.org/resource/Stanimir_Todorov</t>
  </si>
  <si>
    <t>http://dbpedia.org/resource/9-1-1</t>
  </si>
  <si>
    <t>http://dbpedia.org/resource/Alexander_Smirnov_(figure_skater)</t>
  </si>
  <si>
    <t>http://dbpedia.org/resource/Peter_Tchernyshev</t>
  </si>
  <si>
    <t>http://dbpedia.org/resource/Ekaterina_Vasilieva_(figure_skater)</t>
  </si>
  <si>
    <t>http://dbpedia.org/resource/Igor_Bobrin</t>
  </si>
  <si>
    <t>http://dbpedia.org/resource/1984</t>
  </si>
  <si>
    <t>http://dbpedia.org/resource/Adrià_Díaz</t>
  </si>
  <si>
    <t>http://dbpedia.org/resource/Marie-France_Dubreuil</t>
  </si>
  <si>
    <t>http://dbpedia.org/resource/Sara_Hurtado</t>
  </si>
  <si>
    <t>http://dbpedia.org/resource/Patrice_Lauzon</t>
  </si>
  <si>
    <t>http://dbpedia.org/resource/1990</t>
  </si>
  <si>
    <t>http://dbpedia.org/resource/Sándor_Szalay_(figure_skater)</t>
  </si>
  <si>
    <t>http://dbpedia.org/resource/Budapest</t>
  </si>
  <si>
    <t>http://dbpedia.org/resource/Olga_Orgonista</t>
  </si>
  <si>
    <t>http://dbpedia.org/resource/1965</t>
  </si>
  <si>
    <t>http://dbpedia.org/resource/Sherwin_Badger</t>
  </si>
  <si>
    <t>http://dbpedia.org/resource/Sherborn,_Massachusetts</t>
  </si>
  <si>
    <t>http://dbpedia.org/resource/Beatrix_Loughran</t>
  </si>
  <si>
    <t>http://dbpedia.org/resource/Boston</t>
  </si>
  <si>
    <t>http://dbpedia.org/resource/4-8-4</t>
  </si>
  <si>
    <t>http://dbpedia.org/resource/Pierre_Brunet_(figure_skater)</t>
  </si>
  <si>
    <t>http://dbpedia.org/resource/Boyne_City,_Michigan</t>
  </si>
  <si>
    <t>http://dbpedia.org/resource/Andrée_Brunet</t>
  </si>
  <si>
    <t>http://dbpedia.org/resource/Paris</t>
  </si>
  <si>
    <t>http://dbpedia.org/resource/1991</t>
  </si>
  <si>
    <t>http://dbpedia.org/resource/1978</t>
  </si>
  <si>
    <t>http://dbpedia.org/resource/Melville_Rogers</t>
  </si>
  <si>
    <t>http://dbpedia.org/resource/Ottawa</t>
  </si>
  <si>
    <t>http://dbpedia.org/resource/Cecil_Smith_(figure_skater)</t>
  </si>
  <si>
    <t>http://dbpedia.org/resource/1973</t>
  </si>
  <si>
    <t>http://dbpedia.org/resource/John_Page_(figure_skater)</t>
  </si>
  <si>
    <t>http://dbpedia.org/resource/Manchester</t>
  </si>
  <si>
    <t>http://dbpedia.org/resource/Ethel_Muckelt</t>
  </si>
  <si>
    <t>http://dbpedia.org/resource/1947</t>
  </si>
  <si>
    <t>http://dbpedia.org/resource/Edgar_Syers</t>
  </si>
  <si>
    <t>http://dbpedia.org/resource/Maidenhead</t>
  </si>
  <si>
    <t>http://dbpedia.org/resource/Madge_Syers</t>
  </si>
  <si>
    <t>http://dbpedia.org/resource/Brighton</t>
  </si>
  <si>
    <t>http://dbpedia.org/resource/1946</t>
  </si>
  <si>
    <t>http://dbpedia.org/resource/Long_Beach,_New_York</t>
  </si>
  <si>
    <t>http://dbpedia.org/resource/Mount_Vernon,_New_York</t>
  </si>
  <si>
    <t>http://dbpedia.org/resource/1975</t>
  </si>
  <si>
    <t>v15_155_156,"0","1"</t>
  </si>
  <si>
    <t>v15_155_156,"0","2"</t>
  </si>
  <si>
    <t>v15_155_156,"0","3"</t>
  </si>
  <si>
    <t>v15_155_156,"0","4"</t>
  </si>
  <si>
    <t>v15_155_156,"0","5"</t>
  </si>
  <si>
    <t>v15_155_156,"0","6"</t>
  </si>
  <si>
    <t>v15_155_156,"0","7"</t>
  </si>
  <si>
    <t>v15_155_156,"0","8"</t>
  </si>
  <si>
    <t>v15_155_156,"0","9"</t>
  </si>
  <si>
    <t>v15_155_156,"0","10"</t>
  </si>
  <si>
    <t>v15_155_156,"0","11"</t>
  </si>
  <si>
    <t>v15_155_156,"0","12"</t>
  </si>
  <si>
    <t>v15_155_156,"0","13"</t>
  </si>
  <si>
    <t>v15_155_156,"0","14"</t>
  </si>
  <si>
    <t>v15_155_156,"0","15"</t>
  </si>
  <si>
    <t>v15_155_156,"0","16"</t>
  </si>
  <si>
    <t>v15_155_156,"0","17"</t>
  </si>
  <si>
    <t>v15_155_156,"0","18"</t>
  </si>
  <si>
    <t>v15_155_156,"0","19"</t>
  </si>
  <si>
    <t>v15_155_156,"0","20"</t>
  </si>
  <si>
    <t>v15_155_156,"0","21"</t>
  </si>
  <si>
    <t>v15_155_156,"0","22"</t>
  </si>
  <si>
    <t>Cel Annoted</t>
  </si>
  <si>
    <t>Cel Correcly annoted</t>
  </si>
  <si>
    <t>v15_155,0,1,http://dbpedia.org/ontology/choreographer</t>
  </si>
  <si>
    <t>v15_155,0,2,http://dbpedia.org/ontology/formerPartner</t>
  </si>
  <si>
    <t>v15_155,0,3,http://dbpedia.org/ontology/formerChoreographer</t>
  </si>
  <si>
    <t>v15_155,0,4,http://dbpedia.org/ontology/birthDate</t>
  </si>
  <si>
    <t>v15_156,0,1,http://dbpedia.org/ontology/deathPlace</t>
  </si>
  <si>
    <t>v15_156,0,2,http://dbpedia.org/ontology/currentPartner</t>
  </si>
  <si>
    <t>v15_156,0,3,http://dbpedia.org/ontology/birthPlace</t>
  </si>
  <si>
    <t>v15_156,0,4,http://dbpedia.org/ontology/deathDate</t>
  </si>
  <si>
    <t>Cell has target</t>
  </si>
  <si>
    <t>Precision</t>
  </si>
  <si>
    <t>Recall</t>
  </si>
  <si>
    <t xml:space="preserve">F1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</si>
</sst>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Alexandra_Ald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8" sqref="D18"/>
    </sheetView>
  </sheetViews>
  <sheetFormatPr defaultRowHeight="14.4" x14ac:dyDescent="0.3"/>
  <cols>
    <col min="1" max="1" width="18.109375" bestFit="1" customWidth="1"/>
    <col min="2" max="2" width="22.44140625" customWidth="1"/>
    <col min="4" max="4" width="18.21875" bestFit="1" customWidth="1"/>
    <col min="5" max="5" width="18.21875" customWidth="1"/>
    <col min="6" max="6" width="54.21875" bestFit="1" customWidth="1"/>
  </cols>
  <sheetData>
    <row r="1" spans="1:6" x14ac:dyDescent="0.3">
      <c r="C1" t="s">
        <v>117</v>
      </c>
      <c r="D1" t="s">
        <v>118</v>
      </c>
      <c r="E1" t="s">
        <v>127</v>
      </c>
    </row>
    <row r="2" spans="1:6" x14ac:dyDescent="0.3">
      <c r="A2" t="s">
        <v>95</v>
      </c>
      <c r="B2" s="1" t="s">
        <v>1</v>
      </c>
      <c r="C2">
        <v>1</v>
      </c>
      <c r="D2">
        <f xml:space="preserve"> INT(ISNUMBER(SEARCH(B2,F2)))</f>
        <v>1</v>
      </c>
      <c r="E2">
        <v>1</v>
      </c>
      <c r="F2" t="s">
        <v>119</v>
      </c>
    </row>
    <row r="3" spans="1:6" x14ac:dyDescent="0.3">
      <c r="A3" t="s">
        <v>96</v>
      </c>
      <c r="B3" s="1" t="s">
        <v>2</v>
      </c>
      <c r="C3">
        <v>1</v>
      </c>
      <c r="D3">
        <f t="shared" ref="D3:D8" si="0" xml:space="preserve"> INT(ISNUMBER(SEARCH(B3,F3)))</f>
        <v>1</v>
      </c>
      <c r="E3">
        <v>1</v>
      </c>
      <c r="F3" t="s">
        <v>120</v>
      </c>
    </row>
    <row r="4" spans="1:6" x14ac:dyDescent="0.3">
      <c r="A4" t="s">
        <v>97</v>
      </c>
      <c r="B4" s="1" t="s">
        <v>3</v>
      </c>
      <c r="C4">
        <v>1</v>
      </c>
      <c r="D4">
        <f t="shared" si="0"/>
        <v>1</v>
      </c>
      <c r="E4">
        <v>1</v>
      </c>
      <c r="F4" t="s">
        <v>121</v>
      </c>
    </row>
    <row r="5" spans="1:6" x14ac:dyDescent="0.3">
      <c r="A5" t="s">
        <v>98</v>
      </c>
      <c r="B5" s="1" t="s">
        <v>4</v>
      </c>
      <c r="C5">
        <v>1</v>
      </c>
      <c r="D5">
        <f t="shared" si="0"/>
        <v>1</v>
      </c>
      <c r="E5">
        <v>1</v>
      </c>
      <c r="F5" t="s">
        <v>122</v>
      </c>
    </row>
    <row r="6" spans="1:6" x14ac:dyDescent="0.3">
      <c r="A6" t="s">
        <v>99</v>
      </c>
      <c r="B6" s="1" t="s">
        <v>5</v>
      </c>
      <c r="C6">
        <v>1</v>
      </c>
      <c r="D6">
        <f t="shared" si="0"/>
        <v>1</v>
      </c>
      <c r="E6">
        <v>1</v>
      </c>
      <c r="F6" t="s">
        <v>123</v>
      </c>
    </row>
    <row r="7" spans="1:6" x14ac:dyDescent="0.3">
      <c r="A7" t="s">
        <v>100</v>
      </c>
      <c r="B7" s="1" t="s">
        <v>6</v>
      </c>
      <c r="C7">
        <v>1</v>
      </c>
      <c r="D7">
        <f t="shared" si="0"/>
        <v>0</v>
      </c>
      <c r="E7">
        <v>1</v>
      </c>
      <c r="F7" t="s">
        <v>124</v>
      </c>
    </row>
    <row r="8" spans="1:6" x14ac:dyDescent="0.3">
      <c r="A8" t="s">
        <v>101</v>
      </c>
      <c r="B8" s="1" t="s">
        <v>7</v>
      </c>
      <c r="C8">
        <v>1</v>
      </c>
      <c r="D8">
        <f t="shared" si="0"/>
        <v>1</v>
      </c>
      <c r="E8">
        <v>1</v>
      </c>
      <c r="F8" t="s">
        <v>125</v>
      </c>
    </row>
    <row r="9" spans="1:6" x14ac:dyDescent="0.3">
      <c r="A9" t="s">
        <v>102</v>
      </c>
      <c r="B9" s="1" t="s">
        <v>8</v>
      </c>
      <c r="C9">
        <v>1</v>
      </c>
      <c r="D9">
        <f xml:space="preserve"> INT(ISNUMBER(SEARCH(B9,F9)))</f>
        <v>1</v>
      </c>
      <c r="E9">
        <v>1</v>
      </c>
      <c r="F9" t="s">
        <v>126</v>
      </c>
    </row>
    <row r="11" spans="1:6" x14ac:dyDescent="0.3">
      <c r="C11">
        <f xml:space="preserve"> SUM(C2:C9)</f>
        <v>8</v>
      </c>
      <c r="D11">
        <f xml:space="preserve"> SUM(D2:D9)</f>
        <v>7</v>
      </c>
      <c r="E11">
        <f xml:space="preserve"> SUM(E2:E9)</f>
        <v>8</v>
      </c>
    </row>
    <row r="13" spans="1:6" x14ac:dyDescent="0.3">
      <c r="A13" t="s">
        <v>128</v>
      </c>
      <c r="B13" s="3">
        <f xml:space="preserve"> D11/C11</f>
        <v>0.875</v>
      </c>
    </row>
    <row r="14" spans="1:6" x14ac:dyDescent="0.3">
      <c r="A14" t="s">
        <v>129</v>
      </c>
      <c r="B14" s="3">
        <f xml:space="preserve"> D11/E11</f>
        <v>0.875</v>
      </c>
    </row>
    <row r="15" spans="1:6" x14ac:dyDescent="0.3">
      <c r="A15" t="s">
        <v>130</v>
      </c>
      <c r="B15" s="3">
        <f xml:space="preserve"> (2*B13*B14)/(B13+B14)</f>
        <v>0.875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B1" workbookViewId="0">
      <selection activeCell="C16" sqref="C16"/>
    </sheetView>
  </sheetViews>
  <sheetFormatPr defaultRowHeight="14.4" x14ac:dyDescent="0.3"/>
  <cols>
    <col min="1" max="1" width="41" customWidth="1"/>
    <col min="2" max="2" width="67.77734375" customWidth="1"/>
    <col min="3" max="3" width="52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t="s">
        <v>95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10" x14ac:dyDescent="0.3">
      <c r="A3" t="s">
        <v>96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0" x14ac:dyDescent="0.3">
      <c r="A4" t="s">
        <v>97</v>
      </c>
      <c r="B4" t="s">
        <v>19</v>
      </c>
      <c r="C4" t="s">
        <v>17</v>
      </c>
      <c r="D4" t="s">
        <v>20</v>
      </c>
      <c r="E4" t="s">
        <v>21</v>
      </c>
      <c r="F4" t="s">
        <v>22</v>
      </c>
    </row>
    <row r="5" spans="1:10" x14ac:dyDescent="0.3">
      <c r="A5" t="s">
        <v>98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10" x14ac:dyDescent="0.3">
      <c r="A6" t="s">
        <v>99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10" x14ac:dyDescent="0.3">
      <c r="A7" t="s">
        <v>100</v>
      </c>
      <c r="B7" t="s">
        <v>33</v>
      </c>
      <c r="C7" t="s">
        <v>34</v>
      </c>
      <c r="D7" t="s">
        <v>35</v>
      </c>
      <c r="E7" t="s">
        <v>36</v>
      </c>
      <c r="F7" t="s">
        <v>18</v>
      </c>
    </row>
    <row r="8" spans="1:10" x14ac:dyDescent="0.3">
      <c r="A8" t="s">
        <v>101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10" x14ac:dyDescent="0.3">
      <c r="A9" t="s">
        <v>102</v>
      </c>
      <c r="B9" t="s">
        <v>42</v>
      </c>
      <c r="C9" t="s">
        <v>24</v>
      </c>
      <c r="D9" t="s">
        <v>43</v>
      </c>
      <c r="E9" t="s">
        <v>34</v>
      </c>
      <c r="F9" t="s">
        <v>44</v>
      </c>
    </row>
    <row r="10" spans="1:10" x14ac:dyDescent="0.3">
      <c r="A10" t="s">
        <v>103</v>
      </c>
      <c r="B10" s="2" t="s">
        <v>45</v>
      </c>
      <c r="C10" t="s">
        <v>46</v>
      </c>
      <c r="D10" t="s">
        <v>47</v>
      </c>
      <c r="E10" t="s">
        <v>10</v>
      </c>
      <c r="F10" t="s">
        <v>48</v>
      </c>
    </row>
    <row r="11" spans="1:10" x14ac:dyDescent="0.3">
      <c r="A11" t="s">
        <v>104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10" x14ac:dyDescent="0.3">
      <c r="A12" t="s">
        <v>105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</row>
    <row r="13" spans="1:10" x14ac:dyDescent="0.3">
      <c r="A13" t="s">
        <v>106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10" x14ac:dyDescent="0.3">
      <c r="A14" t="s">
        <v>107</v>
      </c>
      <c r="B14" t="s">
        <v>64</v>
      </c>
      <c r="G14" t="s">
        <v>65</v>
      </c>
      <c r="H14" t="s">
        <v>66</v>
      </c>
      <c r="I14" t="s">
        <v>65</v>
      </c>
      <c r="J14" t="s">
        <v>67</v>
      </c>
    </row>
    <row r="15" spans="1:10" x14ac:dyDescent="0.3">
      <c r="A15" t="s">
        <v>108</v>
      </c>
      <c r="B15" t="s">
        <v>68</v>
      </c>
      <c r="G15" t="s">
        <v>69</v>
      </c>
      <c r="H15" t="s">
        <v>70</v>
      </c>
      <c r="I15" t="s">
        <v>71</v>
      </c>
      <c r="J15" t="s">
        <v>72</v>
      </c>
    </row>
    <row r="16" spans="1:10" x14ac:dyDescent="0.3">
      <c r="A16" t="s">
        <v>109</v>
      </c>
      <c r="B16" t="s">
        <v>64</v>
      </c>
      <c r="G16" t="s">
        <v>65</v>
      </c>
      <c r="H16" t="s">
        <v>66</v>
      </c>
      <c r="I16" t="s">
        <v>65</v>
      </c>
      <c r="J16" t="s">
        <v>67</v>
      </c>
    </row>
    <row r="17" spans="1:10" x14ac:dyDescent="0.3">
      <c r="A17" t="s">
        <v>110</v>
      </c>
      <c r="B17" t="s">
        <v>73</v>
      </c>
      <c r="G17" t="s">
        <v>74</v>
      </c>
      <c r="H17" t="s">
        <v>75</v>
      </c>
      <c r="I17" t="s">
        <v>76</v>
      </c>
      <c r="J17" t="s">
        <v>77</v>
      </c>
    </row>
    <row r="18" spans="1:10" x14ac:dyDescent="0.3">
      <c r="A18" t="s">
        <v>111</v>
      </c>
      <c r="B18" t="s">
        <v>66</v>
      </c>
      <c r="G18" t="s">
        <v>65</v>
      </c>
      <c r="H18" t="s">
        <v>64</v>
      </c>
      <c r="I18" t="s">
        <v>65</v>
      </c>
      <c r="J18" t="s">
        <v>78</v>
      </c>
    </row>
    <row r="19" spans="1:10" x14ac:dyDescent="0.3">
      <c r="A19" t="s">
        <v>112</v>
      </c>
      <c r="B19" t="s">
        <v>79</v>
      </c>
      <c r="G19" t="s">
        <v>80</v>
      </c>
      <c r="H19" t="s">
        <v>81</v>
      </c>
      <c r="I19" t="s">
        <v>80</v>
      </c>
      <c r="J19" t="s">
        <v>82</v>
      </c>
    </row>
    <row r="20" spans="1:10" x14ac:dyDescent="0.3">
      <c r="A20" t="s">
        <v>113</v>
      </c>
      <c r="B20" t="s">
        <v>83</v>
      </c>
      <c r="G20" t="s">
        <v>84</v>
      </c>
      <c r="H20" t="s">
        <v>85</v>
      </c>
      <c r="I20" t="s">
        <v>84</v>
      </c>
      <c r="J20" t="s">
        <v>86</v>
      </c>
    </row>
    <row r="21" spans="1:10" x14ac:dyDescent="0.3">
      <c r="A21" t="s">
        <v>114</v>
      </c>
      <c r="B21" t="s">
        <v>87</v>
      </c>
      <c r="G21" t="s">
        <v>88</v>
      </c>
      <c r="H21" t="s">
        <v>89</v>
      </c>
      <c r="I21" t="s">
        <v>90</v>
      </c>
      <c r="J21" t="s">
        <v>91</v>
      </c>
    </row>
    <row r="22" spans="1:10" x14ac:dyDescent="0.3">
      <c r="A22" t="s">
        <v>115</v>
      </c>
      <c r="B22" t="s">
        <v>70</v>
      </c>
      <c r="G22" t="s">
        <v>92</v>
      </c>
      <c r="H22" t="s">
        <v>68</v>
      </c>
      <c r="I22" t="s">
        <v>93</v>
      </c>
      <c r="J22" t="s">
        <v>94</v>
      </c>
    </row>
    <row r="23" spans="1:10" x14ac:dyDescent="0.3">
      <c r="A23" t="s">
        <v>116</v>
      </c>
      <c r="B23" t="s">
        <v>75</v>
      </c>
      <c r="G23" t="s">
        <v>74</v>
      </c>
      <c r="H23" t="s">
        <v>73</v>
      </c>
      <c r="I23" t="s">
        <v>76</v>
      </c>
      <c r="J23" t="s">
        <v>18</v>
      </c>
    </row>
  </sheetData>
  <hyperlinks>
    <hyperlink ref="B10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2021-11-26T20:12:26Z</dcterms:created>
  <dcterms:modified xsi:type="dcterms:W3CDTF">2021-11-27T08:26:14Z</dcterms:modified>
</cp:coreProperties>
</file>