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15345" windowHeight="4635"/>
  </bookViews>
  <sheets>
    <sheet name="Feuil1" sheetId="1" r:id="rId1"/>
  </sheets>
  <definedNames>
    <definedName name="solver_adj" localSheetId="0" hidden="1">Feuil1!$B$14:$H$18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Feuil1!$B$14:$H$18</definedName>
    <definedName name="solver_lhs2" localSheetId="0" hidden="1">Feuil1!$B$22:$B$26</definedName>
    <definedName name="solver_lhs3" localSheetId="0" hidden="1">Feuil1!$B$28:$F$28</definedName>
    <definedName name="solver_lhs4" localSheetId="0" hidden="1">Feuil1!$G$14:$H$18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Feuil1!$B$31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el4" localSheetId="0" hidden="1">5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binaire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C28" i="1"/>
  <c r="D28" i="1"/>
  <c r="E28" i="1"/>
  <c r="F28" i="1"/>
  <c r="B31" i="1"/>
  <c r="B22" i="1"/>
  <c r="B28" i="1"/>
</calcChain>
</file>

<file path=xl/sharedStrings.xml><?xml version="1.0" encoding="utf-8"?>
<sst xmlns="http://schemas.openxmlformats.org/spreadsheetml/2006/main" count="54" uniqueCount="24">
  <si>
    <t>Inputs-Costs,Capacities,Demands</t>
  </si>
  <si>
    <t>Supply Region</t>
  </si>
  <si>
    <t>N.America</t>
  </si>
  <si>
    <t>S.America</t>
  </si>
  <si>
    <t>Europe</t>
  </si>
  <si>
    <t>Asia</t>
  </si>
  <si>
    <t>Africa</t>
  </si>
  <si>
    <t>Demand</t>
  </si>
  <si>
    <t>Demand Region                                                                                Production and transportation Cost per 1,000,000 Units</t>
  </si>
  <si>
    <t>Cost Data (in ’000s of dollars) and Demand Data (in millions of units) for SunOil</t>
  </si>
  <si>
    <t>Low Capacity(million units/year)</t>
  </si>
  <si>
    <t>High Capacity(million units/year)</t>
  </si>
  <si>
    <t>Fixed Cost ($),annualized</t>
  </si>
  <si>
    <t>Decision Variables</t>
  </si>
  <si>
    <t>Plants(1=open)</t>
  </si>
  <si>
    <t>Spreadsheet Area for Decision Variables for SunOil</t>
  </si>
  <si>
    <t>Initially, all decision variables are set to be 0.</t>
  </si>
  <si>
    <t>The next step is to construct cells for the constraints in Equations 5.1 and 5.2 and the</t>
  </si>
  <si>
    <t>objective function</t>
  </si>
  <si>
    <t>Constraints</t>
  </si>
  <si>
    <t>Excess capacity</t>
  </si>
  <si>
    <t>Unmet demand</t>
  </si>
  <si>
    <t>Objective function</t>
  </si>
  <si>
    <t>Cost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</si>
</sst>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[$$-409]#,##0.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2"/>
      <color rgb="FF231F20"/>
      <name val="Calibri Light"/>
      <family val="2"/>
      <scheme val="major"/>
    </font>
    <font>
      <i/>
      <sz val="14"/>
      <color theme="1"/>
      <name val="Calibri Light"/>
      <family val="2"/>
      <scheme val="major"/>
    </font>
    <font>
      <i/>
      <sz val="18"/>
      <color theme="1"/>
      <name val="Calibri Light"/>
      <family val="2"/>
      <scheme val="major"/>
    </font>
    <font>
      <b/>
      <i/>
      <sz val="14"/>
      <color theme="1"/>
      <name val="Calibri Light"/>
      <family val="2"/>
      <scheme val="major"/>
    </font>
    <font>
      <b/>
      <sz val="14"/>
      <color rgb="FF231F2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3" fillId="0" borderId="14" xfId="0" applyFont="1" applyBorder="1" applyAlignment="1">
      <alignment horizontal="center"/>
    </xf>
    <xf numFmtId="0" fontId="4" fillId="0" borderId="20" xfId="0" applyFont="1" applyBorder="1" applyAlignment="1">
      <alignment wrapText="1"/>
    </xf>
    <xf numFmtId="0" fontId="4" fillId="5" borderId="5" xfId="0" applyFont="1" applyFill="1" applyBorder="1" applyAlignment="1">
      <alignment wrapText="1"/>
    </xf>
    <xf numFmtId="0" fontId="5" fillId="0" borderId="21" xfId="0" applyFont="1" applyBorder="1" applyAlignment="1">
      <alignment horizontal="center" vertical="top" wrapText="1"/>
    </xf>
    <xf numFmtId="0" fontId="5" fillId="0" borderId="22" xfId="0" applyFont="1" applyBorder="1" applyAlignment="1">
      <alignment horizontal="center" vertical="top" wrapText="1"/>
    </xf>
    <xf numFmtId="0" fontId="4" fillId="7" borderId="16" xfId="0" applyFont="1" applyFill="1" applyBorder="1" applyAlignment="1">
      <alignment horizontal="center" wrapText="1"/>
    </xf>
    <xf numFmtId="0" fontId="4" fillId="7" borderId="23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7" borderId="24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6" borderId="6" xfId="0" applyFont="1" applyFill="1" applyBorder="1" applyAlignment="1">
      <alignment horizontal="center" wrapText="1"/>
    </xf>
    <xf numFmtId="0" fontId="4" fillId="7" borderId="25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2" borderId="16" xfId="0" applyFont="1" applyFill="1" applyBorder="1" applyAlignment="1">
      <alignment horizontal="center" wrapText="1"/>
    </xf>
    <xf numFmtId="0" fontId="4" fillId="3" borderId="17" xfId="0" applyFont="1" applyFill="1" applyBorder="1" applyAlignment="1">
      <alignment horizontal="center" wrapText="1"/>
    </xf>
    <xf numFmtId="0" fontId="4" fillId="3" borderId="18" xfId="0" applyFont="1" applyFill="1" applyBorder="1" applyAlignment="1">
      <alignment horizontal="center"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7" borderId="26" xfId="0" applyFont="1" applyFill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5" borderId="31" xfId="0" applyFont="1" applyFill="1" applyBorder="1" applyAlignment="1">
      <alignment wrapText="1"/>
    </xf>
    <xf numFmtId="0" fontId="4" fillId="5" borderId="29" xfId="0" applyFont="1" applyFill="1" applyBorder="1" applyAlignment="1">
      <alignment wrapText="1"/>
    </xf>
    <xf numFmtId="0" fontId="4" fillId="5" borderId="30" xfId="0" applyFont="1" applyFill="1" applyBorder="1" applyAlignment="1">
      <alignment wrapText="1"/>
    </xf>
    <xf numFmtId="0" fontId="4" fillId="7" borderId="10" xfId="0" applyFont="1" applyFill="1" applyBorder="1" applyAlignment="1">
      <alignment horizontal="center" wrapText="1"/>
    </xf>
    <xf numFmtId="0" fontId="4" fillId="7" borderId="19" xfId="0" applyFont="1" applyFill="1" applyBorder="1" applyAlignment="1">
      <alignment horizontal="center" wrapText="1"/>
    </xf>
    <xf numFmtId="0" fontId="4" fillId="7" borderId="35" xfId="0" applyFont="1" applyFill="1" applyBorder="1" applyAlignment="1">
      <alignment horizontal="center" wrapText="1"/>
    </xf>
    <xf numFmtId="0" fontId="4" fillId="7" borderId="28" xfId="0" applyFont="1" applyFill="1" applyBorder="1" applyAlignment="1">
      <alignment horizontal="center" wrapText="1"/>
    </xf>
    <xf numFmtId="0" fontId="4" fillId="7" borderId="36" xfId="0" applyFont="1" applyFill="1" applyBorder="1" applyAlignment="1">
      <alignment horizontal="center" wrapText="1"/>
    </xf>
    <xf numFmtId="0" fontId="4" fillId="6" borderId="37" xfId="0" applyFont="1" applyFill="1" applyBorder="1" applyAlignment="1">
      <alignment horizontal="center" wrapText="1"/>
    </xf>
    <xf numFmtId="0" fontId="4" fillId="6" borderId="12" xfId="0" applyFont="1" applyFill="1" applyBorder="1" applyAlignment="1">
      <alignment horizontal="center" wrapText="1"/>
    </xf>
    <xf numFmtId="0" fontId="4" fillId="6" borderId="38" xfId="0" applyFont="1" applyFill="1" applyBorder="1" applyAlignment="1">
      <alignment horizontal="center" wrapText="1"/>
    </xf>
    <xf numFmtId="0" fontId="4" fillId="0" borderId="39" xfId="0" applyFont="1" applyBorder="1" applyAlignment="1">
      <alignment horizontal="center" vertical="center" wrapText="1"/>
    </xf>
    <xf numFmtId="0" fontId="4" fillId="5" borderId="40" xfId="0" applyFont="1" applyFill="1" applyBorder="1" applyAlignment="1">
      <alignment wrapText="1"/>
    </xf>
    <xf numFmtId="0" fontId="5" fillId="0" borderId="41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6" fillId="4" borderId="26" xfId="0" applyFont="1" applyFill="1" applyBorder="1" applyAlignment="1">
      <alignment horizontal="center" vertical="center" wrapText="1"/>
    </xf>
    <xf numFmtId="0" fontId="6" fillId="4" borderId="42" xfId="0" applyFont="1" applyFill="1" applyBorder="1" applyAlignment="1">
      <alignment horizontal="center" vertical="center" wrapText="1"/>
    </xf>
    <xf numFmtId="0" fontId="6" fillId="4" borderId="43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/>
    </xf>
    <xf numFmtId="0" fontId="4" fillId="7" borderId="1" xfId="0" applyFont="1" applyFill="1" applyBorder="1" applyAlignment="1">
      <alignment horizontal="center" wrapText="1"/>
    </xf>
    <xf numFmtId="0" fontId="0" fillId="0" borderId="1" xfId="0" applyBorder="1"/>
    <xf numFmtId="0" fontId="4" fillId="7" borderId="26" xfId="0" applyFont="1" applyFill="1" applyBorder="1" applyAlignment="1">
      <alignment horizontal="center" wrapText="1"/>
    </xf>
    <xf numFmtId="0" fontId="4" fillId="7" borderId="43" xfId="0" applyFont="1" applyFill="1" applyBorder="1" applyAlignment="1">
      <alignment horizontal="center" wrapText="1"/>
    </xf>
    <xf numFmtId="0" fontId="4" fillId="0" borderId="40" xfId="0" applyFont="1" applyBorder="1" applyAlignment="1">
      <alignment wrapText="1"/>
    </xf>
    <xf numFmtId="0" fontId="1" fillId="0" borderId="13" xfId="0" applyFont="1" applyBorder="1"/>
    <xf numFmtId="0" fontId="4" fillId="7" borderId="5" xfId="0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4" fillId="7" borderId="15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16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0" workbookViewId="0">
      <selection activeCell="I20" sqref="I20"/>
    </sheetView>
  </sheetViews>
  <sheetFormatPr baseColWidth="10" defaultRowHeight="15" x14ac:dyDescent="0.25"/>
  <cols>
    <col min="1" max="1" width="15.28515625" customWidth="1"/>
    <col min="2" max="4" width="18.7109375" customWidth="1"/>
    <col min="5" max="5" width="22.5703125" customWidth="1"/>
    <col min="6" max="6" width="15.85546875" customWidth="1"/>
    <col min="7" max="7" width="18.7109375" customWidth="1"/>
    <col min="8" max="8" width="20.28515625" customWidth="1"/>
    <col min="9" max="9" width="18.7109375" customWidth="1"/>
    <col min="10" max="10" width="20.42578125" customWidth="1"/>
  </cols>
  <sheetData>
    <row r="1" spans="1:10" ht="19.5" thickBot="1" x14ac:dyDescent="0.35">
      <c r="A1" s="1" t="s">
        <v>0</v>
      </c>
      <c r="B1" s="2"/>
      <c r="C1" s="2"/>
      <c r="D1" s="2"/>
      <c r="E1" s="2"/>
      <c r="F1" s="2"/>
      <c r="G1" s="29"/>
      <c r="H1" s="29"/>
      <c r="I1" s="29"/>
      <c r="J1" s="30"/>
    </row>
    <row r="2" spans="1:10" ht="52.5" customHeight="1" thickBot="1" x14ac:dyDescent="0.35">
      <c r="A2" s="5"/>
      <c r="B2" s="6" t="s">
        <v>8</v>
      </c>
      <c r="C2" s="7"/>
      <c r="D2" s="7"/>
      <c r="E2" s="7"/>
      <c r="F2" s="7"/>
      <c r="G2" s="31" t="s">
        <v>12</v>
      </c>
      <c r="H2" s="31" t="s">
        <v>10</v>
      </c>
      <c r="I2" s="31" t="s">
        <v>12</v>
      </c>
      <c r="J2" s="33" t="s">
        <v>11</v>
      </c>
    </row>
    <row r="3" spans="1:10" ht="38.25" customHeight="1" thickBot="1" x14ac:dyDescent="0.35">
      <c r="A3" s="4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28" t="s">
        <v>6</v>
      </c>
      <c r="G3" s="32"/>
      <c r="H3" s="32"/>
      <c r="I3" s="32"/>
      <c r="J3" s="34"/>
    </row>
    <row r="4" spans="1:10" ht="18.75" x14ac:dyDescent="0.3">
      <c r="A4" s="9" t="s">
        <v>2</v>
      </c>
      <c r="B4" s="10">
        <v>81</v>
      </c>
      <c r="C4" s="11">
        <v>92</v>
      </c>
      <c r="D4" s="11">
        <v>101</v>
      </c>
      <c r="E4" s="11">
        <v>130</v>
      </c>
      <c r="F4" s="12">
        <v>115</v>
      </c>
      <c r="G4" s="35">
        <v>6000</v>
      </c>
      <c r="H4" s="36">
        <v>10</v>
      </c>
      <c r="I4" s="36">
        <v>9000</v>
      </c>
      <c r="J4" s="37">
        <v>20</v>
      </c>
    </row>
    <row r="5" spans="1:10" ht="18.75" x14ac:dyDescent="0.3">
      <c r="A5" s="15" t="s">
        <v>3</v>
      </c>
      <c r="B5" s="16">
        <v>117</v>
      </c>
      <c r="C5" s="17">
        <v>77</v>
      </c>
      <c r="D5" s="17">
        <v>108</v>
      </c>
      <c r="E5" s="17">
        <v>98</v>
      </c>
      <c r="F5" s="18">
        <v>100</v>
      </c>
      <c r="G5" s="38">
        <v>4500</v>
      </c>
      <c r="H5" s="13">
        <v>10</v>
      </c>
      <c r="I5" s="13">
        <v>6750</v>
      </c>
      <c r="J5" s="14">
        <v>20</v>
      </c>
    </row>
    <row r="6" spans="1:10" ht="18.75" x14ac:dyDescent="0.3">
      <c r="A6" s="15" t="s">
        <v>4</v>
      </c>
      <c r="B6" s="16">
        <v>102</v>
      </c>
      <c r="C6" s="17">
        <v>105</v>
      </c>
      <c r="D6" s="17">
        <v>95</v>
      </c>
      <c r="E6" s="17">
        <v>119</v>
      </c>
      <c r="F6" s="18">
        <v>111</v>
      </c>
      <c r="G6" s="38">
        <v>6500</v>
      </c>
      <c r="H6" s="13">
        <v>10</v>
      </c>
      <c r="I6" s="13">
        <v>9750</v>
      </c>
      <c r="J6" s="14">
        <v>20</v>
      </c>
    </row>
    <row r="7" spans="1:10" ht="18.75" x14ac:dyDescent="0.3">
      <c r="A7" s="15" t="s">
        <v>5</v>
      </c>
      <c r="B7" s="16">
        <v>115</v>
      </c>
      <c r="C7" s="17">
        <v>125</v>
      </c>
      <c r="D7" s="17">
        <v>90</v>
      </c>
      <c r="E7" s="17">
        <v>59</v>
      </c>
      <c r="F7" s="18">
        <v>74</v>
      </c>
      <c r="G7" s="38">
        <v>4100</v>
      </c>
      <c r="H7" s="13">
        <v>10</v>
      </c>
      <c r="I7" s="13">
        <v>6150</v>
      </c>
      <c r="J7" s="14">
        <v>20</v>
      </c>
    </row>
    <row r="8" spans="1:10" ht="19.5" thickBot="1" x14ac:dyDescent="0.35">
      <c r="A8" s="19" t="s">
        <v>6</v>
      </c>
      <c r="B8" s="20">
        <v>142</v>
      </c>
      <c r="C8" s="21">
        <v>100</v>
      </c>
      <c r="D8" s="21">
        <v>103</v>
      </c>
      <c r="E8" s="21">
        <v>105</v>
      </c>
      <c r="F8" s="22">
        <v>71</v>
      </c>
      <c r="G8" s="39">
        <v>4000</v>
      </c>
      <c r="H8" s="26">
        <v>10</v>
      </c>
      <c r="I8" s="26">
        <v>6000</v>
      </c>
      <c r="J8" s="27">
        <v>20</v>
      </c>
    </row>
    <row r="9" spans="1:10" ht="19.5" thickBot="1" x14ac:dyDescent="0.35">
      <c r="A9" s="23" t="s">
        <v>7</v>
      </c>
      <c r="B9" s="24">
        <v>12</v>
      </c>
      <c r="C9" s="24">
        <v>8</v>
      </c>
      <c r="D9" s="24">
        <v>14</v>
      </c>
      <c r="E9" s="24">
        <v>16</v>
      </c>
      <c r="F9" s="25">
        <v>7</v>
      </c>
      <c r="G9" s="40"/>
      <c r="H9" s="41"/>
      <c r="I9" s="41"/>
      <c r="J9" s="42"/>
    </row>
    <row r="10" spans="1:10" ht="16.5" thickBot="1" x14ac:dyDescent="0.3">
      <c r="B10" s="3" t="s">
        <v>9</v>
      </c>
      <c r="C10" s="3"/>
      <c r="D10" s="3"/>
      <c r="E10" s="3"/>
      <c r="F10" s="3"/>
    </row>
    <row r="11" spans="1:10" ht="37.5" customHeight="1" thickBot="1" x14ac:dyDescent="0.3">
      <c r="A11" s="55" t="s">
        <v>13</v>
      </c>
      <c r="B11" s="56"/>
      <c r="C11" s="56"/>
      <c r="D11" s="56"/>
      <c r="E11" s="56"/>
      <c r="F11" s="56"/>
      <c r="G11" s="56"/>
      <c r="H11" s="57"/>
    </row>
    <row r="12" spans="1:10" ht="57.75" customHeight="1" thickBot="1" x14ac:dyDescent="0.35">
      <c r="A12" s="52"/>
      <c r="B12" s="53" t="s">
        <v>8</v>
      </c>
      <c r="C12" s="54"/>
      <c r="D12" s="54"/>
      <c r="E12" s="54"/>
      <c r="F12" s="54"/>
      <c r="G12" s="51" t="s">
        <v>14</v>
      </c>
      <c r="H12" s="51" t="s">
        <v>14</v>
      </c>
      <c r="J12" t="s">
        <v>16</v>
      </c>
    </row>
    <row r="13" spans="1:10" ht="38.25" thickBot="1" x14ac:dyDescent="0.35">
      <c r="A13" s="4" t="s">
        <v>1</v>
      </c>
      <c r="B13" s="46" t="s">
        <v>2</v>
      </c>
      <c r="C13" s="46" t="s">
        <v>3</v>
      </c>
      <c r="D13" s="46" t="s">
        <v>4</v>
      </c>
      <c r="E13" s="46" t="s">
        <v>5</v>
      </c>
      <c r="F13" s="47" t="s">
        <v>6</v>
      </c>
      <c r="G13" s="51"/>
      <c r="H13" s="51"/>
      <c r="J13" t="s">
        <v>17</v>
      </c>
    </row>
    <row r="14" spans="1:10" ht="18.75" x14ac:dyDescent="0.3">
      <c r="A14" s="43" t="s">
        <v>2</v>
      </c>
      <c r="B14" s="10">
        <v>0</v>
      </c>
      <c r="C14" s="11">
        <v>0</v>
      </c>
      <c r="D14" s="11">
        <v>0</v>
      </c>
      <c r="E14" s="11">
        <v>0</v>
      </c>
      <c r="F14" s="48">
        <v>0</v>
      </c>
      <c r="G14" s="10">
        <v>0</v>
      </c>
      <c r="H14" s="12">
        <v>0</v>
      </c>
      <c r="J14" t="s">
        <v>18</v>
      </c>
    </row>
    <row r="15" spans="1:10" ht="18.75" x14ac:dyDescent="0.3">
      <c r="A15" s="44" t="s">
        <v>3</v>
      </c>
      <c r="B15" s="16">
        <v>11.999999999999998</v>
      </c>
      <c r="C15" s="17">
        <v>8.0000000000000018</v>
      </c>
      <c r="D15" s="17">
        <v>0</v>
      </c>
      <c r="E15" s="17">
        <v>0</v>
      </c>
      <c r="F15" s="49">
        <v>0</v>
      </c>
      <c r="G15" s="16">
        <v>0</v>
      </c>
      <c r="H15" s="18">
        <v>1</v>
      </c>
    </row>
    <row r="16" spans="1:10" ht="18.75" x14ac:dyDescent="0.3">
      <c r="A16" s="44" t="s">
        <v>4</v>
      </c>
      <c r="B16" s="16">
        <v>0</v>
      </c>
      <c r="C16" s="17">
        <v>0</v>
      </c>
      <c r="D16" s="17">
        <v>0</v>
      </c>
      <c r="E16" s="17">
        <v>0</v>
      </c>
      <c r="F16" s="49">
        <v>0</v>
      </c>
      <c r="G16" s="16">
        <v>0</v>
      </c>
      <c r="H16" s="18">
        <v>0</v>
      </c>
    </row>
    <row r="17" spans="1:8" ht="18.75" x14ac:dyDescent="0.3">
      <c r="A17" s="44" t="s">
        <v>5</v>
      </c>
      <c r="B17" s="16">
        <v>0</v>
      </c>
      <c r="C17" s="17">
        <v>0</v>
      </c>
      <c r="D17" s="17">
        <v>4.0000000000000009</v>
      </c>
      <c r="E17" s="17">
        <v>15.999999999999998</v>
      </c>
      <c r="F17" s="49">
        <v>0</v>
      </c>
      <c r="G17" s="16">
        <v>0</v>
      </c>
      <c r="H17" s="18">
        <v>1</v>
      </c>
    </row>
    <row r="18" spans="1:8" ht="19.5" thickBot="1" x14ac:dyDescent="0.35">
      <c r="A18" s="45" t="s">
        <v>6</v>
      </c>
      <c r="B18" s="20">
        <v>0</v>
      </c>
      <c r="C18" s="21">
        <v>0</v>
      </c>
      <c r="D18" s="21">
        <v>10.000000000000002</v>
      </c>
      <c r="E18" s="21">
        <v>0</v>
      </c>
      <c r="F18" s="50">
        <v>7</v>
      </c>
      <c r="G18" s="20">
        <v>0</v>
      </c>
      <c r="H18" s="22">
        <v>1</v>
      </c>
    </row>
    <row r="19" spans="1:8" ht="19.5" thickBot="1" x14ac:dyDescent="0.35">
      <c r="B19" s="58" t="s">
        <v>15</v>
      </c>
      <c r="C19" s="58"/>
      <c r="D19" s="58"/>
      <c r="E19" s="58"/>
      <c r="F19" s="58"/>
      <c r="G19" s="58"/>
      <c r="H19" s="58"/>
    </row>
    <row r="20" spans="1:8" ht="19.5" thickBot="1" x14ac:dyDescent="0.35">
      <c r="A20" s="61" t="s">
        <v>19</v>
      </c>
      <c r="B20" s="62"/>
    </row>
    <row r="21" spans="1:8" ht="37.5" x14ac:dyDescent="0.3">
      <c r="A21" s="63" t="s">
        <v>1</v>
      </c>
      <c r="B21" s="64" t="s">
        <v>20</v>
      </c>
    </row>
    <row r="22" spans="1:8" ht="18.75" x14ac:dyDescent="0.3">
      <c r="A22" s="65" t="s">
        <v>2</v>
      </c>
      <c r="B22" s="66">
        <f>G14*H4+H14*J4-SUM(B14:F14)</f>
        <v>0</v>
      </c>
    </row>
    <row r="23" spans="1:8" ht="18.75" x14ac:dyDescent="0.3">
      <c r="A23" s="65" t="s">
        <v>3</v>
      </c>
      <c r="B23" s="66">
        <f t="shared" ref="B23:B26" si="0">G15*H5+H15*J5-SUM(B15:F15)</f>
        <v>0</v>
      </c>
    </row>
    <row r="24" spans="1:8" ht="18.75" x14ac:dyDescent="0.3">
      <c r="A24" s="65" t="s">
        <v>4</v>
      </c>
      <c r="B24" s="66">
        <f t="shared" si="0"/>
        <v>0</v>
      </c>
    </row>
    <row r="25" spans="1:8" ht="18.75" x14ac:dyDescent="0.3">
      <c r="A25" s="65" t="s">
        <v>5</v>
      </c>
      <c r="B25" s="66">
        <f t="shared" si="0"/>
        <v>0</v>
      </c>
    </row>
    <row r="26" spans="1:8" ht="18.75" x14ac:dyDescent="0.3">
      <c r="A26" s="67" t="s">
        <v>6</v>
      </c>
      <c r="B26" s="66">
        <f t="shared" si="0"/>
        <v>3</v>
      </c>
    </row>
    <row r="27" spans="1:8" ht="19.5" thickBot="1" x14ac:dyDescent="0.35">
      <c r="A27" s="60"/>
      <c r="B27" s="59" t="s">
        <v>2</v>
      </c>
      <c r="C27" s="59" t="s">
        <v>3</v>
      </c>
      <c r="D27" s="59" t="s">
        <v>4</v>
      </c>
      <c r="E27" s="59" t="s">
        <v>5</v>
      </c>
      <c r="F27" s="59" t="s">
        <v>6</v>
      </c>
    </row>
    <row r="28" spans="1:8" ht="38.25" thickBot="1" x14ac:dyDescent="0.35">
      <c r="A28" s="59" t="s">
        <v>21</v>
      </c>
      <c r="B28" s="24">
        <f>B9-SUM(B14:B18)</f>
        <v>0</v>
      </c>
      <c r="C28" s="24">
        <f t="shared" ref="C28:F28" si="1">C9-SUM(C14:C18)</f>
        <v>0</v>
      </c>
      <c r="D28" s="24">
        <f t="shared" si="1"/>
        <v>0</v>
      </c>
      <c r="E28" s="24">
        <f t="shared" si="1"/>
        <v>0</v>
      </c>
      <c r="F28" s="24">
        <f t="shared" si="1"/>
        <v>0</v>
      </c>
    </row>
    <row r="30" spans="1:8" ht="37.5" customHeight="1" x14ac:dyDescent="0.3">
      <c r="A30" s="68" t="s">
        <v>22</v>
      </c>
      <c r="B30" s="68"/>
    </row>
    <row r="31" spans="1:8" x14ac:dyDescent="0.25">
      <c r="A31" s="60" t="s">
        <v>23</v>
      </c>
      <c r="B31" s="69">
        <f>SUMPRODUCT(B14:F18,B4:F8)+SUMPRODUCT(G14:G18,G4:G8)+SUMPRODUCT(H14:H18,I4:I8)</f>
        <v>23751</v>
      </c>
    </row>
  </sheetData>
  <mergeCells count="14">
    <mergeCell ref="B19:H19"/>
    <mergeCell ref="A20:B20"/>
    <mergeCell ref="A30:B30"/>
    <mergeCell ref="B10:F10"/>
    <mergeCell ref="B12:F12"/>
    <mergeCell ref="G12:G13"/>
    <mergeCell ref="H12:H13"/>
    <mergeCell ref="A11:H11"/>
    <mergeCell ref="A1:J1"/>
    <mergeCell ref="B2:F2"/>
    <mergeCell ref="G2:G3"/>
    <mergeCell ref="H2:H3"/>
    <mergeCell ref="I2:I3"/>
    <mergeCell ref="J2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2021-12-04T09:45:21Z</dcterms:created>
  <dcterms:modified xsi:type="dcterms:W3CDTF">2021-12-04T12:04:52Z</dcterms:modified>
</cp:coreProperties>
</file>