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m/Downloads/"/>
    </mc:Choice>
  </mc:AlternateContent>
  <xr:revisionPtr revIDLastSave="0" documentId="13_ncr:1_{348E4B15-4015-1B4E-AC24-063ECFEA31B9}" xr6:coauthVersionLast="47" xr6:coauthVersionMax="47" xr10:uidLastSave="{00000000-0000-0000-0000-000000000000}"/>
  <bookViews>
    <workbookView xWindow="0" yWindow="500" windowWidth="33600" windowHeight="18800" activeTab="2" xr2:uid="{00000000-000D-0000-FFFF-FFFF00000000}"/>
  </bookViews>
  <sheets>
    <sheet name="Data" sheetId="1" r:id="rId1"/>
    <sheet name="SLP" sheetId="2" r:id="rId2"/>
    <sheet name="Tugas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963wqxowgm/J1x0NYVFQxXYlpIcJf/DFT6TcSOFq/uw="/>
    </ext>
  </extLst>
</workbook>
</file>

<file path=xl/calcChain.xml><?xml version="1.0" encoding="utf-8"?>
<calcChain xmlns="http://schemas.openxmlformats.org/spreadsheetml/2006/main">
  <c r="P504" i="3" l="1"/>
  <c r="Q504" i="3" s="1"/>
  <c r="P503" i="3"/>
  <c r="Q503" i="3" s="1"/>
  <c r="P502" i="3"/>
  <c r="Q502" i="3" s="1"/>
  <c r="P501" i="3"/>
  <c r="Q501" i="3" s="1"/>
  <c r="P500" i="3"/>
  <c r="Q500" i="3" s="1"/>
  <c r="P499" i="3"/>
  <c r="Q499" i="3" s="1"/>
  <c r="P498" i="3"/>
  <c r="Q498" i="3" s="1"/>
  <c r="P497" i="3"/>
  <c r="Q497" i="3" s="1"/>
  <c r="R497" i="3" s="1"/>
  <c r="P496" i="3"/>
  <c r="Q496" i="3" s="1"/>
  <c r="P495" i="3"/>
  <c r="Q495" i="3" s="1"/>
  <c r="R495" i="3" s="1"/>
  <c r="P494" i="3"/>
  <c r="Q494" i="3" s="1"/>
  <c r="S494" i="3" s="1"/>
  <c r="T494" i="3" s="1"/>
  <c r="P493" i="3"/>
  <c r="Q493" i="3" s="1"/>
  <c r="P492" i="3"/>
  <c r="Q492" i="3" s="1"/>
  <c r="Q491" i="3"/>
  <c r="P491" i="3"/>
  <c r="P490" i="3"/>
  <c r="Q490" i="3" s="1"/>
  <c r="R490" i="3" s="1"/>
  <c r="Q489" i="3"/>
  <c r="P489" i="3"/>
  <c r="P488" i="3"/>
  <c r="Q488" i="3" s="1"/>
  <c r="Q487" i="3"/>
  <c r="S487" i="3" s="1"/>
  <c r="T487" i="3" s="1"/>
  <c r="P487" i="3"/>
  <c r="P486" i="3"/>
  <c r="Q486" i="3" s="1"/>
  <c r="S486" i="3" s="1"/>
  <c r="T486" i="3" s="1"/>
  <c r="P485" i="3"/>
  <c r="Q485" i="3" s="1"/>
  <c r="P405" i="3"/>
  <c r="Q405" i="3" s="1"/>
  <c r="O405" i="3"/>
  <c r="N405" i="3"/>
  <c r="M405" i="3"/>
  <c r="L405" i="3"/>
  <c r="K405" i="3"/>
  <c r="P404" i="3"/>
  <c r="Q404" i="3" s="1"/>
  <c r="Q403" i="3"/>
  <c r="P403" i="3"/>
  <c r="P402" i="3"/>
  <c r="Q402" i="3" s="1"/>
  <c r="S401" i="3"/>
  <c r="T401" i="3" s="1"/>
  <c r="P401" i="3"/>
  <c r="Q401" i="3" s="1"/>
  <c r="R401" i="3" s="1"/>
  <c r="Q400" i="3"/>
  <c r="S400" i="3" s="1"/>
  <c r="T400" i="3" s="1"/>
  <c r="P400" i="3"/>
  <c r="P399" i="3"/>
  <c r="Q399" i="3" s="1"/>
  <c r="R398" i="3"/>
  <c r="P398" i="3"/>
  <c r="Q398" i="3" s="1"/>
  <c r="S398" i="3" s="1"/>
  <c r="T398" i="3" s="1"/>
  <c r="P397" i="3"/>
  <c r="Q397" i="3" s="1"/>
  <c r="P396" i="3"/>
  <c r="Q396" i="3" s="1"/>
  <c r="S396" i="3" s="1"/>
  <c r="T396" i="3" s="1"/>
  <c r="Q395" i="3"/>
  <c r="P395" i="3"/>
  <c r="P394" i="3"/>
  <c r="Q394" i="3" s="1"/>
  <c r="Q393" i="3"/>
  <c r="S393" i="3" s="1"/>
  <c r="T393" i="3" s="1"/>
  <c r="P393" i="3"/>
  <c r="P392" i="3"/>
  <c r="Q392" i="3" s="1"/>
  <c r="R391" i="3"/>
  <c r="Q391" i="3"/>
  <c r="S391" i="3" s="1"/>
  <c r="T391" i="3" s="1"/>
  <c r="P391" i="3"/>
  <c r="S390" i="3"/>
  <c r="T390" i="3" s="1"/>
  <c r="R390" i="3"/>
  <c r="Q390" i="3"/>
  <c r="P390" i="3"/>
  <c r="R389" i="3"/>
  <c r="P389" i="3"/>
  <c r="Q389" i="3" s="1"/>
  <c r="S389" i="3" s="1"/>
  <c r="T389" i="3" s="1"/>
  <c r="P388" i="3"/>
  <c r="Q388" i="3" s="1"/>
  <c r="S387" i="3"/>
  <c r="T387" i="3" s="1"/>
  <c r="Q387" i="3"/>
  <c r="R387" i="3" s="1"/>
  <c r="P387" i="3"/>
  <c r="Q386" i="3"/>
  <c r="S386" i="3" s="1"/>
  <c r="T386" i="3" s="1"/>
  <c r="P386" i="3"/>
  <c r="Q385" i="3"/>
  <c r="S385" i="3" s="1"/>
  <c r="T385" i="3" s="1"/>
  <c r="P385" i="3"/>
  <c r="O305" i="3"/>
  <c r="N305" i="3"/>
  <c r="M305" i="3"/>
  <c r="L305" i="3"/>
  <c r="K305" i="3"/>
  <c r="P304" i="3"/>
  <c r="Q304" i="3" s="1"/>
  <c r="S303" i="3"/>
  <c r="T303" i="3" s="1"/>
  <c r="P303" i="3"/>
  <c r="Q303" i="3" s="1"/>
  <c r="R303" i="3" s="1"/>
  <c r="Q302" i="3"/>
  <c r="S302" i="3" s="1"/>
  <c r="T302" i="3" s="1"/>
  <c r="P302" i="3"/>
  <c r="P301" i="3"/>
  <c r="Q301" i="3" s="1"/>
  <c r="S301" i="3" s="1"/>
  <c r="T301" i="3" s="1"/>
  <c r="P300" i="3"/>
  <c r="Q300" i="3" s="1"/>
  <c r="P299" i="3"/>
  <c r="Q299" i="3" s="1"/>
  <c r="P298" i="3"/>
  <c r="Q298" i="3" s="1"/>
  <c r="Q297" i="3"/>
  <c r="S297" i="3" s="1"/>
  <c r="T297" i="3" s="1"/>
  <c r="P297" i="3"/>
  <c r="Q296" i="3"/>
  <c r="P296" i="3"/>
  <c r="P295" i="3"/>
  <c r="Q295" i="3" s="1"/>
  <c r="P294" i="3"/>
  <c r="Q294" i="3" s="1"/>
  <c r="P293" i="3"/>
  <c r="Q293" i="3" s="1"/>
  <c r="S292" i="3"/>
  <c r="T292" i="3" s="1"/>
  <c r="Q292" i="3"/>
  <c r="R292" i="3" s="1"/>
  <c r="P292" i="3"/>
  <c r="Q291" i="3"/>
  <c r="S291" i="3" s="1"/>
  <c r="T291" i="3" s="1"/>
  <c r="P291" i="3"/>
  <c r="P290" i="3"/>
  <c r="Q290" i="3" s="1"/>
  <c r="P289" i="3"/>
  <c r="Q289" i="3" s="1"/>
  <c r="S289" i="3" s="1"/>
  <c r="T289" i="3" s="1"/>
  <c r="P288" i="3"/>
  <c r="Q288" i="3" s="1"/>
  <c r="P287" i="3"/>
  <c r="Q287" i="3" s="1"/>
  <c r="T286" i="3"/>
  <c r="S286" i="3"/>
  <c r="R286" i="3"/>
  <c r="Q286" i="3"/>
  <c r="P286" i="3"/>
  <c r="P285" i="3"/>
  <c r="Q285" i="3" s="1"/>
  <c r="Z205" i="3"/>
  <c r="O206" i="3" s="1"/>
  <c r="Y205" i="3"/>
  <c r="N206" i="3" s="1"/>
  <c r="X205" i="3"/>
  <c r="M206" i="3" s="1"/>
  <c r="O205" i="3"/>
  <c r="N205" i="3"/>
  <c r="M205" i="3"/>
  <c r="L205" i="3"/>
  <c r="P205" i="3" s="1"/>
  <c r="Q205" i="3" s="1"/>
  <c r="K205" i="3"/>
  <c r="P204" i="3"/>
  <c r="Q204" i="3" s="1"/>
  <c r="Q203" i="3"/>
  <c r="S203" i="3" s="1"/>
  <c r="T203" i="3" s="1"/>
  <c r="P203" i="3"/>
  <c r="P202" i="3"/>
  <c r="Q202" i="3" s="1"/>
  <c r="R202" i="3" s="1"/>
  <c r="P201" i="3"/>
  <c r="Q201" i="3" s="1"/>
  <c r="P200" i="3"/>
  <c r="Q200" i="3" s="1"/>
  <c r="P199" i="3"/>
  <c r="Q199" i="3" s="1"/>
  <c r="S198" i="3"/>
  <c r="T198" i="3" s="1"/>
  <c r="P198" i="3"/>
  <c r="Q198" i="3" s="1"/>
  <c r="R198" i="3" s="1"/>
  <c r="P197" i="3"/>
  <c r="Q197" i="3" s="1"/>
  <c r="R197" i="3" s="1"/>
  <c r="P196" i="3"/>
  <c r="Q196" i="3" s="1"/>
  <c r="P195" i="3"/>
  <c r="Q195" i="3" s="1"/>
  <c r="S194" i="3"/>
  <c r="T194" i="3" s="1"/>
  <c r="P194" i="3"/>
  <c r="Q194" i="3" s="1"/>
  <c r="R194" i="3" s="1"/>
  <c r="Q193" i="3"/>
  <c r="P193" i="3"/>
  <c r="P192" i="3"/>
  <c r="Q192" i="3" s="1"/>
  <c r="Q191" i="3"/>
  <c r="S191" i="3" s="1"/>
  <c r="T191" i="3" s="1"/>
  <c r="P191" i="3"/>
  <c r="P190" i="3"/>
  <c r="Q190" i="3" s="1"/>
  <c r="T189" i="3"/>
  <c r="Q189" i="3"/>
  <c r="S189" i="3" s="1"/>
  <c r="P189" i="3"/>
  <c r="P188" i="3"/>
  <c r="Q188" i="3" s="1"/>
  <c r="Q187" i="3"/>
  <c r="S187" i="3" s="1"/>
  <c r="T187" i="3" s="1"/>
  <c r="P187" i="3"/>
  <c r="Q186" i="3"/>
  <c r="P186" i="3"/>
  <c r="P185" i="3"/>
  <c r="Q185" i="3" s="1"/>
  <c r="P105" i="3"/>
  <c r="Q105" i="3" s="1"/>
  <c r="O105" i="3"/>
  <c r="N105" i="3"/>
  <c r="M105" i="3"/>
  <c r="L105" i="3"/>
  <c r="K105" i="3"/>
  <c r="P104" i="3"/>
  <c r="Q104" i="3" s="1"/>
  <c r="Q103" i="3"/>
  <c r="S103" i="3" s="1"/>
  <c r="T103" i="3" s="1"/>
  <c r="P103" i="3"/>
  <c r="S102" i="3"/>
  <c r="T102" i="3" s="1"/>
  <c r="P102" i="3"/>
  <c r="Q102" i="3" s="1"/>
  <c r="R102" i="3" s="1"/>
  <c r="P101" i="3"/>
  <c r="Q101" i="3" s="1"/>
  <c r="Q100" i="3"/>
  <c r="S100" i="3" s="1"/>
  <c r="T100" i="3" s="1"/>
  <c r="P100" i="3"/>
  <c r="P99" i="3"/>
  <c r="Q99" i="3" s="1"/>
  <c r="P98" i="3"/>
  <c r="Q98" i="3" s="1"/>
  <c r="R98" i="3" s="1"/>
  <c r="P97" i="3"/>
  <c r="Q97" i="3" s="1"/>
  <c r="R96" i="3"/>
  <c r="P96" i="3"/>
  <c r="Q96" i="3" s="1"/>
  <c r="S96" i="3" s="1"/>
  <c r="T96" i="3" s="1"/>
  <c r="T95" i="3"/>
  <c r="S95" i="3"/>
  <c r="R95" i="3"/>
  <c r="Q95" i="3"/>
  <c r="P95" i="3"/>
  <c r="P94" i="3"/>
  <c r="Q94" i="3" s="1"/>
  <c r="Q93" i="3"/>
  <c r="S93" i="3" s="1"/>
  <c r="T93" i="3" s="1"/>
  <c r="P93" i="3"/>
  <c r="P92" i="3"/>
  <c r="Q92" i="3" s="1"/>
  <c r="R91" i="3"/>
  <c r="P91" i="3"/>
  <c r="Q91" i="3" s="1"/>
  <c r="S91" i="3" s="1"/>
  <c r="T91" i="3" s="1"/>
  <c r="P90" i="3"/>
  <c r="Q90" i="3" s="1"/>
  <c r="Q89" i="3"/>
  <c r="S89" i="3" s="1"/>
  <c r="T89" i="3" s="1"/>
  <c r="P89" i="3"/>
  <c r="T88" i="3"/>
  <c r="R88" i="3"/>
  <c r="P88" i="3"/>
  <c r="Q88" i="3" s="1"/>
  <c r="S88" i="3" s="1"/>
  <c r="S87" i="3"/>
  <c r="T87" i="3" s="1"/>
  <c r="Q87" i="3"/>
  <c r="R87" i="3" s="1"/>
  <c r="P87" i="3"/>
  <c r="P86" i="3"/>
  <c r="Q86" i="3" s="1"/>
  <c r="S86" i="3" s="1"/>
  <c r="T86" i="3" s="1"/>
  <c r="R85" i="3"/>
  <c r="Q85" i="3"/>
  <c r="S85" i="3" s="1"/>
  <c r="T85" i="3" s="1"/>
  <c r="P85" i="3"/>
  <c r="Y5" i="3"/>
  <c r="N6" i="3" s="1"/>
  <c r="X5" i="3"/>
  <c r="M6" i="3" s="1"/>
  <c r="P5" i="3"/>
  <c r="Q5" i="3" s="1"/>
  <c r="O5" i="2"/>
  <c r="P5" i="2" s="1"/>
  <c r="W5" i="2" l="1"/>
  <c r="L6" i="2" s="1"/>
  <c r="Y5" i="2"/>
  <c r="N6" i="2" s="1"/>
  <c r="Q5" i="2"/>
  <c r="V5" i="2"/>
  <c r="K6" i="2" s="1"/>
  <c r="U5" i="2"/>
  <c r="J6" i="2" s="1"/>
  <c r="X5" i="2"/>
  <c r="M6" i="2" s="1"/>
  <c r="R5" i="2"/>
  <c r="S5" i="2" s="1"/>
  <c r="S195" i="3"/>
  <c r="T195" i="3" s="1"/>
  <c r="R195" i="3"/>
  <c r="S186" i="3"/>
  <c r="T186" i="3" s="1"/>
  <c r="R186" i="3"/>
  <c r="S492" i="3"/>
  <c r="T492" i="3" s="1"/>
  <c r="R492" i="3"/>
  <c r="R493" i="3"/>
  <c r="S493" i="3"/>
  <c r="T493" i="3" s="1"/>
  <c r="S92" i="3"/>
  <c r="T92" i="3" s="1"/>
  <c r="R92" i="3"/>
  <c r="S294" i="3"/>
  <c r="T294" i="3" s="1"/>
  <c r="R294" i="3"/>
  <c r="S199" i="3"/>
  <c r="T199" i="3" s="1"/>
  <c r="R199" i="3"/>
  <c r="R103" i="3"/>
  <c r="S104" i="3"/>
  <c r="T104" i="3" s="1"/>
  <c r="R104" i="3"/>
  <c r="W5" i="3"/>
  <c r="L6" i="3" s="1"/>
  <c r="V5" i="3"/>
  <c r="K6" i="3" s="1"/>
  <c r="S5" i="3"/>
  <c r="T5" i="3" s="1"/>
  <c r="R5" i="3"/>
  <c r="S97" i="3"/>
  <c r="T97" i="3" s="1"/>
  <c r="R97" i="3"/>
  <c r="R287" i="3"/>
  <c r="S287" i="3"/>
  <c r="T287" i="3" s="1"/>
  <c r="S298" i="3"/>
  <c r="T298" i="3" s="1"/>
  <c r="R298" i="3"/>
  <c r="Z5" i="3"/>
  <c r="O6" i="3" s="1"/>
  <c r="S90" i="3"/>
  <c r="T90" i="3" s="1"/>
  <c r="R90" i="3"/>
  <c r="S99" i="3"/>
  <c r="T99" i="3" s="1"/>
  <c r="R99" i="3"/>
  <c r="Z105" i="3"/>
  <c r="O106" i="3" s="1"/>
  <c r="R105" i="3"/>
  <c r="Y105" i="3"/>
  <c r="N106" i="3" s="1"/>
  <c r="X105" i="3"/>
  <c r="M106" i="3" s="1"/>
  <c r="W105" i="3"/>
  <c r="L106" i="3" s="1"/>
  <c r="V105" i="3"/>
  <c r="K106" i="3" s="1"/>
  <c r="S105" i="3"/>
  <c r="T105" i="3" s="1"/>
  <c r="R191" i="3"/>
  <c r="S192" i="3"/>
  <c r="T192" i="3" s="1"/>
  <c r="R192" i="3"/>
  <c r="S94" i="3"/>
  <c r="T94" i="3" s="1"/>
  <c r="R94" i="3"/>
  <c r="R101" i="3"/>
  <c r="S101" i="3"/>
  <c r="T101" i="3" s="1"/>
  <c r="S185" i="3"/>
  <c r="T185" i="3" s="1"/>
  <c r="R185" i="3"/>
  <c r="R304" i="3"/>
  <c r="S304" i="3"/>
  <c r="T304" i="3" s="1"/>
  <c r="S201" i="3"/>
  <c r="T201" i="3" s="1"/>
  <c r="R201" i="3"/>
  <c r="R89" i="3"/>
  <c r="R100" i="3"/>
  <c r="S288" i="3"/>
  <c r="T288" i="3" s="1"/>
  <c r="R288" i="3"/>
  <c r="R93" i="3"/>
  <c r="S202" i="3"/>
  <c r="T202" i="3" s="1"/>
  <c r="S290" i="3"/>
  <c r="T290" i="3" s="1"/>
  <c r="R290" i="3"/>
  <c r="S299" i="3"/>
  <c r="T299" i="3" s="1"/>
  <c r="R299" i="3"/>
  <c r="R86" i="3"/>
  <c r="AD5" i="3" s="1"/>
  <c r="S188" i="3"/>
  <c r="T188" i="3" s="1"/>
  <c r="R188" i="3"/>
  <c r="S204" i="3"/>
  <c r="T204" i="3" s="1"/>
  <c r="R204" i="3"/>
  <c r="S196" i="3"/>
  <c r="T196" i="3" s="1"/>
  <c r="R196" i="3"/>
  <c r="S190" i="3"/>
  <c r="T190" i="3" s="1"/>
  <c r="R190" i="3"/>
  <c r="V205" i="3"/>
  <c r="K206" i="3" s="1"/>
  <c r="S205" i="3"/>
  <c r="T205" i="3" s="1"/>
  <c r="R205" i="3"/>
  <c r="W205" i="3"/>
  <c r="L206" i="3" s="1"/>
  <c r="S285" i="3"/>
  <c r="T285" i="3" s="1"/>
  <c r="R285" i="3"/>
  <c r="S404" i="3"/>
  <c r="T404" i="3" s="1"/>
  <c r="R404" i="3"/>
  <c r="S98" i="3"/>
  <c r="T98" i="3" s="1"/>
  <c r="S293" i="3"/>
  <c r="T293" i="3" s="1"/>
  <c r="R293" i="3"/>
  <c r="S200" i="3"/>
  <c r="T200" i="3" s="1"/>
  <c r="R200" i="3"/>
  <c r="R301" i="3"/>
  <c r="P305" i="3"/>
  <c r="Q305" i="3" s="1"/>
  <c r="Z405" i="3"/>
  <c r="Y405" i="3"/>
  <c r="V405" i="3"/>
  <c r="K406" i="3" s="1"/>
  <c r="S405" i="3"/>
  <c r="T405" i="3" s="1"/>
  <c r="R405" i="3"/>
  <c r="X405" i="3"/>
  <c r="M406" i="3" s="1"/>
  <c r="W405" i="3"/>
  <c r="S197" i="3"/>
  <c r="T197" i="3" s="1"/>
  <c r="S296" i="3"/>
  <c r="T296" i="3" s="1"/>
  <c r="R296" i="3"/>
  <c r="R302" i="3"/>
  <c r="S193" i="3"/>
  <c r="T193" i="3" s="1"/>
  <c r="R193" i="3"/>
  <c r="R189" i="3"/>
  <c r="R297" i="3"/>
  <c r="R187" i="3"/>
  <c r="R203" i="3"/>
  <c r="S295" i="3"/>
  <c r="T295" i="3" s="1"/>
  <c r="R295" i="3"/>
  <c r="S300" i="3"/>
  <c r="T300" i="3" s="1"/>
  <c r="R300" i="3"/>
  <c r="R385" i="3"/>
  <c r="R291" i="3"/>
  <c r="R386" i="3"/>
  <c r="R486" i="3"/>
  <c r="S395" i="3"/>
  <c r="T395" i="3" s="1"/>
  <c r="R395" i="3"/>
  <c r="S403" i="3"/>
  <c r="T403" i="3" s="1"/>
  <c r="R403" i="3"/>
  <c r="R289" i="3"/>
  <c r="R396" i="3"/>
  <c r="R397" i="3"/>
  <c r="S397" i="3"/>
  <c r="T397" i="3" s="1"/>
  <c r="R392" i="3"/>
  <c r="S392" i="3"/>
  <c r="T392" i="3" s="1"/>
  <c r="R399" i="3"/>
  <c r="S399" i="3"/>
  <c r="T399" i="3" s="1"/>
  <c r="N406" i="3"/>
  <c r="R487" i="3"/>
  <c r="O406" i="3"/>
  <c r="S488" i="3"/>
  <c r="T488" i="3" s="1"/>
  <c r="R488" i="3"/>
  <c r="R388" i="3"/>
  <c r="S388" i="3"/>
  <c r="T388" i="3" s="1"/>
  <c r="R393" i="3"/>
  <c r="R489" i="3"/>
  <c r="S489" i="3"/>
  <c r="T489" i="3" s="1"/>
  <c r="R400" i="3"/>
  <c r="S394" i="3"/>
  <c r="T394" i="3" s="1"/>
  <c r="R394" i="3"/>
  <c r="R402" i="3"/>
  <c r="S402" i="3"/>
  <c r="T402" i="3" s="1"/>
  <c r="S490" i="3"/>
  <c r="T490" i="3" s="1"/>
  <c r="S491" i="3"/>
  <c r="T491" i="3" s="1"/>
  <c r="R491" i="3"/>
  <c r="R494" i="3"/>
  <c r="L406" i="3"/>
  <c r="S495" i="3"/>
  <c r="T495" i="3" s="1"/>
  <c r="S496" i="3"/>
  <c r="T496" i="3" s="1"/>
  <c r="R496" i="3"/>
  <c r="S497" i="3"/>
  <c r="T497" i="3" s="1"/>
  <c r="R498" i="3"/>
  <c r="S498" i="3"/>
  <c r="T498" i="3" s="1"/>
  <c r="S485" i="3"/>
  <c r="T485" i="3" s="1"/>
  <c r="R485" i="3"/>
  <c r="S499" i="3"/>
  <c r="T499" i="3" s="1"/>
  <c r="R499" i="3"/>
  <c r="S500" i="3"/>
  <c r="T500" i="3" s="1"/>
  <c r="R500" i="3"/>
  <c r="S501" i="3"/>
  <c r="T501" i="3" s="1"/>
  <c r="R501" i="3"/>
  <c r="S502" i="3"/>
  <c r="T502" i="3" s="1"/>
  <c r="R502" i="3"/>
  <c r="S503" i="3"/>
  <c r="T503" i="3" s="1"/>
  <c r="R503" i="3"/>
  <c r="S504" i="3"/>
  <c r="T504" i="3" s="1"/>
  <c r="R504" i="3"/>
  <c r="AF7" i="3" l="1"/>
  <c r="AF6" i="3"/>
  <c r="AD6" i="3"/>
  <c r="P6" i="3"/>
  <c r="Q6" i="3" s="1"/>
  <c r="AD7" i="3"/>
  <c r="AD8" i="3"/>
  <c r="AF5" i="3"/>
  <c r="Z305" i="3"/>
  <c r="O306" i="3" s="1"/>
  <c r="Y305" i="3"/>
  <c r="N306" i="3" s="1"/>
  <c r="X305" i="3"/>
  <c r="M306" i="3" s="1"/>
  <c r="W305" i="3"/>
  <c r="L306" i="3" s="1"/>
  <c r="V305" i="3"/>
  <c r="K306" i="3" s="1"/>
  <c r="S305" i="3"/>
  <c r="T305" i="3" s="1"/>
  <c r="R305" i="3"/>
  <c r="P106" i="3"/>
  <c r="Q106" i="3" s="1"/>
  <c r="AD9" i="3"/>
  <c r="AF9" i="3"/>
  <c r="P406" i="3"/>
  <c r="Q406" i="3" s="1"/>
  <c r="P206" i="3"/>
  <c r="Q206" i="3" s="1"/>
  <c r="O6" i="2"/>
  <c r="P6" i="2" s="1"/>
  <c r="AF8" i="3"/>
  <c r="R206" i="3" l="1"/>
  <c r="X206" i="3"/>
  <c r="M207" i="3" s="1"/>
  <c r="W206" i="3"/>
  <c r="L207" i="3" s="1"/>
  <c r="V206" i="3"/>
  <c r="K207" i="3" s="1"/>
  <c r="S206" i="3"/>
  <c r="T206" i="3" s="1"/>
  <c r="Z206" i="3"/>
  <c r="O207" i="3" s="1"/>
  <c r="Y206" i="3"/>
  <c r="N207" i="3" s="1"/>
  <c r="Z406" i="3"/>
  <c r="O407" i="3" s="1"/>
  <c r="W406" i="3"/>
  <c r="L407" i="3" s="1"/>
  <c r="V406" i="3"/>
  <c r="K407" i="3" s="1"/>
  <c r="S406" i="3"/>
  <c r="T406" i="3" s="1"/>
  <c r="R406" i="3"/>
  <c r="Y406" i="3"/>
  <c r="N407" i="3" s="1"/>
  <c r="X406" i="3"/>
  <c r="M407" i="3" s="1"/>
  <c r="P306" i="3"/>
  <c r="Q306" i="3" s="1"/>
  <c r="Z6" i="3"/>
  <c r="O7" i="3" s="1"/>
  <c r="S6" i="3"/>
  <c r="T6" i="3" s="1"/>
  <c r="R6" i="3"/>
  <c r="Y6" i="3"/>
  <c r="N7" i="3" s="1"/>
  <c r="X6" i="3"/>
  <c r="M7" i="3" s="1"/>
  <c r="W6" i="3"/>
  <c r="L7" i="3" s="1"/>
  <c r="V6" i="3"/>
  <c r="K7" i="3" s="1"/>
  <c r="X6" i="2"/>
  <c r="M7" i="2" s="1"/>
  <c r="V6" i="2"/>
  <c r="K7" i="2" s="1"/>
  <c r="U6" i="2"/>
  <c r="J7" i="2" s="1"/>
  <c r="R6" i="2"/>
  <c r="S6" i="2" s="1"/>
  <c r="Q6" i="2"/>
  <c r="Y6" i="2"/>
  <c r="N7" i="2" s="1"/>
  <c r="W6" i="2"/>
  <c r="L7" i="2" s="1"/>
  <c r="S106" i="3"/>
  <c r="T106" i="3" s="1"/>
  <c r="R106" i="3"/>
  <c r="Z106" i="3"/>
  <c r="O107" i="3" s="1"/>
  <c r="Y106" i="3"/>
  <c r="N107" i="3" s="1"/>
  <c r="X106" i="3"/>
  <c r="M107" i="3" s="1"/>
  <c r="W106" i="3"/>
  <c r="L107" i="3" s="1"/>
  <c r="V106" i="3"/>
  <c r="K107" i="3" s="1"/>
  <c r="O7" i="2" l="1"/>
  <c r="P7" i="2" s="1"/>
  <c r="P407" i="3"/>
  <c r="Q407" i="3" s="1"/>
  <c r="P7" i="3"/>
  <c r="Q7" i="3" s="1"/>
  <c r="P207" i="3"/>
  <c r="Q207" i="3" s="1"/>
  <c r="W306" i="3"/>
  <c r="L307" i="3" s="1"/>
  <c r="V306" i="3"/>
  <c r="K307" i="3" s="1"/>
  <c r="S306" i="3"/>
  <c r="T306" i="3" s="1"/>
  <c r="R306" i="3"/>
  <c r="Z306" i="3"/>
  <c r="O307" i="3" s="1"/>
  <c r="Y306" i="3"/>
  <c r="N307" i="3" s="1"/>
  <c r="X306" i="3"/>
  <c r="M307" i="3" s="1"/>
  <c r="P107" i="3"/>
  <c r="Q107" i="3" s="1"/>
  <c r="Z7" i="3" l="1"/>
  <c r="O8" i="3" s="1"/>
  <c r="Y7" i="3"/>
  <c r="N8" i="3" s="1"/>
  <c r="X7" i="3"/>
  <c r="M8" i="3" s="1"/>
  <c r="W7" i="3"/>
  <c r="L8" i="3" s="1"/>
  <c r="V7" i="3"/>
  <c r="K8" i="3" s="1"/>
  <c r="S7" i="3"/>
  <c r="T7" i="3" s="1"/>
  <c r="R7" i="3"/>
  <c r="P307" i="3"/>
  <c r="Q307" i="3" s="1"/>
  <c r="W107" i="3"/>
  <c r="L108" i="3" s="1"/>
  <c r="Y107" i="3"/>
  <c r="N108" i="3" s="1"/>
  <c r="X107" i="3"/>
  <c r="M108" i="3" s="1"/>
  <c r="V107" i="3"/>
  <c r="K108" i="3" s="1"/>
  <c r="S107" i="3"/>
  <c r="T107" i="3" s="1"/>
  <c r="R107" i="3"/>
  <c r="Z107" i="3"/>
  <c r="O108" i="3" s="1"/>
  <c r="X407" i="3"/>
  <c r="M408" i="3" s="1"/>
  <c r="W407" i="3"/>
  <c r="L408" i="3" s="1"/>
  <c r="Z407" i="3"/>
  <c r="O408" i="3" s="1"/>
  <c r="Y407" i="3"/>
  <c r="N408" i="3" s="1"/>
  <c r="V407" i="3"/>
  <c r="K408" i="3" s="1"/>
  <c r="S407" i="3"/>
  <c r="T407" i="3" s="1"/>
  <c r="R407" i="3"/>
  <c r="S207" i="3"/>
  <c r="T207" i="3" s="1"/>
  <c r="Z207" i="3"/>
  <c r="O208" i="3" s="1"/>
  <c r="Y207" i="3"/>
  <c r="N208" i="3" s="1"/>
  <c r="X207" i="3"/>
  <c r="M208" i="3" s="1"/>
  <c r="W207" i="3"/>
  <c r="L208" i="3" s="1"/>
  <c r="V207" i="3"/>
  <c r="K208" i="3" s="1"/>
  <c r="R207" i="3"/>
  <c r="Y7" i="2"/>
  <c r="N8" i="2" s="1"/>
  <c r="X7" i="2"/>
  <c r="M8" i="2" s="1"/>
  <c r="V7" i="2"/>
  <c r="K8" i="2" s="1"/>
  <c r="W7" i="2"/>
  <c r="L8" i="2" s="1"/>
  <c r="U7" i="2"/>
  <c r="J8" i="2" s="1"/>
  <c r="R7" i="2"/>
  <c r="S7" i="2" s="1"/>
  <c r="Q7" i="2"/>
  <c r="Z307" i="3" l="1"/>
  <c r="O308" i="3" s="1"/>
  <c r="Y307" i="3"/>
  <c r="N308" i="3" s="1"/>
  <c r="X307" i="3"/>
  <c r="M308" i="3" s="1"/>
  <c r="W307" i="3"/>
  <c r="L308" i="3" s="1"/>
  <c r="V307" i="3"/>
  <c r="K308" i="3" s="1"/>
  <c r="S307" i="3"/>
  <c r="T307" i="3" s="1"/>
  <c r="R307" i="3"/>
  <c r="P408" i="3"/>
  <c r="Q408" i="3" s="1"/>
  <c r="P8" i="3"/>
  <c r="Q8" i="3" s="1"/>
  <c r="P108" i="3"/>
  <c r="Q108" i="3" s="1"/>
  <c r="O8" i="2"/>
  <c r="P8" i="2" s="1"/>
  <c r="P208" i="3"/>
  <c r="Q208" i="3" s="1"/>
  <c r="Y8" i="2" l="1"/>
  <c r="N9" i="2" s="1"/>
  <c r="W8" i="2"/>
  <c r="L9" i="2" s="1"/>
  <c r="Q8" i="2"/>
  <c r="U8" i="2"/>
  <c r="J9" i="2" s="1"/>
  <c r="R8" i="2"/>
  <c r="S8" i="2" s="1"/>
  <c r="X8" i="2"/>
  <c r="M9" i="2" s="1"/>
  <c r="V8" i="2"/>
  <c r="K9" i="2" s="1"/>
  <c r="Z208" i="3"/>
  <c r="O209" i="3" s="1"/>
  <c r="Y208" i="3"/>
  <c r="N209" i="3" s="1"/>
  <c r="X208" i="3"/>
  <c r="M209" i="3" s="1"/>
  <c r="W208" i="3"/>
  <c r="L209" i="3" s="1"/>
  <c r="V208" i="3"/>
  <c r="K209" i="3" s="1"/>
  <c r="S208" i="3"/>
  <c r="T208" i="3" s="1"/>
  <c r="R208" i="3"/>
  <c r="P308" i="3"/>
  <c r="Q308" i="3" s="1"/>
  <c r="Y108" i="3"/>
  <c r="N109" i="3" s="1"/>
  <c r="R108" i="3"/>
  <c r="Z108" i="3"/>
  <c r="O109" i="3" s="1"/>
  <c r="X108" i="3"/>
  <c r="M109" i="3" s="1"/>
  <c r="W108" i="3"/>
  <c r="L109" i="3" s="1"/>
  <c r="V108" i="3"/>
  <c r="K109" i="3" s="1"/>
  <c r="S108" i="3"/>
  <c r="T108" i="3" s="1"/>
  <c r="Y408" i="3"/>
  <c r="N409" i="3" s="1"/>
  <c r="R408" i="3"/>
  <c r="X408" i="3"/>
  <c r="M409" i="3" s="1"/>
  <c r="V408" i="3"/>
  <c r="K409" i="3" s="1"/>
  <c r="Z408" i="3"/>
  <c r="O409" i="3" s="1"/>
  <c r="S408" i="3"/>
  <c r="T408" i="3" s="1"/>
  <c r="W408" i="3"/>
  <c r="L409" i="3" s="1"/>
  <c r="W8" i="3"/>
  <c r="L9" i="3" s="1"/>
  <c r="V8" i="3"/>
  <c r="K9" i="3" s="1"/>
  <c r="S8" i="3"/>
  <c r="T8" i="3" s="1"/>
  <c r="Z8" i="3"/>
  <c r="O9" i="3" s="1"/>
  <c r="Y8" i="3"/>
  <c r="N9" i="3" s="1"/>
  <c r="X8" i="3"/>
  <c r="M9" i="3" s="1"/>
  <c r="R8" i="3"/>
  <c r="P109" i="3" l="1"/>
  <c r="Q109" i="3" s="1"/>
  <c r="P209" i="3"/>
  <c r="Q209" i="3" s="1"/>
  <c r="P9" i="3"/>
  <c r="Q9" i="3" s="1"/>
  <c r="O9" i="2"/>
  <c r="P9" i="2" s="1"/>
  <c r="V308" i="3"/>
  <c r="K309" i="3" s="1"/>
  <c r="S308" i="3"/>
  <c r="T308" i="3" s="1"/>
  <c r="R308" i="3"/>
  <c r="Y308" i="3"/>
  <c r="N309" i="3" s="1"/>
  <c r="X308" i="3"/>
  <c r="M309" i="3" s="1"/>
  <c r="W308" i="3"/>
  <c r="L309" i="3" s="1"/>
  <c r="Z308" i="3"/>
  <c r="O309" i="3" s="1"/>
  <c r="P409" i="3"/>
  <c r="Q409" i="3" s="1"/>
  <c r="P309" i="3" l="1"/>
  <c r="Q309" i="3" s="1"/>
  <c r="V209" i="3"/>
  <c r="K210" i="3" s="1"/>
  <c r="Z209" i="3"/>
  <c r="O210" i="3" s="1"/>
  <c r="Y209" i="3"/>
  <c r="N210" i="3" s="1"/>
  <c r="X209" i="3"/>
  <c r="M210" i="3" s="1"/>
  <c r="W209" i="3"/>
  <c r="L210" i="3" s="1"/>
  <c r="S209" i="3"/>
  <c r="T209" i="3" s="1"/>
  <c r="R209" i="3"/>
  <c r="R409" i="3"/>
  <c r="Z409" i="3"/>
  <c r="O410" i="3" s="1"/>
  <c r="S409" i="3"/>
  <c r="T409" i="3" s="1"/>
  <c r="Y409" i="3"/>
  <c r="N410" i="3" s="1"/>
  <c r="X409" i="3"/>
  <c r="M410" i="3" s="1"/>
  <c r="W409" i="3"/>
  <c r="L410" i="3" s="1"/>
  <c r="V409" i="3"/>
  <c r="K410" i="3" s="1"/>
  <c r="Q9" i="2"/>
  <c r="Y9" i="2"/>
  <c r="N10" i="2" s="1"/>
  <c r="V9" i="2"/>
  <c r="K10" i="2" s="1"/>
  <c r="X9" i="2"/>
  <c r="M10" i="2" s="1"/>
  <c r="W9" i="2"/>
  <c r="L10" i="2" s="1"/>
  <c r="U9" i="2"/>
  <c r="J10" i="2" s="1"/>
  <c r="R9" i="2"/>
  <c r="S9" i="2" s="1"/>
  <c r="Z109" i="3"/>
  <c r="O110" i="3" s="1"/>
  <c r="Y109" i="3"/>
  <c r="N110" i="3" s="1"/>
  <c r="X109" i="3"/>
  <c r="M110" i="3" s="1"/>
  <c r="W109" i="3"/>
  <c r="L110" i="3" s="1"/>
  <c r="V109" i="3"/>
  <c r="K110" i="3" s="1"/>
  <c r="S109" i="3"/>
  <c r="T109" i="3" s="1"/>
  <c r="R109" i="3"/>
  <c r="S9" i="3"/>
  <c r="T9" i="3" s="1"/>
  <c r="R9" i="3"/>
  <c r="Z9" i="3"/>
  <c r="O10" i="3" s="1"/>
  <c r="Y9" i="3"/>
  <c r="N10" i="3" s="1"/>
  <c r="X9" i="3"/>
  <c r="M10" i="3" s="1"/>
  <c r="W9" i="3"/>
  <c r="L10" i="3" s="1"/>
  <c r="V9" i="3"/>
  <c r="K10" i="3" s="1"/>
  <c r="P410" i="3" l="1"/>
  <c r="Q410" i="3" s="1"/>
  <c r="P10" i="3"/>
  <c r="Q10" i="3" s="1"/>
  <c r="P210" i="3"/>
  <c r="Q210" i="3" s="1"/>
  <c r="P110" i="3"/>
  <c r="Q110" i="3" s="1"/>
  <c r="O10" i="2"/>
  <c r="P10" i="2" s="1"/>
  <c r="Z309" i="3"/>
  <c r="O310" i="3" s="1"/>
  <c r="Y309" i="3"/>
  <c r="N310" i="3" s="1"/>
  <c r="X309" i="3"/>
  <c r="M310" i="3" s="1"/>
  <c r="W309" i="3"/>
  <c r="L310" i="3" s="1"/>
  <c r="V309" i="3"/>
  <c r="K310" i="3" s="1"/>
  <c r="S309" i="3"/>
  <c r="T309" i="3" s="1"/>
  <c r="R309" i="3"/>
  <c r="W110" i="3" l="1"/>
  <c r="L111" i="3" s="1"/>
  <c r="R110" i="3"/>
  <c r="Z110" i="3"/>
  <c r="O111" i="3" s="1"/>
  <c r="S110" i="3"/>
  <c r="T110" i="3" s="1"/>
  <c r="Y110" i="3"/>
  <c r="N111" i="3" s="1"/>
  <c r="X110" i="3"/>
  <c r="M111" i="3" s="1"/>
  <c r="V110" i="3"/>
  <c r="K111" i="3" s="1"/>
  <c r="R10" i="2"/>
  <c r="S10" i="2" s="1"/>
  <c r="Q10" i="2"/>
  <c r="V10" i="2"/>
  <c r="K11" i="2" s="1"/>
  <c r="U10" i="2"/>
  <c r="J11" i="2" s="1"/>
  <c r="Y10" i="2"/>
  <c r="N11" i="2" s="1"/>
  <c r="X10" i="2"/>
  <c r="M11" i="2" s="1"/>
  <c r="W10" i="2"/>
  <c r="L11" i="2" s="1"/>
  <c r="Z10" i="3"/>
  <c r="O11" i="3" s="1"/>
  <c r="Y10" i="3"/>
  <c r="N11" i="3" s="1"/>
  <c r="X10" i="3"/>
  <c r="M11" i="3" s="1"/>
  <c r="W10" i="3"/>
  <c r="L11" i="3" s="1"/>
  <c r="V10" i="3"/>
  <c r="K11" i="3" s="1"/>
  <c r="S10" i="3"/>
  <c r="T10" i="3" s="1"/>
  <c r="R10" i="3"/>
  <c r="S410" i="3"/>
  <c r="T410" i="3" s="1"/>
  <c r="R410" i="3"/>
  <c r="Z410" i="3"/>
  <c r="O411" i="3" s="1"/>
  <c r="X410" i="3"/>
  <c r="M411" i="3" s="1"/>
  <c r="Y410" i="3"/>
  <c r="N411" i="3" s="1"/>
  <c r="W410" i="3"/>
  <c r="L411" i="3" s="1"/>
  <c r="V410" i="3"/>
  <c r="K411" i="3" s="1"/>
  <c r="W210" i="3"/>
  <c r="L211" i="3" s="1"/>
  <c r="S210" i="3"/>
  <c r="T210" i="3" s="1"/>
  <c r="R210" i="3"/>
  <c r="Z210" i="3"/>
  <c r="O211" i="3" s="1"/>
  <c r="Y210" i="3"/>
  <c r="N211" i="3" s="1"/>
  <c r="X210" i="3"/>
  <c r="M211" i="3" s="1"/>
  <c r="V210" i="3"/>
  <c r="K211" i="3" s="1"/>
  <c r="P310" i="3"/>
  <c r="Q310" i="3" s="1"/>
  <c r="O11" i="2" l="1"/>
  <c r="P11" i="2" s="1"/>
  <c r="P111" i="3"/>
  <c r="Q111" i="3" s="1"/>
  <c r="P411" i="3"/>
  <c r="Q411" i="3" s="1"/>
  <c r="Y310" i="3"/>
  <c r="N311" i="3" s="1"/>
  <c r="X310" i="3"/>
  <c r="M311" i="3" s="1"/>
  <c r="W310" i="3"/>
  <c r="L311" i="3" s="1"/>
  <c r="V310" i="3"/>
  <c r="K311" i="3" s="1"/>
  <c r="Z310" i="3"/>
  <c r="O311" i="3" s="1"/>
  <c r="S310" i="3"/>
  <c r="T310" i="3" s="1"/>
  <c r="R310" i="3"/>
  <c r="P11" i="3"/>
  <c r="Q11" i="3" s="1"/>
  <c r="P211" i="3"/>
  <c r="Q211" i="3" s="1"/>
  <c r="Z11" i="3" l="1"/>
  <c r="O12" i="3" s="1"/>
  <c r="Y11" i="3"/>
  <c r="N12" i="3" s="1"/>
  <c r="X11" i="3"/>
  <c r="M12" i="3" s="1"/>
  <c r="W11" i="3"/>
  <c r="L12" i="3" s="1"/>
  <c r="V11" i="3"/>
  <c r="K12" i="3" s="1"/>
  <c r="S11" i="3"/>
  <c r="T11" i="3" s="1"/>
  <c r="R11" i="3"/>
  <c r="X211" i="3"/>
  <c r="M212" i="3" s="1"/>
  <c r="Z211" i="3"/>
  <c r="O212" i="3" s="1"/>
  <c r="Y211" i="3"/>
  <c r="N212" i="3" s="1"/>
  <c r="W211" i="3"/>
  <c r="L212" i="3" s="1"/>
  <c r="V211" i="3"/>
  <c r="K212" i="3" s="1"/>
  <c r="S211" i="3"/>
  <c r="T211" i="3" s="1"/>
  <c r="R211" i="3"/>
  <c r="Y111" i="3"/>
  <c r="N112" i="3" s="1"/>
  <c r="W111" i="3"/>
  <c r="L112" i="3" s="1"/>
  <c r="V111" i="3"/>
  <c r="K112" i="3" s="1"/>
  <c r="S111" i="3"/>
  <c r="T111" i="3" s="1"/>
  <c r="R111" i="3"/>
  <c r="Z111" i="3"/>
  <c r="O112" i="3" s="1"/>
  <c r="X111" i="3"/>
  <c r="M112" i="3" s="1"/>
  <c r="U11" i="2"/>
  <c r="J12" i="2" s="1"/>
  <c r="Y11" i="2"/>
  <c r="N12" i="2" s="1"/>
  <c r="X11" i="2"/>
  <c r="M12" i="2" s="1"/>
  <c r="W11" i="2"/>
  <c r="L12" i="2" s="1"/>
  <c r="V11" i="2"/>
  <c r="K12" i="2" s="1"/>
  <c r="R11" i="2"/>
  <c r="S11" i="2" s="1"/>
  <c r="Q11" i="2"/>
  <c r="P311" i="3"/>
  <c r="Q311" i="3" s="1"/>
  <c r="S411" i="3"/>
  <c r="T411" i="3" s="1"/>
  <c r="R411" i="3"/>
  <c r="V411" i="3"/>
  <c r="K412" i="3" s="1"/>
  <c r="X411" i="3"/>
  <c r="M412" i="3" s="1"/>
  <c r="W411" i="3"/>
  <c r="L412" i="3" s="1"/>
  <c r="Y411" i="3"/>
  <c r="N412" i="3" s="1"/>
  <c r="Z411" i="3"/>
  <c r="O412" i="3" s="1"/>
  <c r="S311" i="3" l="1"/>
  <c r="T311" i="3" s="1"/>
  <c r="R311" i="3"/>
  <c r="V311" i="3"/>
  <c r="K312" i="3" s="1"/>
  <c r="Z311" i="3"/>
  <c r="O312" i="3" s="1"/>
  <c r="Y311" i="3"/>
  <c r="N312" i="3" s="1"/>
  <c r="X311" i="3"/>
  <c r="M312" i="3" s="1"/>
  <c r="W311" i="3"/>
  <c r="L312" i="3" s="1"/>
  <c r="O12" i="2"/>
  <c r="P12" i="2" s="1"/>
  <c r="P212" i="3"/>
  <c r="Q212" i="3" s="1"/>
  <c r="P412" i="3"/>
  <c r="Q412" i="3" s="1"/>
  <c r="P12" i="3"/>
  <c r="Q12" i="3" s="1"/>
  <c r="P112" i="3"/>
  <c r="Q112" i="3" s="1"/>
  <c r="P312" i="3" l="1"/>
  <c r="Q312" i="3" s="1"/>
  <c r="W12" i="2"/>
  <c r="L13" i="2" s="1"/>
  <c r="V12" i="2"/>
  <c r="K13" i="2" s="1"/>
  <c r="U12" i="2"/>
  <c r="J13" i="2" s="1"/>
  <c r="Y12" i="2"/>
  <c r="N13" i="2" s="1"/>
  <c r="X12" i="2"/>
  <c r="M13" i="2" s="1"/>
  <c r="R12" i="2"/>
  <c r="S12" i="2" s="1"/>
  <c r="Q12" i="2"/>
  <c r="R12" i="3"/>
  <c r="W12" i="3"/>
  <c r="L13" i="3" s="1"/>
  <c r="V12" i="3"/>
  <c r="K13" i="3" s="1"/>
  <c r="S12" i="3"/>
  <c r="T12" i="3" s="1"/>
  <c r="Z12" i="3"/>
  <c r="O13" i="3" s="1"/>
  <c r="Y12" i="3"/>
  <c r="N13" i="3" s="1"/>
  <c r="X12" i="3"/>
  <c r="M13" i="3" s="1"/>
  <c r="V412" i="3"/>
  <c r="K413" i="3" s="1"/>
  <c r="S412" i="3"/>
  <c r="T412" i="3" s="1"/>
  <c r="R412" i="3"/>
  <c r="W412" i="3"/>
  <c r="L413" i="3" s="1"/>
  <c r="Z412" i="3"/>
  <c r="O413" i="3" s="1"/>
  <c r="Y412" i="3"/>
  <c r="N413" i="3" s="1"/>
  <c r="X412" i="3"/>
  <c r="M413" i="3" s="1"/>
  <c r="Z112" i="3"/>
  <c r="O113" i="3" s="1"/>
  <c r="Y112" i="3"/>
  <c r="N113" i="3" s="1"/>
  <c r="X112" i="3"/>
  <c r="M113" i="3" s="1"/>
  <c r="W112" i="3"/>
  <c r="L113" i="3" s="1"/>
  <c r="V112" i="3"/>
  <c r="K113" i="3" s="1"/>
  <c r="S112" i="3"/>
  <c r="T112" i="3" s="1"/>
  <c r="R112" i="3"/>
  <c r="Y212" i="3"/>
  <c r="N213" i="3" s="1"/>
  <c r="R212" i="3"/>
  <c r="Z212" i="3"/>
  <c r="O213" i="3" s="1"/>
  <c r="X212" i="3"/>
  <c r="M213" i="3" s="1"/>
  <c r="W212" i="3"/>
  <c r="L213" i="3" s="1"/>
  <c r="V212" i="3"/>
  <c r="K213" i="3" s="1"/>
  <c r="S212" i="3"/>
  <c r="T212" i="3" s="1"/>
  <c r="P213" i="3" l="1"/>
  <c r="Q213" i="3" s="1"/>
  <c r="P113" i="3"/>
  <c r="Q113" i="3" s="1"/>
  <c r="O13" i="2"/>
  <c r="P13" i="2" s="1"/>
  <c r="P13" i="3"/>
  <c r="Q13" i="3" s="1"/>
  <c r="V312" i="3"/>
  <c r="K313" i="3" s="1"/>
  <c r="S312" i="3"/>
  <c r="T312" i="3" s="1"/>
  <c r="R312" i="3"/>
  <c r="Z312" i="3"/>
  <c r="O313" i="3" s="1"/>
  <c r="Y312" i="3"/>
  <c r="N313" i="3" s="1"/>
  <c r="X312" i="3"/>
  <c r="M313" i="3" s="1"/>
  <c r="W312" i="3"/>
  <c r="L313" i="3" s="1"/>
  <c r="P413" i="3"/>
  <c r="Q413" i="3" s="1"/>
  <c r="P313" i="3" l="1"/>
  <c r="Q313" i="3" s="1"/>
  <c r="Y13" i="2"/>
  <c r="N14" i="2" s="1"/>
  <c r="X13" i="2"/>
  <c r="M14" i="2" s="1"/>
  <c r="Q13" i="2"/>
  <c r="V13" i="2"/>
  <c r="K14" i="2" s="1"/>
  <c r="W13" i="2"/>
  <c r="L14" i="2" s="1"/>
  <c r="R13" i="2"/>
  <c r="S13" i="2" s="1"/>
  <c r="U13" i="2"/>
  <c r="J14" i="2" s="1"/>
  <c r="R113" i="3"/>
  <c r="Z113" i="3"/>
  <c r="O114" i="3" s="1"/>
  <c r="Y113" i="3"/>
  <c r="N114" i="3" s="1"/>
  <c r="X113" i="3"/>
  <c r="M114" i="3" s="1"/>
  <c r="W113" i="3"/>
  <c r="L114" i="3" s="1"/>
  <c r="V113" i="3"/>
  <c r="K114" i="3" s="1"/>
  <c r="S113" i="3"/>
  <c r="T113" i="3" s="1"/>
  <c r="Z213" i="3"/>
  <c r="O214" i="3" s="1"/>
  <c r="S213" i="3"/>
  <c r="T213" i="3" s="1"/>
  <c r="R213" i="3"/>
  <c r="Y213" i="3"/>
  <c r="N214" i="3" s="1"/>
  <c r="X213" i="3"/>
  <c r="M214" i="3" s="1"/>
  <c r="W213" i="3"/>
  <c r="L214" i="3" s="1"/>
  <c r="V213" i="3"/>
  <c r="K214" i="3" s="1"/>
  <c r="W413" i="3"/>
  <c r="L414" i="3" s="1"/>
  <c r="V413" i="3"/>
  <c r="K414" i="3" s="1"/>
  <c r="S413" i="3"/>
  <c r="T413" i="3" s="1"/>
  <c r="X413" i="3"/>
  <c r="M414" i="3" s="1"/>
  <c r="R413" i="3"/>
  <c r="Z413" i="3"/>
  <c r="O414" i="3" s="1"/>
  <c r="Y413" i="3"/>
  <c r="N414" i="3" s="1"/>
  <c r="S13" i="3"/>
  <c r="T13" i="3" s="1"/>
  <c r="R13" i="3"/>
  <c r="Z13" i="3"/>
  <c r="O14" i="3" s="1"/>
  <c r="Y13" i="3"/>
  <c r="N14" i="3" s="1"/>
  <c r="X13" i="3"/>
  <c r="M14" i="3" s="1"/>
  <c r="W13" i="3"/>
  <c r="L14" i="3" s="1"/>
  <c r="V13" i="3"/>
  <c r="K14" i="3" s="1"/>
  <c r="P114" i="3" l="1"/>
  <c r="Q114" i="3" s="1"/>
  <c r="P414" i="3"/>
  <c r="Q414" i="3" s="1"/>
  <c r="P214" i="3"/>
  <c r="Q214" i="3" s="1"/>
  <c r="P14" i="3"/>
  <c r="Q14" i="3" s="1"/>
  <c r="X313" i="3"/>
  <c r="M314" i="3" s="1"/>
  <c r="W313" i="3"/>
  <c r="L314" i="3" s="1"/>
  <c r="V313" i="3"/>
  <c r="K314" i="3" s="1"/>
  <c r="R313" i="3"/>
  <c r="Z313" i="3"/>
  <c r="O314" i="3" s="1"/>
  <c r="Y313" i="3"/>
  <c r="N314" i="3" s="1"/>
  <c r="S313" i="3"/>
  <c r="T313" i="3" s="1"/>
  <c r="O14" i="2"/>
  <c r="P14" i="2" s="1"/>
  <c r="R14" i="2" l="1"/>
  <c r="S14" i="2" s="1"/>
  <c r="Q14" i="2"/>
  <c r="Y14" i="2"/>
  <c r="N15" i="2" s="1"/>
  <c r="W14" i="2"/>
  <c r="L15" i="2" s="1"/>
  <c r="X14" i="2"/>
  <c r="M15" i="2" s="1"/>
  <c r="V14" i="2"/>
  <c r="K15" i="2" s="1"/>
  <c r="U14" i="2"/>
  <c r="J15" i="2" s="1"/>
  <c r="W214" i="3"/>
  <c r="L215" i="3" s="1"/>
  <c r="V214" i="3"/>
  <c r="K215" i="3" s="1"/>
  <c r="S214" i="3"/>
  <c r="T214" i="3" s="1"/>
  <c r="R214" i="3"/>
  <c r="Z214" i="3"/>
  <c r="O215" i="3" s="1"/>
  <c r="Y214" i="3"/>
  <c r="N215" i="3" s="1"/>
  <c r="X214" i="3"/>
  <c r="M215" i="3" s="1"/>
  <c r="P314" i="3"/>
  <c r="Q314" i="3" s="1"/>
  <c r="X414" i="3"/>
  <c r="M415" i="3" s="1"/>
  <c r="W414" i="3"/>
  <c r="L415" i="3" s="1"/>
  <c r="V414" i="3"/>
  <c r="K415" i="3" s="1"/>
  <c r="R414" i="3"/>
  <c r="Y414" i="3"/>
  <c r="N415" i="3" s="1"/>
  <c r="Z414" i="3"/>
  <c r="O415" i="3" s="1"/>
  <c r="S414" i="3"/>
  <c r="T414" i="3" s="1"/>
  <c r="R114" i="3"/>
  <c r="Z114" i="3"/>
  <c r="O115" i="3" s="1"/>
  <c r="Y114" i="3"/>
  <c r="N115" i="3" s="1"/>
  <c r="S114" i="3"/>
  <c r="T114" i="3" s="1"/>
  <c r="X114" i="3"/>
  <c r="M115" i="3" s="1"/>
  <c r="W114" i="3"/>
  <c r="L115" i="3" s="1"/>
  <c r="V114" i="3"/>
  <c r="K115" i="3" s="1"/>
  <c r="S14" i="3"/>
  <c r="T14" i="3" s="1"/>
  <c r="R14" i="3"/>
  <c r="Z14" i="3"/>
  <c r="O15" i="3" s="1"/>
  <c r="Y14" i="3"/>
  <c r="N15" i="3" s="1"/>
  <c r="X14" i="3"/>
  <c r="M15" i="3" s="1"/>
  <c r="W14" i="3"/>
  <c r="L15" i="3" s="1"/>
  <c r="V14" i="3"/>
  <c r="K15" i="3" s="1"/>
  <c r="P15" i="3" l="1"/>
  <c r="Q15" i="3" s="1"/>
  <c r="P215" i="3"/>
  <c r="Q215" i="3" s="1"/>
  <c r="P415" i="3"/>
  <c r="Q415" i="3" s="1"/>
  <c r="O15" i="2"/>
  <c r="P15" i="2" s="1"/>
  <c r="P115" i="3"/>
  <c r="Q115" i="3" s="1"/>
  <c r="Z314" i="3"/>
  <c r="O315" i="3" s="1"/>
  <c r="Y314" i="3"/>
  <c r="N315" i="3" s="1"/>
  <c r="X314" i="3"/>
  <c r="M315" i="3" s="1"/>
  <c r="S314" i="3"/>
  <c r="T314" i="3" s="1"/>
  <c r="R314" i="3"/>
  <c r="W314" i="3"/>
  <c r="L315" i="3" s="1"/>
  <c r="V314" i="3"/>
  <c r="K315" i="3" s="1"/>
  <c r="Y215" i="3" l="1"/>
  <c r="N216" i="3" s="1"/>
  <c r="X215" i="3"/>
  <c r="M216" i="3" s="1"/>
  <c r="W215" i="3"/>
  <c r="L216" i="3" s="1"/>
  <c r="V215" i="3"/>
  <c r="K216" i="3" s="1"/>
  <c r="Z215" i="3"/>
  <c r="O216" i="3" s="1"/>
  <c r="S215" i="3"/>
  <c r="T215" i="3" s="1"/>
  <c r="R215" i="3"/>
  <c r="Y415" i="3"/>
  <c r="N416" i="3" s="1"/>
  <c r="X415" i="3"/>
  <c r="M416" i="3" s="1"/>
  <c r="W415" i="3"/>
  <c r="L416" i="3" s="1"/>
  <c r="V415" i="3"/>
  <c r="K416" i="3" s="1"/>
  <c r="S415" i="3"/>
  <c r="T415" i="3" s="1"/>
  <c r="R415" i="3"/>
  <c r="Z415" i="3"/>
  <c r="O416" i="3" s="1"/>
  <c r="X15" i="2"/>
  <c r="M16" i="2" s="1"/>
  <c r="W15" i="2"/>
  <c r="L16" i="2" s="1"/>
  <c r="U15" i="2"/>
  <c r="J16" i="2" s="1"/>
  <c r="V15" i="2"/>
  <c r="K16" i="2" s="1"/>
  <c r="R15" i="2"/>
  <c r="S15" i="2" s="1"/>
  <c r="Q15" i="2"/>
  <c r="Y15" i="2"/>
  <c r="N16" i="2" s="1"/>
  <c r="S115" i="3"/>
  <c r="T115" i="3" s="1"/>
  <c r="W115" i="3"/>
  <c r="L116" i="3" s="1"/>
  <c r="V115" i="3"/>
  <c r="K116" i="3" s="1"/>
  <c r="R115" i="3"/>
  <c r="Y115" i="3"/>
  <c r="N116" i="3" s="1"/>
  <c r="X115" i="3"/>
  <c r="M116" i="3" s="1"/>
  <c r="Z115" i="3"/>
  <c r="O116" i="3" s="1"/>
  <c r="P315" i="3"/>
  <c r="Q315" i="3" s="1"/>
  <c r="V15" i="3"/>
  <c r="K16" i="3" s="1"/>
  <c r="S15" i="3"/>
  <c r="T15" i="3" s="1"/>
  <c r="R15" i="3"/>
  <c r="Z15" i="3"/>
  <c r="O16" i="3" s="1"/>
  <c r="Y15" i="3"/>
  <c r="N16" i="3" s="1"/>
  <c r="X15" i="3"/>
  <c r="M16" i="3" s="1"/>
  <c r="W15" i="3"/>
  <c r="L16" i="3" s="1"/>
  <c r="Z315" i="3" l="1"/>
  <c r="O316" i="3" s="1"/>
  <c r="Y315" i="3"/>
  <c r="N316" i="3" s="1"/>
  <c r="X315" i="3"/>
  <c r="M316" i="3" s="1"/>
  <c r="W315" i="3"/>
  <c r="L316" i="3" s="1"/>
  <c r="V315" i="3"/>
  <c r="K316" i="3" s="1"/>
  <c r="S315" i="3"/>
  <c r="T315" i="3" s="1"/>
  <c r="R315" i="3"/>
  <c r="P416" i="3"/>
  <c r="Q416" i="3" s="1"/>
  <c r="P216" i="3"/>
  <c r="Q216" i="3" s="1"/>
  <c r="O16" i="2"/>
  <c r="P16" i="2" s="1"/>
  <c r="P116" i="3"/>
  <c r="Q116" i="3" s="1"/>
  <c r="P16" i="3"/>
  <c r="Q16" i="3" s="1"/>
  <c r="Y116" i="3" l="1"/>
  <c r="N117" i="3" s="1"/>
  <c r="Z116" i="3"/>
  <c r="O117" i="3" s="1"/>
  <c r="X116" i="3"/>
  <c r="M117" i="3" s="1"/>
  <c r="W116" i="3"/>
  <c r="L117" i="3" s="1"/>
  <c r="V116" i="3"/>
  <c r="K117" i="3" s="1"/>
  <c r="S116" i="3"/>
  <c r="T116" i="3" s="1"/>
  <c r="R116" i="3"/>
  <c r="Z416" i="3"/>
  <c r="O417" i="3" s="1"/>
  <c r="Y416" i="3"/>
  <c r="N417" i="3" s="1"/>
  <c r="X416" i="3"/>
  <c r="M417" i="3" s="1"/>
  <c r="W416" i="3"/>
  <c r="L417" i="3" s="1"/>
  <c r="S416" i="3"/>
  <c r="T416" i="3" s="1"/>
  <c r="V416" i="3"/>
  <c r="K417" i="3" s="1"/>
  <c r="R416" i="3"/>
  <c r="P316" i="3"/>
  <c r="Q316" i="3" s="1"/>
  <c r="Z216" i="3"/>
  <c r="O217" i="3" s="1"/>
  <c r="Y216" i="3"/>
  <c r="N217" i="3" s="1"/>
  <c r="X216" i="3"/>
  <c r="M217" i="3" s="1"/>
  <c r="W216" i="3"/>
  <c r="L217" i="3" s="1"/>
  <c r="V216" i="3"/>
  <c r="K217" i="3" s="1"/>
  <c r="S216" i="3"/>
  <c r="T216" i="3" s="1"/>
  <c r="R216" i="3"/>
  <c r="W16" i="3"/>
  <c r="L17" i="3" s="1"/>
  <c r="V16" i="3"/>
  <c r="K17" i="3" s="1"/>
  <c r="S16" i="3"/>
  <c r="T16" i="3" s="1"/>
  <c r="Z16" i="3"/>
  <c r="O17" i="3" s="1"/>
  <c r="Y16" i="3"/>
  <c r="N17" i="3" s="1"/>
  <c r="X16" i="3"/>
  <c r="M17" i="3" s="1"/>
  <c r="R16" i="3"/>
  <c r="Q16" i="2"/>
  <c r="Y16" i="2"/>
  <c r="N17" i="2" s="1"/>
  <c r="X16" i="2"/>
  <c r="M17" i="2" s="1"/>
  <c r="U16" i="2"/>
  <c r="J17" i="2" s="1"/>
  <c r="W16" i="2"/>
  <c r="L17" i="2" s="1"/>
  <c r="R16" i="2"/>
  <c r="S16" i="2" s="1"/>
  <c r="V16" i="2"/>
  <c r="K17" i="2" s="1"/>
  <c r="P17" i="3" l="1"/>
  <c r="Q17" i="3" s="1"/>
  <c r="P117" i="3"/>
  <c r="Q117" i="3" s="1"/>
  <c r="P417" i="3"/>
  <c r="Q417" i="3" s="1"/>
  <c r="P217" i="3"/>
  <c r="Q217" i="3" s="1"/>
  <c r="R316" i="3"/>
  <c r="S316" i="3"/>
  <c r="T316" i="3" s="1"/>
  <c r="V316" i="3"/>
  <c r="K317" i="3" s="1"/>
  <c r="Z316" i="3"/>
  <c r="O317" i="3" s="1"/>
  <c r="Y316" i="3"/>
  <c r="N317" i="3" s="1"/>
  <c r="X316" i="3"/>
  <c r="M317" i="3" s="1"/>
  <c r="W316" i="3"/>
  <c r="L317" i="3" s="1"/>
  <c r="O17" i="2"/>
  <c r="P17" i="2" s="1"/>
  <c r="P317" i="3" l="1"/>
  <c r="Q317" i="3" s="1"/>
  <c r="V117" i="3"/>
  <c r="K118" i="3" s="1"/>
  <c r="S117" i="3"/>
  <c r="T117" i="3" s="1"/>
  <c r="Z117" i="3"/>
  <c r="O118" i="3" s="1"/>
  <c r="Y117" i="3"/>
  <c r="N118" i="3" s="1"/>
  <c r="X117" i="3"/>
  <c r="M118" i="3" s="1"/>
  <c r="W117" i="3"/>
  <c r="L118" i="3" s="1"/>
  <c r="R117" i="3"/>
  <c r="Z417" i="3"/>
  <c r="O418" i="3" s="1"/>
  <c r="Y417" i="3"/>
  <c r="N418" i="3" s="1"/>
  <c r="X417" i="3"/>
  <c r="M418" i="3" s="1"/>
  <c r="V417" i="3"/>
  <c r="K418" i="3" s="1"/>
  <c r="W417" i="3"/>
  <c r="L418" i="3" s="1"/>
  <c r="S417" i="3"/>
  <c r="T417" i="3" s="1"/>
  <c r="R417" i="3"/>
  <c r="Z217" i="3"/>
  <c r="O218" i="3" s="1"/>
  <c r="Y217" i="3"/>
  <c r="N218" i="3" s="1"/>
  <c r="X217" i="3"/>
  <c r="M218" i="3" s="1"/>
  <c r="W217" i="3"/>
  <c r="L218" i="3" s="1"/>
  <c r="V217" i="3"/>
  <c r="K218" i="3" s="1"/>
  <c r="S217" i="3"/>
  <c r="T217" i="3" s="1"/>
  <c r="R217" i="3"/>
  <c r="X17" i="3"/>
  <c r="M18" i="3" s="1"/>
  <c r="W17" i="3"/>
  <c r="L18" i="3" s="1"/>
  <c r="V17" i="3"/>
  <c r="K18" i="3" s="1"/>
  <c r="Z17" i="3"/>
  <c r="O18" i="3" s="1"/>
  <c r="Y17" i="3"/>
  <c r="N18" i="3" s="1"/>
  <c r="S17" i="3"/>
  <c r="T17" i="3" s="1"/>
  <c r="R17" i="3"/>
  <c r="R17" i="2"/>
  <c r="S17" i="2" s="1"/>
  <c r="U17" i="2"/>
  <c r="J18" i="2" s="1"/>
  <c r="X17" i="2"/>
  <c r="M18" i="2" s="1"/>
  <c r="Q17" i="2"/>
  <c r="W17" i="2"/>
  <c r="L18" i="2" s="1"/>
  <c r="V17" i="2"/>
  <c r="K18" i="2" s="1"/>
  <c r="Y17" i="2"/>
  <c r="N18" i="2" s="1"/>
  <c r="P18" i="3" l="1"/>
  <c r="Q18" i="3" s="1"/>
  <c r="O18" i="2"/>
  <c r="P18" i="2" s="1"/>
  <c r="P218" i="3"/>
  <c r="Q218" i="3" s="1"/>
  <c r="S317" i="3"/>
  <c r="T317" i="3" s="1"/>
  <c r="R317" i="3"/>
  <c r="Z317" i="3"/>
  <c r="O318" i="3" s="1"/>
  <c r="Y317" i="3"/>
  <c r="N318" i="3" s="1"/>
  <c r="X317" i="3"/>
  <c r="M318" i="3" s="1"/>
  <c r="W317" i="3"/>
  <c r="L318" i="3" s="1"/>
  <c r="V317" i="3"/>
  <c r="K318" i="3" s="1"/>
  <c r="P118" i="3"/>
  <c r="Q118" i="3" s="1"/>
  <c r="P418" i="3"/>
  <c r="Q418" i="3" s="1"/>
  <c r="P318" i="3" l="1"/>
  <c r="Q318" i="3" s="1"/>
  <c r="Q18" i="2"/>
  <c r="U18" i="2"/>
  <c r="J19" i="2" s="1"/>
  <c r="R18" i="2"/>
  <c r="S18" i="2" s="1"/>
  <c r="Y18" i="2"/>
  <c r="N19" i="2" s="1"/>
  <c r="X18" i="2"/>
  <c r="M19" i="2" s="1"/>
  <c r="W18" i="2"/>
  <c r="L19" i="2" s="1"/>
  <c r="V18" i="2"/>
  <c r="K19" i="2" s="1"/>
  <c r="Z418" i="3"/>
  <c r="O419" i="3" s="1"/>
  <c r="Y418" i="3"/>
  <c r="N419" i="3" s="1"/>
  <c r="W418" i="3"/>
  <c r="L419" i="3" s="1"/>
  <c r="V418" i="3"/>
  <c r="K419" i="3" s="1"/>
  <c r="R418" i="3"/>
  <c r="X418" i="3"/>
  <c r="M419" i="3" s="1"/>
  <c r="S418" i="3"/>
  <c r="T418" i="3" s="1"/>
  <c r="W218" i="3"/>
  <c r="L219" i="3" s="1"/>
  <c r="V218" i="3"/>
  <c r="K219" i="3" s="1"/>
  <c r="S218" i="3"/>
  <c r="T218" i="3" s="1"/>
  <c r="R218" i="3"/>
  <c r="Z218" i="3"/>
  <c r="O219" i="3" s="1"/>
  <c r="Y218" i="3"/>
  <c r="N219" i="3" s="1"/>
  <c r="X218" i="3"/>
  <c r="M219" i="3" s="1"/>
  <c r="Y18" i="3"/>
  <c r="N19" i="3" s="1"/>
  <c r="X18" i="3"/>
  <c r="M19" i="3" s="1"/>
  <c r="W18" i="3"/>
  <c r="L19" i="3" s="1"/>
  <c r="V18" i="3"/>
  <c r="K19" i="3" s="1"/>
  <c r="Z18" i="3"/>
  <c r="O19" i="3" s="1"/>
  <c r="S18" i="3"/>
  <c r="T18" i="3" s="1"/>
  <c r="R18" i="3"/>
  <c r="W118" i="3"/>
  <c r="L119" i="3" s="1"/>
  <c r="V118" i="3"/>
  <c r="K119" i="3" s="1"/>
  <c r="Z118" i="3"/>
  <c r="O119" i="3" s="1"/>
  <c r="Y118" i="3"/>
  <c r="N119" i="3" s="1"/>
  <c r="X118" i="3"/>
  <c r="M119" i="3" s="1"/>
  <c r="R118" i="3"/>
  <c r="S118" i="3"/>
  <c r="T118" i="3" s="1"/>
  <c r="P419" i="3" l="1"/>
  <c r="Q419" i="3" s="1"/>
  <c r="P19" i="3"/>
  <c r="Q19" i="3" s="1"/>
  <c r="P119" i="3"/>
  <c r="Q119" i="3" s="1"/>
  <c r="P219" i="3"/>
  <c r="Q219" i="3" s="1"/>
  <c r="O19" i="2"/>
  <c r="P19" i="2" s="1"/>
  <c r="S318" i="3"/>
  <c r="T318" i="3" s="1"/>
  <c r="W318" i="3"/>
  <c r="L319" i="3" s="1"/>
  <c r="V318" i="3"/>
  <c r="K319" i="3" s="1"/>
  <c r="R318" i="3"/>
  <c r="X318" i="3"/>
  <c r="M319" i="3" s="1"/>
  <c r="Z318" i="3"/>
  <c r="O319" i="3" s="1"/>
  <c r="Y318" i="3"/>
  <c r="N319" i="3" s="1"/>
  <c r="Z19" i="3" l="1"/>
  <c r="O20" i="3" s="1"/>
  <c r="Y19" i="3"/>
  <c r="N20" i="3" s="1"/>
  <c r="X19" i="3"/>
  <c r="M20" i="3" s="1"/>
  <c r="W19" i="3"/>
  <c r="L20" i="3" s="1"/>
  <c r="V19" i="3"/>
  <c r="K20" i="3" s="1"/>
  <c r="S19" i="3"/>
  <c r="T19" i="3" s="1"/>
  <c r="R19" i="3"/>
  <c r="U19" i="2"/>
  <c r="J20" i="2" s="1"/>
  <c r="R19" i="2"/>
  <c r="S19" i="2" s="1"/>
  <c r="Q19" i="2"/>
  <c r="Y19" i="2"/>
  <c r="N20" i="2" s="1"/>
  <c r="X19" i="2"/>
  <c r="M20" i="2" s="1"/>
  <c r="W19" i="2"/>
  <c r="L20" i="2" s="1"/>
  <c r="V19" i="2"/>
  <c r="K20" i="2" s="1"/>
  <c r="Z419" i="3"/>
  <c r="O420" i="3" s="1"/>
  <c r="X419" i="3"/>
  <c r="M420" i="3" s="1"/>
  <c r="W419" i="3"/>
  <c r="L420" i="3" s="1"/>
  <c r="S419" i="3"/>
  <c r="T419" i="3" s="1"/>
  <c r="R419" i="3"/>
  <c r="Y419" i="3"/>
  <c r="N420" i="3" s="1"/>
  <c r="V419" i="3"/>
  <c r="K420" i="3" s="1"/>
  <c r="Z219" i="3"/>
  <c r="O220" i="3" s="1"/>
  <c r="Y219" i="3"/>
  <c r="N220" i="3" s="1"/>
  <c r="X219" i="3"/>
  <c r="M220" i="3" s="1"/>
  <c r="W219" i="3"/>
  <c r="L220" i="3" s="1"/>
  <c r="V219" i="3"/>
  <c r="K220" i="3" s="1"/>
  <c r="S219" i="3"/>
  <c r="T219" i="3" s="1"/>
  <c r="R219" i="3"/>
  <c r="X119" i="3"/>
  <c r="M120" i="3" s="1"/>
  <c r="Y119" i="3"/>
  <c r="N120" i="3" s="1"/>
  <c r="S119" i="3"/>
  <c r="T119" i="3" s="1"/>
  <c r="R119" i="3"/>
  <c r="Z119" i="3"/>
  <c r="O120" i="3" s="1"/>
  <c r="W119" i="3"/>
  <c r="L120" i="3" s="1"/>
  <c r="V119" i="3"/>
  <c r="K120" i="3" s="1"/>
  <c r="P319" i="3"/>
  <c r="Q319" i="3" s="1"/>
  <c r="P120" i="3" l="1"/>
  <c r="Q120" i="3" s="1"/>
  <c r="O20" i="2"/>
  <c r="P20" i="2" s="1"/>
  <c r="P220" i="3"/>
  <c r="Q220" i="3" s="1"/>
  <c r="V319" i="3"/>
  <c r="K320" i="3" s="1"/>
  <c r="Z319" i="3"/>
  <c r="O320" i="3" s="1"/>
  <c r="Y319" i="3"/>
  <c r="N320" i="3" s="1"/>
  <c r="X319" i="3"/>
  <c r="M320" i="3" s="1"/>
  <c r="W319" i="3"/>
  <c r="L320" i="3" s="1"/>
  <c r="S319" i="3"/>
  <c r="T319" i="3" s="1"/>
  <c r="R319" i="3"/>
  <c r="P420" i="3"/>
  <c r="Q420" i="3" s="1"/>
  <c r="P20" i="3"/>
  <c r="Q20" i="3" s="1"/>
  <c r="Y420" i="3" l="1"/>
  <c r="N421" i="3" s="1"/>
  <c r="X420" i="3"/>
  <c r="M421" i="3" s="1"/>
  <c r="S420" i="3"/>
  <c r="T420" i="3" s="1"/>
  <c r="V420" i="3"/>
  <c r="K421" i="3" s="1"/>
  <c r="R420" i="3"/>
  <c r="Z420" i="3"/>
  <c r="O421" i="3" s="1"/>
  <c r="W420" i="3"/>
  <c r="L421" i="3" s="1"/>
  <c r="Y120" i="3"/>
  <c r="N121" i="3" s="1"/>
  <c r="X120" i="3"/>
  <c r="M121" i="3" s="1"/>
  <c r="W120" i="3"/>
  <c r="L121" i="3" s="1"/>
  <c r="V120" i="3"/>
  <c r="K121" i="3" s="1"/>
  <c r="S120" i="3"/>
  <c r="T120" i="3" s="1"/>
  <c r="R120" i="3"/>
  <c r="Z120" i="3"/>
  <c r="O121" i="3" s="1"/>
  <c r="P320" i="3"/>
  <c r="Q320" i="3" s="1"/>
  <c r="V20" i="2"/>
  <c r="K21" i="2" s="1"/>
  <c r="W20" i="2"/>
  <c r="L21" i="2" s="1"/>
  <c r="U20" i="2"/>
  <c r="J21" i="2" s="1"/>
  <c r="Y20" i="2"/>
  <c r="N21" i="2" s="1"/>
  <c r="X20" i="2"/>
  <c r="M21" i="2" s="1"/>
  <c r="R20" i="2"/>
  <c r="S20" i="2" s="1"/>
  <c r="Q20" i="2"/>
  <c r="Z20" i="3"/>
  <c r="O21" i="3" s="1"/>
  <c r="Y20" i="3"/>
  <c r="N21" i="3" s="1"/>
  <c r="X20" i="3"/>
  <c r="M21" i="3" s="1"/>
  <c r="W20" i="3"/>
  <c r="L21" i="3" s="1"/>
  <c r="V20" i="3"/>
  <c r="K21" i="3" s="1"/>
  <c r="S20" i="3"/>
  <c r="T20" i="3" s="1"/>
  <c r="R20" i="3"/>
  <c r="R220" i="3"/>
  <c r="S220" i="3"/>
  <c r="T220" i="3" s="1"/>
  <c r="Z220" i="3"/>
  <c r="O221" i="3" s="1"/>
  <c r="Y220" i="3"/>
  <c r="N221" i="3" s="1"/>
  <c r="X220" i="3"/>
  <c r="M221" i="3" s="1"/>
  <c r="W220" i="3"/>
  <c r="L221" i="3" s="1"/>
  <c r="V220" i="3"/>
  <c r="K221" i="3" s="1"/>
  <c r="P221" i="3" l="1"/>
  <c r="Q221" i="3" s="1"/>
  <c r="P121" i="3"/>
  <c r="Q121" i="3" s="1"/>
  <c r="P421" i="3"/>
  <c r="Q421" i="3" s="1"/>
  <c r="P21" i="3"/>
  <c r="Q21" i="3" s="1"/>
  <c r="O21" i="2"/>
  <c r="P21" i="2" s="1"/>
  <c r="W320" i="3"/>
  <c r="L321" i="3" s="1"/>
  <c r="V320" i="3"/>
  <c r="K321" i="3" s="1"/>
  <c r="Z320" i="3"/>
  <c r="O321" i="3" s="1"/>
  <c r="Y320" i="3"/>
  <c r="N321" i="3" s="1"/>
  <c r="X320" i="3"/>
  <c r="M321" i="3" s="1"/>
  <c r="S320" i="3"/>
  <c r="T320" i="3" s="1"/>
  <c r="R320" i="3"/>
  <c r="Z421" i="3" l="1"/>
  <c r="O422" i="3" s="1"/>
  <c r="Y421" i="3"/>
  <c r="N422" i="3" s="1"/>
  <c r="V421" i="3"/>
  <c r="K422" i="3" s="1"/>
  <c r="R421" i="3"/>
  <c r="X421" i="3"/>
  <c r="M422" i="3" s="1"/>
  <c r="W421" i="3"/>
  <c r="L422" i="3" s="1"/>
  <c r="S421" i="3"/>
  <c r="T421" i="3" s="1"/>
  <c r="P321" i="3"/>
  <c r="Q321" i="3" s="1"/>
  <c r="Z121" i="3"/>
  <c r="O122" i="3" s="1"/>
  <c r="Y121" i="3"/>
  <c r="N122" i="3" s="1"/>
  <c r="X121" i="3"/>
  <c r="M122" i="3" s="1"/>
  <c r="W121" i="3"/>
  <c r="L122" i="3" s="1"/>
  <c r="V121" i="3"/>
  <c r="K122" i="3" s="1"/>
  <c r="S121" i="3"/>
  <c r="T121" i="3" s="1"/>
  <c r="R121" i="3"/>
  <c r="W21" i="2"/>
  <c r="L22" i="2" s="1"/>
  <c r="Y21" i="2"/>
  <c r="N22" i="2" s="1"/>
  <c r="X21" i="2"/>
  <c r="M22" i="2" s="1"/>
  <c r="V21" i="2"/>
  <c r="K22" i="2" s="1"/>
  <c r="R21" i="2"/>
  <c r="S21" i="2" s="1"/>
  <c r="Q21" i="2"/>
  <c r="U21" i="2"/>
  <c r="J22" i="2" s="1"/>
  <c r="S221" i="3"/>
  <c r="T221" i="3" s="1"/>
  <c r="R221" i="3"/>
  <c r="Z221" i="3"/>
  <c r="O222" i="3" s="1"/>
  <c r="Y221" i="3"/>
  <c r="N222" i="3" s="1"/>
  <c r="X221" i="3"/>
  <c r="M222" i="3" s="1"/>
  <c r="W221" i="3"/>
  <c r="L222" i="3" s="1"/>
  <c r="V221" i="3"/>
  <c r="K222" i="3" s="1"/>
  <c r="Z21" i="3"/>
  <c r="O22" i="3" s="1"/>
  <c r="Y21" i="3"/>
  <c r="N22" i="3" s="1"/>
  <c r="S21" i="3"/>
  <c r="T21" i="3" s="1"/>
  <c r="R21" i="3"/>
  <c r="X21" i="3"/>
  <c r="M22" i="3" s="1"/>
  <c r="W21" i="3"/>
  <c r="L22" i="3" s="1"/>
  <c r="V21" i="3"/>
  <c r="K22" i="3" s="1"/>
  <c r="X321" i="3" l="1"/>
  <c r="M322" i="3" s="1"/>
  <c r="W321" i="3"/>
  <c r="L322" i="3" s="1"/>
  <c r="R321" i="3"/>
  <c r="Z321" i="3"/>
  <c r="O322" i="3" s="1"/>
  <c r="Y321" i="3"/>
  <c r="N322" i="3" s="1"/>
  <c r="V321" i="3"/>
  <c r="K322" i="3" s="1"/>
  <c r="S321" i="3"/>
  <c r="T321" i="3" s="1"/>
  <c r="P222" i="3"/>
  <c r="Q222" i="3" s="1"/>
  <c r="O22" i="2"/>
  <c r="P22" i="2" s="1"/>
  <c r="P422" i="3"/>
  <c r="Q422" i="3" s="1"/>
  <c r="P122" i="3"/>
  <c r="Q122" i="3" s="1"/>
  <c r="P22" i="3"/>
  <c r="Q22" i="3" s="1"/>
  <c r="X22" i="2" l="1"/>
  <c r="M23" i="2" s="1"/>
  <c r="Y22" i="2"/>
  <c r="N23" i="2" s="1"/>
  <c r="U22" i="2"/>
  <c r="J23" i="2" s="1"/>
  <c r="R22" i="2"/>
  <c r="S22" i="2" s="1"/>
  <c r="Q22" i="2"/>
  <c r="W22" i="2"/>
  <c r="L23" i="2" s="1"/>
  <c r="V22" i="2"/>
  <c r="K23" i="2" s="1"/>
  <c r="R222" i="3"/>
  <c r="W222" i="3"/>
  <c r="L223" i="3" s="1"/>
  <c r="V222" i="3"/>
  <c r="K223" i="3" s="1"/>
  <c r="S222" i="3"/>
  <c r="T222" i="3" s="1"/>
  <c r="Z222" i="3"/>
  <c r="O223" i="3" s="1"/>
  <c r="Y222" i="3"/>
  <c r="N223" i="3" s="1"/>
  <c r="X222" i="3"/>
  <c r="M223" i="3" s="1"/>
  <c r="Z122" i="3"/>
  <c r="O123" i="3" s="1"/>
  <c r="Y122" i="3"/>
  <c r="N123" i="3" s="1"/>
  <c r="X122" i="3"/>
  <c r="M123" i="3" s="1"/>
  <c r="W122" i="3"/>
  <c r="L123" i="3" s="1"/>
  <c r="S122" i="3"/>
  <c r="T122" i="3" s="1"/>
  <c r="R122" i="3"/>
  <c r="V122" i="3"/>
  <c r="K123" i="3" s="1"/>
  <c r="Z22" i="3"/>
  <c r="O23" i="3" s="1"/>
  <c r="S22" i="3"/>
  <c r="T22" i="3" s="1"/>
  <c r="R22" i="3"/>
  <c r="Y22" i="3"/>
  <c r="N23" i="3" s="1"/>
  <c r="X22" i="3"/>
  <c r="M23" i="3" s="1"/>
  <c r="W22" i="3"/>
  <c r="L23" i="3" s="1"/>
  <c r="V22" i="3"/>
  <c r="K23" i="3" s="1"/>
  <c r="P322" i="3"/>
  <c r="Q322" i="3" s="1"/>
  <c r="Z422" i="3"/>
  <c r="O423" i="3" s="1"/>
  <c r="W422" i="3"/>
  <c r="L423" i="3" s="1"/>
  <c r="V422" i="3"/>
  <c r="K423" i="3" s="1"/>
  <c r="Y422" i="3"/>
  <c r="N423" i="3" s="1"/>
  <c r="X422" i="3"/>
  <c r="M423" i="3" s="1"/>
  <c r="S422" i="3"/>
  <c r="T422" i="3" s="1"/>
  <c r="R422" i="3"/>
  <c r="P23" i="3" l="1"/>
  <c r="Q23" i="3" s="1"/>
  <c r="Y322" i="3"/>
  <c r="N323" i="3" s="1"/>
  <c r="X322" i="3"/>
  <c r="M323" i="3" s="1"/>
  <c r="W322" i="3"/>
  <c r="L323" i="3" s="1"/>
  <c r="V322" i="3"/>
  <c r="K323" i="3" s="1"/>
  <c r="S322" i="3"/>
  <c r="T322" i="3" s="1"/>
  <c r="R322" i="3"/>
  <c r="Z322" i="3"/>
  <c r="O323" i="3" s="1"/>
  <c r="P423" i="3"/>
  <c r="Q423" i="3" s="1"/>
  <c r="O23" i="2"/>
  <c r="P23" i="2" s="1"/>
  <c r="P123" i="3"/>
  <c r="Q123" i="3" s="1"/>
  <c r="P223" i="3"/>
  <c r="Q223" i="3" s="1"/>
  <c r="S223" i="3" l="1"/>
  <c r="T223" i="3" s="1"/>
  <c r="Y223" i="3"/>
  <c r="N224" i="3" s="1"/>
  <c r="X223" i="3"/>
  <c r="M224" i="3" s="1"/>
  <c r="W223" i="3"/>
  <c r="L224" i="3" s="1"/>
  <c r="V223" i="3"/>
  <c r="K224" i="3" s="1"/>
  <c r="Z223" i="3"/>
  <c r="O224" i="3" s="1"/>
  <c r="R223" i="3"/>
  <c r="P323" i="3"/>
  <c r="Q323" i="3" s="1"/>
  <c r="Z23" i="3"/>
  <c r="O24" i="3" s="1"/>
  <c r="Y23" i="3"/>
  <c r="N24" i="3" s="1"/>
  <c r="X23" i="3"/>
  <c r="M24" i="3" s="1"/>
  <c r="W23" i="3"/>
  <c r="L24" i="3" s="1"/>
  <c r="V23" i="3"/>
  <c r="K24" i="3" s="1"/>
  <c r="S23" i="3"/>
  <c r="T23" i="3" s="1"/>
  <c r="R23" i="3"/>
  <c r="X123" i="3"/>
  <c r="M124" i="3" s="1"/>
  <c r="S123" i="3"/>
  <c r="T123" i="3" s="1"/>
  <c r="R123" i="3"/>
  <c r="Z123" i="3"/>
  <c r="O124" i="3" s="1"/>
  <c r="Y123" i="3"/>
  <c r="N124" i="3" s="1"/>
  <c r="W123" i="3"/>
  <c r="L124" i="3" s="1"/>
  <c r="V123" i="3"/>
  <c r="K124" i="3" s="1"/>
  <c r="Y23" i="2"/>
  <c r="N24" i="2" s="1"/>
  <c r="X23" i="2"/>
  <c r="M24" i="2" s="1"/>
  <c r="R23" i="2"/>
  <c r="S23" i="2" s="1"/>
  <c r="V23" i="2"/>
  <c r="K24" i="2" s="1"/>
  <c r="W23" i="2"/>
  <c r="L24" i="2" s="1"/>
  <c r="U23" i="2"/>
  <c r="J24" i="2" s="1"/>
  <c r="Q23" i="2"/>
  <c r="X423" i="3"/>
  <c r="M424" i="3" s="1"/>
  <c r="W423" i="3"/>
  <c r="L424" i="3" s="1"/>
  <c r="V423" i="3"/>
  <c r="K424" i="3" s="1"/>
  <c r="S423" i="3"/>
  <c r="T423" i="3" s="1"/>
  <c r="R423" i="3"/>
  <c r="Z423" i="3"/>
  <c r="O424" i="3" s="1"/>
  <c r="Y423" i="3"/>
  <c r="N424" i="3" s="1"/>
  <c r="Z323" i="3" l="1"/>
  <c r="O324" i="3" s="1"/>
  <c r="Y323" i="3"/>
  <c r="N324" i="3" s="1"/>
  <c r="S323" i="3"/>
  <c r="T323" i="3" s="1"/>
  <c r="R323" i="3"/>
  <c r="W323" i="3"/>
  <c r="L324" i="3" s="1"/>
  <c r="V323" i="3"/>
  <c r="K324" i="3" s="1"/>
  <c r="X323" i="3"/>
  <c r="M324" i="3" s="1"/>
  <c r="P224" i="3"/>
  <c r="Q224" i="3" s="1"/>
  <c r="P124" i="3"/>
  <c r="Q124" i="3" s="1"/>
  <c r="O24" i="2"/>
  <c r="P24" i="2" s="1"/>
  <c r="P424" i="3"/>
  <c r="Q424" i="3" s="1"/>
  <c r="P24" i="3"/>
  <c r="Q24" i="3" s="1"/>
  <c r="R24" i="2" l="1"/>
  <c r="S24" i="2" s="1"/>
  <c r="U24" i="2"/>
  <c r="J25" i="2" s="1"/>
  <c r="Y24" i="2"/>
  <c r="N25" i="2" s="1"/>
  <c r="X24" i="2"/>
  <c r="M25" i="2" s="1"/>
  <c r="V24" i="2"/>
  <c r="K25" i="2" s="1"/>
  <c r="W24" i="2"/>
  <c r="L25" i="2" s="1"/>
  <c r="Q24" i="2"/>
  <c r="P324" i="3"/>
  <c r="Q324" i="3" s="1"/>
  <c r="S224" i="3"/>
  <c r="T224" i="3" s="1"/>
  <c r="R224" i="3"/>
  <c r="Z224" i="3"/>
  <c r="O225" i="3" s="1"/>
  <c r="Y224" i="3"/>
  <c r="N225" i="3" s="1"/>
  <c r="X224" i="3"/>
  <c r="M225" i="3" s="1"/>
  <c r="W224" i="3"/>
  <c r="L225" i="3" s="1"/>
  <c r="V224" i="3"/>
  <c r="K225" i="3" s="1"/>
  <c r="Z124" i="3"/>
  <c r="O125" i="3" s="1"/>
  <c r="Y124" i="3"/>
  <c r="N125" i="3" s="1"/>
  <c r="X124" i="3"/>
  <c r="M125" i="3" s="1"/>
  <c r="W124" i="3"/>
  <c r="L125" i="3" s="1"/>
  <c r="V124" i="3"/>
  <c r="K125" i="3" s="1"/>
  <c r="S124" i="3"/>
  <c r="T124" i="3" s="1"/>
  <c r="R124" i="3"/>
  <c r="Z24" i="3"/>
  <c r="O25" i="3" s="1"/>
  <c r="Y24" i="3"/>
  <c r="N25" i="3" s="1"/>
  <c r="X24" i="3"/>
  <c r="M25" i="3" s="1"/>
  <c r="S24" i="3"/>
  <c r="T24" i="3" s="1"/>
  <c r="R24" i="3"/>
  <c r="W24" i="3"/>
  <c r="L25" i="3" s="1"/>
  <c r="V24" i="3"/>
  <c r="K25" i="3" s="1"/>
  <c r="Y424" i="3"/>
  <c r="N425" i="3" s="1"/>
  <c r="R424" i="3"/>
  <c r="X424" i="3"/>
  <c r="M425" i="3" s="1"/>
  <c r="W424" i="3"/>
  <c r="L425" i="3" s="1"/>
  <c r="V424" i="3"/>
  <c r="K425" i="3" s="1"/>
  <c r="Z424" i="3"/>
  <c r="O425" i="3" s="1"/>
  <c r="S424" i="3"/>
  <c r="T424" i="3" s="1"/>
  <c r="P425" i="3" l="1"/>
  <c r="Q425" i="3" s="1"/>
  <c r="P225" i="3"/>
  <c r="Q225" i="3" s="1"/>
  <c r="P125" i="3"/>
  <c r="Q125" i="3" s="1"/>
  <c r="O25" i="2"/>
  <c r="P25" i="2" s="1"/>
  <c r="Z324" i="3"/>
  <c r="O325" i="3" s="1"/>
  <c r="W324" i="3"/>
  <c r="L325" i="3" s="1"/>
  <c r="V324" i="3"/>
  <c r="K325" i="3" s="1"/>
  <c r="S324" i="3"/>
  <c r="T324" i="3" s="1"/>
  <c r="Y324" i="3"/>
  <c r="N325" i="3" s="1"/>
  <c r="X324" i="3"/>
  <c r="M325" i="3" s="1"/>
  <c r="R324" i="3"/>
  <c r="P25" i="3"/>
  <c r="Q25" i="3" s="1"/>
  <c r="R425" i="3" l="1"/>
  <c r="Z425" i="3"/>
  <c r="O426" i="3" s="1"/>
  <c r="S425" i="3"/>
  <c r="T425" i="3" s="1"/>
  <c r="Y425" i="3"/>
  <c r="N426" i="3" s="1"/>
  <c r="W425" i="3"/>
  <c r="L426" i="3" s="1"/>
  <c r="X425" i="3"/>
  <c r="M426" i="3" s="1"/>
  <c r="V425" i="3"/>
  <c r="K426" i="3" s="1"/>
  <c r="X125" i="3"/>
  <c r="M126" i="3" s="1"/>
  <c r="Z125" i="3"/>
  <c r="O126" i="3" s="1"/>
  <c r="Y125" i="3"/>
  <c r="N126" i="3" s="1"/>
  <c r="W125" i="3"/>
  <c r="L126" i="3" s="1"/>
  <c r="V125" i="3"/>
  <c r="K126" i="3" s="1"/>
  <c r="S125" i="3"/>
  <c r="T125" i="3" s="1"/>
  <c r="R125" i="3"/>
  <c r="V225" i="3"/>
  <c r="K226" i="3" s="1"/>
  <c r="S225" i="3"/>
  <c r="T225" i="3" s="1"/>
  <c r="W225" i="3"/>
  <c r="L226" i="3" s="1"/>
  <c r="R225" i="3"/>
  <c r="Z225" i="3"/>
  <c r="O226" i="3" s="1"/>
  <c r="Y225" i="3"/>
  <c r="N226" i="3" s="1"/>
  <c r="X225" i="3"/>
  <c r="M226" i="3" s="1"/>
  <c r="P325" i="3"/>
  <c r="Q325" i="3" s="1"/>
  <c r="R25" i="2"/>
  <c r="S25" i="2" s="1"/>
  <c r="Q25" i="2"/>
  <c r="Y25" i="2"/>
  <c r="N26" i="2" s="1"/>
  <c r="X25" i="2"/>
  <c r="M26" i="2" s="1"/>
  <c r="W25" i="2"/>
  <c r="L26" i="2" s="1"/>
  <c r="V25" i="2"/>
  <c r="K26" i="2" s="1"/>
  <c r="U25" i="2"/>
  <c r="J26" i="2" s="1"/>
  <c r="S25" i="3"/>
  <c r="T25" i="3" s="1"/>
  <c r="R25" i="3"/>
  <c r="Z25" i="3"/>
  <c r="O26" i="3" s="1"/>
  <c r="Y25" i="3"/>
  <c r="N26" i="3" s="1"/>
  <c r="X25" i="3"/>
  <c r="M26" i="3" s="1"/>
  <c r="W25" i="3"/>
  <c r="L26" i="3" s="1"/>
  <c r="V25" i="3"/>
  <c r="K26" i="3" s="1"/>
  <c r="P126" i="3" l="1"/>
  <c r="Q126" i="3" s="1"/>
  <c r="Z325" i="3"/>
  <c r="O326" i="3" s="1"/>
  <c r="Y325" i="3"/>
  <c r="N326" i="3" s="1"/>
  <c r="X325" i="3"/>
  <c r="M326" i="3" s="1"/>
  <c r="W325" i="3"/>
  <c r="L326" i="3" s="1"/>
  <c r="V325" i="3"/>
  <c r="K326" i="3" s="1"/>
  <c r="S325" i="3"/>
  <c r="T325" i="3" s="1"/>
  <c r="R325" i="3"/>
  <c r="P426" i="3"/>
  <c r="Q426" i="3" s="1"/>
  <c r="P26" i="3"/>
  <c r="Q26" i="3" s="1"/>
  <c r="O26" i="2"/>
  <c r="P26" i="2" s="1"/>
  <c r="P226" i="3"/>
  <c r="Q226" i="3" s="1"/>
  <c r="Y26" i="3" l="1"/>
  <c r="N27" i="3" s="1"/>
  <c r="X26" i="3"/>
  <c r="M27" i="3" s="1"/>
  <c r="W26" i="3"/>
  <c r="L27" i="3" s="1"/>
  <c r="V26" i="3"/>
  <c r="K27" i="3" s="1"/>
  <c r="S26" i="3"/>
  <c r="T26" i="3" s="1"/>
  <c r="R26" i="3"/>
  <c r="Z26" i="3"/>
  <c r="O27" i="3" s="1"/>
  <c r="S126" i="3"/>
  <c r="T126" i="3" s="1"/>
  <c r="R126" i="3"/>
  <c r="Z126" i="3"/>
  <c r="O127" i="3" s="1"/>
  <c r="Y126" i="3"/>
  <c r="N127" i="3" s="1"/>
  <c r="X126" i="3"/>
  <c r="M127" i="3" s="1"/>
  <c r="W126" i="3"/>
  <c r="L127" i="3" s="1"/>
  <c r="V126" i="3"/>
  <c r="K127" i="3" s="1"/>
  <c r="P326" i="3"/>
  <c r="Q326" i="3" s="1"/>
  <c r="R26" i="2"/>
  <c r="S26" i="2" s="1"/>
  <c r="Q26" i="2"/>
  <c r="Y26" i="2"/>
  <c r="N27" i="2" s="1"/>
  <c r="X26" i="2"/>
  <c r="M27" i="2" s="1"/>
  <c r="W26" i="2"/>
  <c r="L27" i="2" s="1"/>
  <c r="V26" i="2"/>
  <c r="K27" i="2" s="1"/>
  <c r="U26" i="2"/>
  <c r="J27" i="2" s="1"/>
  <c r="W226" i="3"/>
  <c r="L227" i="3" s="1"/>
  <c r="V226" i="3"/>
  <c r="K227" i="3" s="1"/>
  <c r="Z226" i="3"/>
  <c r="O227" i="3" s="1"/>
  <c r="Y226" i="3"/>
  <c r="N227" i="3" s="1"/>
  <c r="X226" i="3"/>
  <c r="M227" i="3" s="1"/>
  <c r="S226" i="3"/>
  <c r="T226" i="3" s="1"/>
  <c r="R226" i="3"/>
  <c r="S426" i="3"/>
  <c r="T426" i="3" s="1"/>
  <c r="R426" i="3"/>
  <c r="W426" i="3"/>
  <c r="L427" i="3" s="1"/>
  <c r="X426" i="3"/>
  <c r="M427" i="3" s="1"/>
  <c r="V426" i="3"/>
  <c r="K427" i="3" s="1"/>
  <c r="Z426" i="3"/>
  <c r="O427" i="3" s="1"/>
  <c r="Y426" i="3"/>
  <c r="N427" i="3" s="1"/>
  <c r="P127" i="3" l="1"/>
  <c r="Q127" i="3" s="1"/>
  <c r="P227" i="3"/>
  <c r="Q227" i="3" s="1"/>
  <c r="P27" i="3"/>
  <c r="Q27" i="3" s="1"/>
  <c r="O27" i="2"/>
  <c r="P27" i="2" s="1"/>
  <c r="P427" i="3"/>
  <c r="Q427" i="3" s="1"/>
  <c r="R326" i="3"/>
  <c r="V326" i="3"/>
  <c r="K327" i="3" s="1"/>
  <c r="S326" i="3"/>
  <c r="T326" i="3" s="1"/>
  <c r="Z326" i="3"/>
  <c r="O327" i="3" s="1"/>
  <c r="Y326" i="3"/>
  <c r="N327" i="3" s="1"/>
  <c r="X326" i="3"/>
  <c r="M327" i="3" s="1"/>
  <c r="W326" i="3"/>
  <c r="L327" i="3" s="1"/>
  <c r="P327" i="3" l="1"/>
  <c r="Q327" i="3" s="1"/>
  <c r="S427" i="3"/>
  <c r="T427" i="3" s="1"/>
  <c r="R427" i="3"/>
  <c r="X427" i="3"/>
  <c r="M428" i="3" s="1"/>
  <c r="V427" i="3"/>
  <c r="K428" i="3" s="1"/>
  <c r="W427" i="3"/>
  <c r="L428" i="3" s="1"/>
  <c r="Z427" i="3"/>
  <c r="O428" i="3" s="1"/>
  <c r="Y427" i="3"/>
  <c r="N428" i="3" s="1"/>
  <c r="X227" i="3"/>
  <c r="M228" i="3" s="1"/>
  <c r="W227" i="3"/>
  <c r="L228" i="3" s="1"/>
  <c r="V227" i="3"/>
  <c r="K228" i="3" s="1"/>
  <c r="Y227" i="3"/>
  <c r="N228" i="3" s="1"/>
  <c r="S227" i="3"/>
  <c r="T227" i="3" s="1"/>
  <c r="R227" i="3"/>
  <c r="Z227" i="3"/>
  <c r="O228" i="3" s="1"/>
  <c r="V27" i="2"/>
  <c r="K28" i="2" s="1"/>
  <c r="U27" i="2"/>
  <c r="J28" i="2" s="1"/>
  <c r="W27" i="2"/>
  <c r="L28" i="2" s="1"/>
  <c r="Q27" i="2"/>
  <c r="R27" i="2"/>
  <c r="S27" i="2" s="1"/>
  <c r="Y27" i="2"/>
  <c r="N28" i="2" s="1"/>
  <c r="X27" i="2"/>
  <c r="M28" i="2" s="1"/>
  <c r="S127" i="3"/>
  <c r="T127" i="3" s="1"/>
  <c r="R127" i="3"/>
  <c r="Z127" i="3"/>
  <c r="O128" i="3" s="1"/>
  <c r="Y127" i="3"/>
  <c r="N128" i="3" s="1"/>
  <c r="X127" i="3"/>
  <c r="M128" i="3" s="1"/>
  <c r="W127" i="3"/>
  <c r="L128" i="3" s="1"/>
  <c r="V127" i="3"/>
  <c r="K128" i="3" s="1"/>
  <c r="Z27" i="3"/>
  <c r="O28" i="3" s="1"/>
  <c r="Y27" i="3"/>
  <c r="N28" i="3" s="1"/>
  <c r="X27" i="3"/>
  <c r="M28" i="3" s="1"/>
  <c r="W27" i="3"/>
  <c r="L28" i="3" s="1"/>
  <c r="R27" i="3"/>
  <c r="V27" i="3"/>
  <c r="K28" i="3" s="1"/>
  <c r="S27" i="3"/>
  <c r="T27" i="3" s="1"/>
  <c r="P128" i="3" l="1"/>
  <c r="Q128" i="3" s="1"/>
  <c r="P228" i="3"/>
  <c r="Q228" i="3" s="1"/>
  <c r="P428" i="3"/>
  <c r="Q428" i="3" s="1"/>
  <c r="P28" i="3"/>
  <c r="Q28" i="3" s="1"/>
  <c r="O28" i="2"/>
  <c r="P28" i="2" s="1"/>
  <c r="S327" i="3"/>
  <c r="T327" i="3" s="1"/>
  <c r="Y327" i="3"/>
  <c r="N328" i="3" s="1"/>
  <c r="X327" i="3"/>
  <c r="M328" i="3" s="1"/>
  <c r="W327" i="3"/>
  <c r="L328" i="3" s="1"/>
  <c r="V327" i="3"/>
  <c r="K328" i="3" s="1"/>
  <c r="R327" i="3"/>
  <c r="Z327" i="3"/>
  <c r="O328" i="3" s="1"/>
  <c r="Y28" i="2" l="1"/>
  <c r="N29" i="2" s="1"/>
  <c r="X28" i="2"/>
  <c r="M29" i="2" s="1"/>
  <c r="W28" i="2"/>
  <c r="L29" i="2" s="1"/>
  <c r="R28" i="2"/>
  <c r="S28" i="2" s="1"/>
  <c r="Q28" i="2"/>
  <c r="V28" i="2"/>
  <c r="K29" i="2" s="1"/>
  <c r="U28" i="2"/>
  <c r="J29" i="2" s="1"/>
  <c r="R28" i="3"/>
  <c r="Z28" i="3"/>
  <c r="O29" i="3" s="1"/>
  <c r="Y28" i="3"/>
  <c r="N29" i="3" s="1"/>
  <c r="X28" i="3"/>
  <c r="M29" i="3" s="1"/>
  <c r="W28" i="3"/>
  <c r="L29" i="3" s="1"/>
  <c r="V28" i="3"/>
  <c r="K29" i="3" s="1"/>
  <c r="S28" i="3"/>
  <c r="T28" i="3" s="1"/>
  <c r="Y228" i="3"/>
  <c r="N229" i="3" s="1"/>
  <c r="X228" i="3"/>
  <c r="M229" i="3" s="1"/>
  <c r="W228" i="3"/>
  <c r="L229" i="3" s="1"/>
  <c r="Z228" i="3"/>
  <c r="O229" i="3" s="1"/>
  <c r="V228" i="3"/>
  <c r="K229" i="3" s="1"/>
  <c r="S228" i="3"/>
  <c r="T228" i="3" s="1"/>
  <c r="R228" i="3"/>
  <c r="P328" i="3"/>
  <c r="Q328" i="3" s="1"/>
  <c r="W128" i="3"/>
  <c r="L129" i="3" s="1"/>
  <c r="V128" i="3"/>
  <c r="K129" i="3" s="1"/>
  <c r="Z128" i="3"/>
  <c r="O129" i="3" s="1"/>
  <c r="Y128" i="3"/>
  <c r="N129" i="3" s="1"/>
  <c r="X128" i="3"/>
  <c r="M129" i="3" s="1"/>
  <c r="S128" i="3"/>
  <c r="T128" i="3" s="1"/>
  <c r="R128" i="3"/>
  <c r="V428" i="3"/>
  <c r="K429" i="3" s="1"/>
  <c r="S428" i="3"/>
  <c r="T428" i="3" s="1"/>
  <c r="R428" i="3"/>
  <c r="Y428" i="3"/>
  <c r="N429" i="3" s="1"/>
  <c r="W428" i="3"/>
  <c r="L429" i="3" s="1"/>
  <c r="Z428" i="3"/>
  <c r="O429" i="3" s="1"/>
  <c r="X428" i="3"/>
  <c r="M429" i="3" s="1"/>
  <c r="P29" i="3" l="1"/>
  <c r="Q29" i="3" s="1"/>
  <c r="W328" i="3"/>
  <c r="L329" i="3" s="1"/>
  <c r="V328" i="3"/>
  <c r="K329" i="3" s="1"/>
  <c r="S328" i="3"/>
  <c r="T328" i="3" s="1"/>
  <c r="R328" i="3"/>
  <c r="Z328" i="3"/>
  <c r="O329" i="3" s="1"/>
  <c r="Y328" i="3"/>
  <c r="N329" i="3" s="1"/>
  <c r="X328" i="3"/>
  <c r="M329" i="3" s="1"/>
  <c r="P429" i="3"/>
  <c r="Q429" i="3" s="1"/>
  <c r="P129" i="3"/>
  <c r="Q129" i="3" s="1"/>
  <c r="P229" i="3"/>
  <c r="Q229" i="3" s="1"/>
  <c r="O29" i="2"/>
  <c r="P29" i="2" s="1"/>
  <c r="W429" i="3" l="1"/>
  <c r="L430" i="3" s="1"/>
  <c r="V429" i="3"/>
  <c r="K430" i="3" s="1"/>
  <c r="S429" i="3"/>
  <c r="T429" i="3" s="1"/>
  <c r="Z429" i="3"/>
  <c r="O430" i="3" s="1"/>
  <c r="X429" i="3"/>
  <c r="M430" i="3" s="1"/>
  <c r="R429" i="3"/>
  <c r="Y429" i="3"/>
  <c r="N430" i="3" s="1"/>
  <c r="Z229" i="3"/>
  <c r="O230" i="3" s="1"/>
  <c r="Y229" i="3"/>
  <c r="N230" i="3" s="1"/>
  <c r="X229" i="3"/>
  <c r="M230" i="3" s="1"/>
  <c r="R229" i="3"/>
  <c r="W229" i="3"/>
  <c r="L230" i="3" s="1"/>
  <c r="V229" i="3"/>
  <c r="K230" i="3" s="1"/>
  <c r="S229" i="3"/>
  <c r="T229" i="3" s="1"/>
  <c r="S29" i="3"/>
  <c r="T29" i="3" s="1"/>
  <c r="R29" i="3"/>
  <c r="X29" i="3"/>
  <c r="M30" i="3" s="1"/>
  <c r="W29" i="3"/>
  <c r="L30" i="3" s="1"/>
  <c r="V29" i="3"/>
  <c r="K30" i="3" s="1"/>
  <c r="Z29" i="3"/>
  <c r="O30" i="3" s="1"/>
  <c r="Y29" i="3"/>
  <c r="N30" i="3" s="1"/>
  <c r="Z129" i="3"/>
  <c r="O130" i="3" s="1"/>
  <c r="Y129" i="3"/>
  <c r="N130" i="3" s="1"/>
  <c r="S129" i="3"/>
  <c r="T129" i="3" s="1"/>
  <c r="R129" i="3"/>
  <c r="X129" i="3"/>
  <c r="M130" i="3" s="1"/>
  <c r="W129" i="3"/>
  <c r="L130" i="3" s="1"/>
  <c r="V129" i="3"/>
  <c r="K130" i="3" s="1"/>
  <c r="P329" i="3"/>
  <c r="Q329" i="3" s="1"/>
  <c r="Y29" i="2"/>
  <c r="N30" i="2" s="1"/>
  <c r="X29" i="2"/>
  <c r="M30" i="2" s="1"/>
  <c r="W29" i="2"/>
  <c r="L30" i="2" s="1"/>
  <c r="Q29" i="2"/>
  <c r="V29" i="2"/>
  <c r="K30" i="2" s="1"/>
  <c r="U29" i="2"/>
  <c r="J30" i="2" s="1"/>
  <c r="R29" i="2"/>
  <c r="S29" i="2" s="1"/>
  <c r="O30" i="2" l="1"/>
  <c r="P30" i="2" s="1"/>
  <c r="V329" i="3"/>
  <c r="K330" i="3" s="1"/>
  <c r="S329" i="3"/>
  <c r="T329" i="3" s="1"/>
  <c r="R329" i="3"/>
  <c r="Z329" i="3"/>
  <c r="O330" i="3" s="1"/>
  <c r="Y329" i="3"/>
  <c r="N330" i="3" s="1"/>
  <c r="X329" i="3"/>
  <c r="M330" i="3" s="1"/>
  <c r="W329" i="3"/>
  <c r="L330" i="3" s="1"/>
  <c r="P430" i="3"/>
  <c r="Q430" i="3" s="1"/>
  <c r="P130" i="3"/>
  <c r="Q130" i="3" s="1"/>
  <c r="P230" i="3"/>
  <c r="Q230" i="3" s="1"/>
  <c r="P30" i="3"/>
  <c r="Q30" i="3" s="1"/>
  <c r="V30" i="2" l="1"/>
  <c r="K31" i="2" s="1"/>
  <c r="U30" i="2"/>
  <c r="J31" i="2" s="1"/>
  <c r="Q30" i="2"/>
  <c r="Y30" i="2"/>
  <c r="N31" i="2" s="1"/>
  <c r="R30" i="2"/>
  <c r="S30" i="2" s="1"/>
  <c r="X30" i="2"/>
  <c r="M31" i="2" s="1"/>
  <c r="W30" i="2"/>
  <c r="L31" i="2" s="1"/>
  <c r="R130" i="3"/>
  <c r="W130" i="3"/>
  <c r="L131" i="3" s="1"/>
  <c r="Z130" i="3"/>
  <c r="O131" i="3" s="1"/>
  <c r="Y130" i="3"/>
  <c r="N131" i="3" s="1"/>
  <c r="X130" i="3"/>
  <c r="M131" i="3" s="1"/>
  <c r="V130" i="3"/>
  <c r="K131" i="3" s="1"/>
  <c r="S130" i="3"/>
  <c r="T130" i="3" s="1"/>
  <c r="S30" i="3"/>
  <c r="T30" i="3" s="1"/>
  <c r="R30" i="3"/>
  <c r="Z30" i="3"/>
  <c r="O31" i="3" s="1"/>
  <c r="Y30" i="3"/>
  <c r="N31" i="3" s="1"/>
  <c r="X30" i="3"/>
  <c r="M31" i="3" s="1"/>
  <c r="W30" i="3"/>
  <c r="L31" i="3" s="1"/>
  <c r="V30" i="3"/>
  <c r="K31" i="3" s="1"/>
  <c r="Z230" i="3"/>
  <c r="O231" i="3" s="1"/>
  <c r="Y230" i="3"/>
  <c r="N231" i="3" s="1"/>
  <c r="X230" i="3"/>
  <c r="M231" i="3" s="1"/>
  <c r="W230" i="3"/>
  <c r="L231" i="3" s="1"/>
  <c r="V230" i="3"/>
  <c r="K231" i="3" s="1"/>
  <c r="S230" i="3"/>
  <c r="T230" i="3" s="1"/>
  <c r="R230" i="3"/>
  <c r="X430" i="3"/>
  <c r="M431" i="3" s="1"/>
  <c r="W430" i="3"/>
  <c r="L431" i="3" s="1"/>
  <c r="V430" i="3"/>
  <c r="K431" i="3" s="1"/>
  <c r="R430" i="3"/>
  <c r="Y430" i="3"/>
  <c r="N431" i="3" s="1"/>
  <c r="Z430" i="3"/>
  <c r="O431" i="3" s="1"/>
  <c r="S430" i="3"/>
  <c r="T430" i="3" s="1"/>
  <c r="P330" i="3"/>
  <c r="Q330" i="3" s="1"/>
  <c r="P231" i="3" l="1"/>
  <c r="Q231" i="3" s="1"/>
  <c r="P131" i="3"/>
  <c r="Q131" i="3" s="1"/>
  <c r="W330" i="3"/>
  <c r="L331" i="3" s="1"/>
  <c r="V330" i="3"/>
  <c r="K331" i="3" s="1"/>
  <c r="Z330" i="3"/>
  <c r="O331" i="3" s="1"/>
  <c r="Y330" i="3"/>
  <c r="N331" i="3" s="1"/>
  <c r="X330" i="3"/>
  <c r="M331" i="3" s="1"/>
  <c r="S330" i="3"/>
  <c r="T330" i="3" s="1"/>
  <c r="R330" i="3"/>
  <c r="P31" i="3"/>
  <c r="Q31" i="3" s="1"/>
  <c r="O31" i="2"/>
  <c r="P31" i="2" s="1"/>
  <c r="P431" i="3"/>
  <c r="Q431" i="3" s="1"/>
  <c r="Q31" i="2" l="1"/>
  <c r="U31" i="2"/>
  <c r="J32" i="2" s="1"/>
  <c r="R31" i="2"/>
  <c r="S31" i="2" s="1"/>
  <c r="Y31" i="2"/>
  <c r="N32" i="2" s="1"/>
  <c r="W31" i="2"/>
  <c r="L32" i="2" s="1"/>
  <c r="X31" i="2"/>
  <c r="M32" i="2" s="1"/>
  <c r="V31" i="2"/>
  <c r="K32" i="2" s="1"/>
  <c r="S131" i="3"/>
  <c r="T131" i="3" s="1"/>
  <c r="R131" i="3"/>
  <c r="Z131" i="3"/>
  <c r="O132" i="3" s="1"/>
  <c r="Y131" i="3"/>
  <c r="N132" i="3" s="1"/>
  <c r="X131" i="3"/>
  <c r="M132" i="3" s="1"/>
  <c r="W131" i="3"/>
  <c r="L132" i="3" s="1"/>
  <c r="V131" i="3"/>
  <c r="K132" i="3" s="1"/>
  <c r="Y431" i="3"/>
  <c r="N432" i="3" s="1"/>
  <c r="X431" i="3"/>
  <c r="M432" i="3" s="1"/>
  <c r="W431" i="3"/>
  <c r="L432" i="3" s="1"/>
  <c r="V431" i="3"/>
  <c r="K432" i="3" s="1"/>
  <c r="S431" i="3"/>
  <c r="T431" i="3" s="1"/>
  <c r="R431" i="3"/>
  <c r="Z431" i="3"/>
  <c r="O432" i="3" s="1"/>
  <c r="Z231" i="3"/>
  <c r="O232" i="3" s="1"/>
  <c r="V231" i="3"/>
  <c r="K232" i="3" s="1"/>
  <c r="S231" i="3"/>
  <c r="T231" i="3" s="1"/>
  <c r="R231" i="3"/>
  <c r="Y231" i="3"/>
  <c r="N232" i="3" s="1"/>
  <c r="X231" i="3"/>
  <c r="M232" i="3" s="1"/>
  <c r="W231" i="3"/>
  <c r="L232" i="3" s="1"/>
  <c r="V31" i="3"/>
  <c r="K32" i="3" s="1"/>
  <c r="S31" i="3"/>
  <c r="T31" i="3" s="1"/>
  <c r="R31" i="3"/>
  <c r="Z31" i="3"/>
  <c r="O32" i="3" s="1"/>
  <c r="Y31" i="3"/>
  <c r="N32" i="3" s="1"/>
  <c r="X31" i="3"/>
  <c r="M32" i="3" s="1"/>
  <c r="W31" i="3"/>
  <c r="L32" i="3" s="1"/>
  <c r="P331" i="3"/>
  <c r="Q331" i="3" s="1"/>
  <c r="P32" i="3" l="1"/>
  <c r="Q32" i="3" s="1"/>
  <c r="P132" i="3"/>
  <c r="Q132" i="3" s="1"/>
  <c r="P232" i="3"/>
  <c r="Q232" i="3" s="1"/>
  <c r="O32" i="2"/>
  <c r="P32" i="2" s="1"/>
  <c r="X331" i="3"/>
  <c r="M332" i="3" s="1"/>
  <c r="Y331" i="3"/>
  <c r="N332" i="3" s="1"/>
  <c r="W331" i="3"/>
  <c r="L332" i="3" s="1"/>
  <c r="Z331" i="3"/>
  <c r="O332" i="3" s="1"/>
  <c r="V331" i="3"/>
  <c r="K332" i="3" s="1"/>
  <c r="S331" i="3"/>
  <c r="T331" i="3" s="1"/>
  <c r="R331" i="3"/>
  <c r="P432" i="3"/>
  <c r="Q432" i="3" s="1"/>
  <c r="P332" i="3" l="1"/>
  <c r="Q332" i="3" s="1"/>
  <c r="Z232" i="3"/>
  <c r="O233" i="3" s="1"/>
  <c r="Y232" i="3"/>
  <c r="N233" i="3" s="1"/>
  <c r="X232" i="3"/>
  <c r="M233" i="3" s="1"/>
  <c r="W232" i="3"/>
  <c r="L233" i="3" s="1"/>
  <c r="V232" i="3"/>
  <c r="K233" i="3" s="1"/>
  <c r="S232" i="3"/>
  <c r="T232" i="3" s="1"/>
  <c r="R232" i="3"/>
  <c r="S132" i="3"/>
  <c r="T132" i="3" s="1"/>
  <c r="R132" i="3"/>
  <c r="V132" i="3"/>
  <c r="K133" i="3" s="1"/>
  <c r="Z132" i="3"/>
  <c r="O133" i="3" s="1"/>
  <c r="Y132" i="3"/>
  <c r="N133" i="3" s="1"/>
  <c r="X132" i="3"/>
  <c r="M133" i="3" s="1"/>
  <c r="W132" i="3"/>
  <c r="L133" i="3" s="1"/>
  <c r="Q32" i="2"/>
  <c r="U32" i="2"/>
  <c r="J33" i="2" s="1"/>
  <c r="R32" i="2"/>
  <c r="S32" i="2" s="1"/>
  <c r="Y32" i="2"/>
  <c r="N33" i="2" s="1"/>
  <c r="X32" i="2"/>
  <c r="M33" i="2" s="1"/>
  <c r="W32" i="2"/>
  <c r="L33" i="2" s="1"/>
  <c r="V32" i="2"/>
  <c r="K33" i="2" s="1"/>
  <c r="W32" i="3"/>
  <c r="L33" i="3" s="1"/>
  <c r="V32" i="3"/>
  <c r="K33" i="3" s="1"/>
  <c r="S32" i="3"/>
  <c r="T32" i="3" s="1"/>
  <c r="R32" i="3"/>
  <c r="Y32" i="3"/>
  <c r="N33" i="3" s="1"/>
  <c r="X32" i="3"/>
  <c r="M33" i="3" s="1"/>
  <c r="Z32" i="3"/>
  <c r="O33" i="3" s="1"/>
  <c r="Z432" i="3"/>
  <c r="O433" i="3" s="1"/>
  <c r="Y432" i="3"/>
  <c r="N433" i="3" s="1"/>
  <c r="X432" i="3"/>
  <c r="M433" i="3" s="1"/>
  <c r="W432" i="3"/>
  <c r="L433" i="3" s="1"/>
  <c r="S432" i="3"/>
  <c r="T432" i="3" s="1"/>
  <c r="V432" i="3"/>
  <c r="K433" i="3" s="1"/>
  <c r="R432" i="3"/>
  <c r="P133" i="3" l="1"/>
  <c r="Q133" i="3" s="1"/>
  <c r="O33" i="2"/>
  <c r="P33" i="2" s="1"/>
  <c r="P33" i="3"/>
  <c r="Q33" i="3" s="1"/>
  <c r="P433" i="3"/>
  <c r="Q433" i="3" s="1"/>
  <c r="Y332" i="3"/>
  <c r="N333" i="3" s="1"/>
  <c r="Z332" i="3"/>
  <c r="O333" i="3" s="1"/>
  <c r="S332" i="3"/>
  <c r="T332" i="3" s="1"/>
  <c r="R332" i="3"/>
  <c r="X332" i="3"/>
  <c r="M333" i="3" s="1"/>
  <c r="W332" i="3"/>
  <c r="L333" i="3" s="1"/>
  <c r="V332" i="3"/>
  <c r="K333" i="3" s="1"/>
  <c r="P233" i="3"/>
  <c r="Q233" i="3" s="1"/>
  <c r="R33" i="2" l="1"/>
  <c r="S33" i="2" s="1"/>
  <c r="Q33" i="2"/>
  <c r="X33" i="2"/>
  <c r="M34" i="2" s="1"/>
  <c r="W33" i="2"/>
  <c r="L34" i="2" s="1"/>
  <c r="V33" i="2"/>
  <c r="K34" i="2" s="1"/>
  <c r="U33" i="2"/>
  <c r="J34" i="2" s="1"/>
  <c r="Y33" i="2"/>
  <c r="N34" i="2" s="1"/>
  <c r="X33" i="3"/>
  <c r="M34" i="3" s="1"/>
  <c r="W33" i="3"/>
  <c r="L34" i="3" s="1"/>
  <c r="V33" i="3"/>
  <c r="K34" i="3" s="1"/>
  <c r="S33" i="3"/>
  <c r="T33" i="3" s="1"/>
  <c r="R33" i="3"/>
  <c r="Z33" i="3"/>
  <c r="O34" i="3" s="1"/>
  <c r="Y33" i="3"/>
  <c r="N34" i="3" s="1"/>
  <c r="P333" i="3"/>
  <c r="Q333" i="3" s="1"/>
  <c r="Z233" i="3"/>
  <c r="O234" i="3" s="1"/>
  <c r="Y233" i="3"/>
  <c r="N234" i="3" s="1"/>
  <c r="X233" i="3"/>
  <c r="M234" i="3" s="1"/>
  <c r="W233" i="3"/>
  <c r="L234" i="3" s="1"/>
  <c r="V233" i="3"/>
  <c r="K234" i="3" s="1"/>
  <c r="S233" i="3"/>
  <c r="T233" i="3" s="1"/>
  <c r="R233" i="3"/>
  <c r="V133" i="3"/>
  <c r="K134" i="3" s="1"/>
  <c r="S133" i="3"/>
  <c r="T133" i="3" s="1"/>
  <c r="R133" i="3"/>
  <c r="Z133" i="3"/>
  <c r="O134" i="3" s="1"/>
  <c r="Y133" i="3"/>
  <c r="N134" i="3" s="1"/>
  <c r="X133" i="3"/>
  <c r="M134" i="3" s="1"/>
  <c r="W133" i="3"/>
  <c r="L134" i="3" s="1"/>
  <c r="Z433" i="3"/>
  <c r="O434" i="3" s="1"/>
  <c r="Y433" i="3"/>
  <c r="N434" i="3" s="1"/>
  <c r="X433" i="3"/>
  <c r="M434" i="3" s="1"/>
  <c r="V433" i="3"/>
  <c r="K434" i="3" s="1"/>
  <c r="S433" i="3"/>
  <c r="T433" i="3" s="1"/>
  <c r="R433" i="3"/>
  <c r="W433" i="3"/>
  <c r="L434" i="3" s="1"/>
  <c r="P34" i="3" l="1"/>
  <c r="Q34" i="3" s="1"/>
  <c r="P234" i="3"/>
  <c r="Q234" i="3" s="1"/>
  <c r="O34" i="2"/>
  <c r="P34" i="2" s="1"/>
  <c r="P434" i="3"/>
  <c r="Q434" i="3" s="1"/>
  <c r="P134" i="3"/>
  <c r="Q134" i="3" s="1"/>
  <c r="Z333" i="3"/>
  <c r="O334" i="3" s="1"/>
  <c r="X333" i="3"/>
  <c r="M334" i="3" s="1"/>
  <c r="W333" i="3"/>
  <c r="L334" i="3" s="1"/>
  <c r="V333" i="3"/>
  <c r="K334" i="3" s="1"/>
  <c r="Y333" i="3"/>
  <c r="N334" i="3" s="1"/>
  <c r="S333" i="3"/>
  <c r="T333" i="3" s="1"/>
  <c r="R333" i="3"/>
  <c r="W134" i="3" l="1"/>
  <c r="L135" i="3" s="1"/>
  <c r="V134" i="3"/>
  <c r="K135" i="3" s="1"/>
  <c r="Y134" i="3"/>
  <c r="N135" i="3" s="1"/>
  <c r="X134" i="3"/>
  <c r="M135" i="3" s="1"/>
  <c r="Z134" i="3"/>
  <c r="O135" i="3" s="1"/>
  <c r="S134" i="3"/>
  <c r="T134" i="3" s="1"/>
  <c r="R134" i="3"/>
  <c r="R34" i="2"/>
  <c r="S34" i="2" s="1"/>
  <c r="Y34" i="2"/>
  <c r="N35" i="2" s="1"/>
  <c r="X34" i="2"/>
  <c r="M35" i="2" s="1"/>
  <c r="Q34" i="2"/>
  <c r="W34" i="2"/>
  <c r="L35" i="2" s="1"/>
  <c r="V34" i="2"/>
  <c r="K35" i="2" s="1"/>
  <c r="U34" i="2"/>
  <c r="J35" i="2" s="1"/>
  <c r="Z234" i="3"/>
  <c r="O235" i="3" s="1"/>
  <c r="Y234" i="3"/>
  <c r="N235" i="3" s="1"/>
  <c r="X234" i="3"/>
  <c r="M235" i="3" s="1"/>
  <c r="W234" i="3"/>
  <c r="L235" i="3" s="1"/>
  <c r="V234" i="3"/>
  <c r="K235" i="3" s="1"/>
  <c r="S234" i="3"/>
  <c r="T234" i="3" s="1"/>
  <c r="R234" i="3"/>
  <c r="Y34" i="3"/>
  <c r="N35" i="3" s="1"/>
  <c r="X34" i="3"/>
  <c r="M35" i="3" s="1"/>
  <c r="W34" i="3"/>
  <c r="L35" i="3" s="1"/>
  <c r="V34" i="3"/>
  <c r="K35" i="3" s="1"/>
  <c r="S34" i="3"/>
  <c r="T34" i="3" s="1"/>
  <c r="Z34" i="3"/>
  <c r="O35" i="3" s="1"/>
  <c r="R34" i="3"/>
  <c r="P334" i="3"/>
  <c r="Q334" i="3" s="1"/>
  <c r="Z434" i="3"/>
  <c r="O435" i="3" s="1"/>
  <c r="Y434" i="3"/>
  <c r="N435" i="3" s="1"/>
  <c r="W434" i="3"/>
  <c r="L435" i="3" s="1"/>
  <c r="V434" i="3"/>
  <c r="K435" i="3" s="1"/>
  <c r="R434" i="3"/>
  <c r="X434" i="3"/>
  <c r="M435" i="3" s="1"/>
  <c r="S434" i="3"/>
  <c r="T434" i="3" s="1"/>
  <c r="P35" i="3" l="1"/>
  <c r="Q35" i="3" s="1"/>
  <c r="P135" i="3"/>
  <c r="Q135" i="3" s="1"/>
  <c r="P235" i="3"/>
  <c r="Q235" i="3" s="1"/>
  <c r="P435" i="3"/>
  <c r="Q435" i="3" s="1"/>
  <c r="Z334" i="3"/>
  <c r="O335" i="3" s="1"/>
  <c r="Y334" i="3"/>
  <c r="N335" i="3" s="1"/>
  <c r="V334" i="3"/>
  <c r="K335" i="3" s="1"/>
  <c r="S334" i="3"/>
  <c r="T334" i="3" s="1"/>
  <c r="R334" i="3"/>
  <c r="X334" i="3"/>
  <c r="M335" i="3" s="1"/>
  <c r="W334" i="3"/>
  <c r="L335" i="3" s="1"/>
  <c r="O35" i="2"/>
  <c r="P35" i="2" s="1"/>
  <c r="P335" i="3" l="1"/>
  <c r="Q335" i="3" s="1"/>
  <c r="V235" i="3"/>
  <c r="K236" i="3" s="1"/>
  <c r="S235" i="3"/>
  <c r="T235" i="3" s="1"/>
  <c r="R235" i="3"/>
  <c r="Z235" i="3"/>
  <c r="O236" i="3" s="1"/>
  <c r="Y235" i="3"/>
  <c r="N236" i="3" s="1"/>
  <c r="X235" i="3"/>
  <c r="M236" i="3" s="1"/>
  <c r="W235" i="3"/>
  <c r="L236" i="3" s="1"/>
  <c r="Z435" i="3"/>
  <c r="O436" i="3" s="1"/>
  <c r="X435" i="3"/>
  <c r="M436" i="3" s="1"/>
  <c r="W435" i="3"/>
  <c r="L436" i="3" s="1"/>
  <c r="S435" i="3"/>
  <c r="T435" i="3" s="1"/>
  <c r="V435" i="3"/>
  <c r="K436" i="3" s="1"/>
  <c r="R435" i="3"/>
  <c r="Y435" i="3"/>
  <c r="N436" i="3" s="1"/>
  <c r="U35" i="2"/>
  <c r="J36" i="2" s="1"/>
  <c r="Y35" i="2"/>
  <c r="N36" i="2" s="1"/>
  <c r="X35" i="2"/>
  <c r="M36" i="2" s="1"/>
  <c r="W35" i="2"/>
  <c r="L36" i="2" s="1"/>
  <c r="V35" i="2"/>
  <c r="K36" i="2" s="1"/>
  <c r="R35" i="2"/>
  <c r="S35" i="2" s="1"/>
  <c r="Q35" i="2"/>
  <c r="X135" i="3"/>
  <c r="M136" i="3" s="1"/>
  <c r="W135" i="3"/>
  <c r="L136" i="3" s="1"/>
  <c r="S135" i="3"/>
  <c r="T135" i="3" s="1"/>
  <c r="Z135" i="3"/>
  <c r="O136" i="3" s="1"/>
  <c r="Y135" i="3"/>
  <c r="N136" i="3" s="1"/>
  <c r="V135" i="3"/>
  <c r="K136" i="3" s="1"/>
  <c r="R135" i="3"/>
  <c r="Z35" i="3"/>
  <c r="O36" i="3" s="1"/>
  <c r="Y35" i="3"/>
  <c r="N36" i="3" s="1"/>
  <c r="X35" i="3"/>
  <c r="M36" i="3" s="1"/>
  <c r="W35" i="3"/>
  <c r="L36" i="3" s="1"/>
  <c r="V35" i="3"/>
  <c r="K36" i="3" s="1"/>
  <c r="S35" i="3"/>
  <c r="T35" i="3" s="1"/>
  <c r="R35" i="3"/>
  <c r="P36" i="3" l="1"/>
  <c r="Q36" i="3" s="1"/>
  <c r="P236" i="3"/>
  <c r="Q236" i="3" s="1"/>
  <c r="P436" i="3"/>
  <c r="Q436" i="3" s="1"/>
  <c r="Z335" i="3"/>
  <c r="O336" i="3" s="1"/>
  <c r="Y335" i="3"/>
  <c r="N336" i="3" s="1"/>
  <c r="X335" i="3"/>
  <c r="M336" i="3" s="1"/>
  <c r="W335" i="3"/>
  <c r="L336" i="3" s="1"/>
  <c r="V335" i="3"/>
  <c r="K336" i="3" s="1"/>
  <c r="S335" i="3"/>
  <c r="T335" i="3" s="1"/>
  <c r="R335" i="3"/>
  <c r="P136" i="3"/>
  <c r="Q136" i="3" s="1"/>
  <c r="O36" i="2"/>
  <c r="P36" i="2" s="1"/>
  <c r="Y136" i="3" l="1"/>
  <c r="N137" i="3" s="1"/>
  <c r="X136" i="3"/>
  <c r="M137" i="3" s="1"/>
  <c r="W136" i="3"/>
  <c r="L137" i="3" s="1"/>
  <c r="Z136" i="3"/>
  <c r="O137" i="3" s="1"/>
  <c r="V136" i="3"/>
  <c r="K137" i="3" s="1"/>
  <c r="S136" i="3"/>
  <c r="T136" i="3" s="1"/>
  <c r="R136" i="3"/>
  <c r="Y436" i="3"/>
  <c r="N437" i="3" s="1"/>
  <c r="X436" i="3"/>
  <c r="M437" i="3" s="1"/>
  <c r="W436" i="3"/>
  <c r="L437" i="3" s="1"/>
  <c r="S436" i="3"/>
  <c r="T436" i="3" s="1"/>
  <c r="R436" i="3"/>
  <c r="Z436" i="3"/>
  <c r="O437" i="3" s="1"/>
  <c r="V436" i="3"/>
  <c r="K437" i="3" s="1"/>
  <c r="Z36" i="3"/>
  <c r="O37" i="3" s="1"/>
  <c r="Y36" i="3"/>
  <c r="N37" i="3" s="1"/>
  <c r="X36" i="3"/>
  <c r="M37" i="3" s="1"/>
  <c r="W36" i="3"/>
  <c r="L37" i="3" s="1"/>
  <c r="V36" i="3"/>
  <c r="K37" i="3" s="1"/>
  <c r="S36" i="3"/>
  <c r="T36" i="3" s="1"/>
  <c r="R36" i="3"/>
  <c r="Z236" i="3"/>
  <c r="O237" i="3" s="1"/>
  <c r="Y236" i="3"/>
  <c r="N237" i="3" s="1"/>
  <c r="X236" i="3"/>
  <c r="M237" i="3" s="1"/>
  <c r="W236" i="3"/>
  <c r="L237" i="3" s="1"/>
  <c r="V236" i="3"/>
  <c r="K237" i="3" s="1"/>
  <c r="S236" i="3"/>
  <c r="T236" i="3" s="1"/>
  <c r="R236" i="3"/>
  <c r="P336" i="3"/>
  <c r="Q336" i="3" s="1"/>
  <c r="V36" i="2"/>
  <c r="K37" i="2" s="1"/>
  <c r="U36" i="2"/>
  <c r="J37" i="2" s="1"/>
  <c r="Q36" i="2"/>
  <c r="R36" i="2"/>
  <c r="S36" i="2" s="1"/>
  <c r="W36" i="2"/>
  <c r="L37" i="2" s="1"/>
  <c r="Y36" i="2"/>
  <c r="N37" i="2" s="1"/>
  <c r="X36" i="2"/>
  <c r="M37" i="2" s="1"/>
  <c r="P437" i="3" l="1"/>
  <c r="Q437" i="3" s="1"/>
  <c r="P137" i="3"/>
  <c r="Q137" i="3" s="1"/>
  <c r="S336" i="3"/>
  <c r="T336" i="3" s="1"/>
  <c r="R336" i="3"/>
  <c r="V336" i="3"/>
  <c r="K337" i="3" s="1"/>
  <c r="Z336" i="3"/>
  <c r="O337" i="3" s="1"/>
  <c r="W336" i="3"/>
  <c r="L337" i="3" s="1"/>
  <c r="X336" i="3"/>
  <c r="M337" i="3" s="1"/>
  <c r="Y336" i="3"/>
  <c r="N337" i="3" s="1"/>
  <c r="P37" i="3"/>
  <c r="Q37" i="3" s="1"/>
  <c r="P237" i="3"/>
  <c r="Q237" i="3" s="1"/>
  <c r="O37" i="2"/>
  <c r="P37" i="2" s="1"/>
  <c r="Z137" i="3" l="1"/>
  <c r="O138" i="3" s="1"/>
  <c r="Y137" i="3"/>
  <c r="N138" i="3" s="1"/>
  <c r="X137" i="3"/>
  <c r="M138" i="3" s="1"/>
  <c r="W137" i="3"/>
  <c r="L138" i="3" s="1"/>
  <c r="V137" i="3"/>
  <c r="K138" i="3" s="1"/>
  <c r="S137" i="3"/>
  <c r="T137" i="3" s="1"/>
  <c r="R137" i="3"/>
  <c r="Z37" i="3"/>
  <c r="O38" i="3" s="1"/>
  <c r="Y37" i="3"/>
  <c r="N38" i="3" s="1"/>
  <c r="X37" i="3"/>
  <c r="M38" i="3" s="1"/>
  <c r="W37" i="3"/>
  <c r="L38" i="3" s="1"/>
  <c r="V37" i="3"/>
  <c r="K38" i="3" s="1"/>
  <c r="S37" i="3"/>
  <c r="T37" i="3" s="1"/>
  <c r="R37" i="3"/>
  <c r="P337" i="3"/>
  <c r="Q337" i="3" s="1"/>
  <c r="Z437" i="3"/>
  <c r="O438" i="3" s="1"/>
  <c r="Y437" i="3"/>
  <c r="N438" i="3" s="1"/>
  <c r="V437" i="3"/>
  <c r="K438" i="3" s="1"/>
  <c r="W437" i="3"/>
  <c r="L438" i="3" s="1"/>
  <c r="X437" i="3"/>
  <c r="M438" i="3" s="1"/>
  <c r="S437" i="3"/>
  <c r="T437" i="3" s="1"/>
  <c r="R437" i="3"/>
  <c r="Z237" i="3"/>
  <c r="O238" i="3" s="1"/>
  <c r="Y237" i="3"/>
  <c r="N238" i="3" s="1"/>
  <c r="X237" i="3"/>
  <c r="M238" i="3" s="1"/>
  <c r="W237" i="3"/>
  <c r="L238" i="3" s="1"/>
  <c r="V237" i="3"/>
  <c r="K238" i="3" s="1"/>
  <c r="S237" i="3"/>
  <c r="T237" i="3" s="1"/>
  <c r="R237" i="3"/>
  <c r="W37" i="2"/>
  <c r="L38" i="2" s="1"/>
  <c r="V37" i="2"/>
  <c r="K38" i="2" s="1"/>
  <c r="Q37" i="2"/>
  <c r="Y37" i="2"/>
  <c r="N38" i="2" s="1"/>
  <c r="X37" i="2"/>
  <c r="M38" i="2" s="1"/>
  <c r="U37" i="2"/>
  <c r="J38" i="2" s="1"/>
  <c r="R37" i="2"/>
  <c r="S37" i="2" s="1"/>
  <c r="P438" i="3" l="1"/>
  <c r="Q438" i="3" s="1"/>
  <c r="P38" i="3"/>
  <c r="Q38" i="3" s="1"/>
  <c r="P138" i="3"/>
  <c r="Q138" i="3" s="1"/>
  <c r="S337" i="3"/>
  <c r="T337" i="3" s="1"/>
  <c r="Y337" i="3"/>
  <c r="N338" i="3" s="1"/>
  <c r="X337" i="3"/>
  <c r="M338" i="3" s="1"/>
  <c r="W337" i="3"/>
  <c r="L338" i="3" s="1"/>
  <c r="V337" i="3"/>
  <c r="K338" i="3" s="1"/>
  <c r="Z337" i="3"/>
  <c r="O338" i="3" s="1"/>
  <c r="R337" i="3"/>
  <c r="P238" i="3"/>
  <c r="Q238" i="3" s="1"/>
  <c r="O38" i="2"/>
  <c r="P38" i="2" s="1"/>
  <c r="Z138" i="3" l="1"/>
  <c r="O139" i="3" s="1"/>
  <c r="R138" i="3"/>
  <c r="S138" i="3"/>
  <c r="T138" i="3" s="1"/>
  <c r="Y138" i="3"/>
  <c r="N139" i="3" s="1"/>
  <c r="X138" i="3"/>
  <c r="M139" i="3" s="1"/>
  <c r="W138" i="3"/>
  <c r="L139" i="3" s="1"/>
  <c r="V138" i="3"/>
  <c r="K139" i="3" s="1"/>
  <c r="Z38" i="3"/>
  <c r="O39" i="3" s="1"/>
  <c r="Y38" i="3"/>
  <c r="N39" i="3" s="1"/>
  <c r="X38" i="3"/>
  <c r="M39" i="3" s="1"/>
  <c r="W38" i="3"/>
  <c r="L39" i="3" s="1"/>
  <c r="V38" i="3"/>
  <c r="K39" i="3" s="1"/>
  <c r="S38" i="3"/>
  <c r="T38" i="3" s="1"/>
  <c r="R38" i="3"/>
  <c r="Z438" i="3"/>
  <c r="O439" i="3" s="1"/>
  <c r="W438" i="3"/>
  <c r="L439" i="3" s="1"/>
  <c r="R438" i="3"/>
  <c r="V438" i="3"/>
  <c r="K439" i="3" s="1"/>
  <c r="S438" i="3"/>
  <c r="T438" i="3" s="1"/>
  <c r="Y438" i="3"/>
  <c r="N439" i="3" s="1"/>
  <c r="X438" i="3"/>
  <c r="M439" i="3" s="1"/>
  <c r="R238" i="3"/>
  <c r="Z238" i="3"/>
  <c r="O239" i="3" s="1"/>
  <c r="Y238" i="3"/>
  <c r="N239" i="3" s="1"/>
  <c r="X238" i="3"/>
  <c r="M239" i="3" s="1"/>
  <c r="W238" i="3"/>
  <c r="L239" i="3" s="1"/>
  <c r="V238" i="3"/>
  <c r="K239" i="3" s="1"/>
  <c r="S238" i="3"/>
  <c r="T238" i="3" s="1"/>
  <c r="X38" i="2"/>
  <c r="M39" i="2" s="1"/>
  <c r="W38" i="2"/>
  <c r="L39" i="2" s="1"/>
  <c r="U38" i="2"/>
  <c r="J39" i="2" s="1"/>
  <c r="R38" i="2"/>
  <c r="S38" i="2" s="1"/>
  <c r="Q38" i="2"/>
  <c r="Y38" i="2"/>
  <c r="N39" i="2" s="1"/>
  <c r="V38" i="2"/>
  <c r="K39" i="2" s="1"/>
  <c r="P338" i="3"/>
  <c r="Q338" i="3" s="1"/>
  <c r="P239" i="3" l="1"/>
  <c r="Q239" i="3" s="1"/>
  <c r="X338" i="3"/>
  <c r="M339" i="3" s="1"/>
  <c r="W338" i="3"/>
  <c r="L339" i="3" s="1"/>
  <c r="Z338" i="3"/>
  <c r="O339" i="3" s="1"/>
  <c r="Y338" i="3"/>
  <c r="N339" i="3" s="1"/>
  <c r="V338" i="3"/>
  <c r="K339" i="3" s="1"/>
  <c r="S338" i="3"/>
  <c r="T338" i="3" s="1"/>
  <c r="R338" i="3"/>
  <c r="P39" i="3"/>
  <c r="Q39" i="3" s="1"/>
  <c r="P139" i="3"/>
  <c r="Q139" i="3" s="1"/>
  <c r="P439" i="3"/>
  <c r="Q439" i="3" s="1"/>
  <c r="O39" i="2"/>
  <c r="P39" i="2" s="1"/>
  <c r="V139" i="3" l="1"/>
  <c r="K140" i="3" s="1"/>
  <c r="Z139" i="3"/>
  <c r="O140" i="3" s="1"/>
  <c r="Y139" i="3"/>
  <c r="N140" i="3" s="1"/>
  <c r="X139" i="3"/>
  <c r="M140" i="3" s="1"/>
  <c r="W139" i="3"/>
  <c r="L140" i="3" s="1"/>
  <c r="S139" i="3"/>
  <c r="T139" i="3" s="1"/>
  <c r="R139" i="3"/>
  <c r="P339" i="3"/>
  <c r="Q339" i="3" s="1"/>
  <c r="S239" i="3"/>
  <c r="T239" i="3" s="1"/>
  <c r="R239" i="3"/>
  <c r="V239" i="3"/>
  <c r="K240" i="3" s="1"/>
  <c r="Z239" i="3"/>
  <c r="O240" i="3" s="1"/>
  <c r="Y239" i="3"/>
  <c r="N240" i="3" s="1"/>
  <c r="X239" i="3"/>
  <c r="M240" i="3" s="1"/>
  <c r="W239" i="3"/>
  <c r="L240" i="3" s="1"/>
  <c r="Y39" i="2"/>
  <c r="N40" i="2" s="1"/>
  <c r="X39" i="2"/>
  <c r="M40" i="2" s="1"/>
  <c r="W39" i="2"/>
  <c r="L40" i="2" s="1"/>
  <c r="V39" i="2"/>
  <c r="K40" i="2" s="1"/>
  <c r="U39" i="2"/>
  <c r="J40" i="2" s="1"/>
  <c r="R39" i="2"/>
  <c r="S39" i="2" s="1"/>
  <c r="Q39" i="2"/>
  <c r="Z39" i="3"/>
  <c r="O40" i="3" s="1"/>
  <c r="Y39" i="3"/>
  <c r="N40" i="3" s="1"/>
  <c r="S39" i="3"/>
  <c r="T39" i="3" s="1"/>
  <c r="R39" i="3"/>
  <c r="X39" i="3"/>
  <c r="M40" i="3" s="1"/>
  <c r="W39" i="3"/>
  <c r="L40" i="3" s="1"/>
  <c r="V39" i="3"/>
  <c r="K40" i="3" s="1"/>
  <c r="X439" i="3"/>
  <c r="M440" i="3" s="1"/>
  <c r="S439" i="3"/>
  <c r="T439" i="3" s="1"/>
  <c r="R439" i="3"/>
  <c r="V439" i="3"/>
  <c r="K440" i="3" s="1"/>
  <c r="Z439" i="3"/>
  <c r="O440" i="3" s="1"/>
  <c r="Y439" i="3"/>
  <c r="N440" i="3" s="1"/>
  <c r="W439" i="3"/>
  <c r="L440" i="3" s="1"/>
  <c r="P240" i="3" l="1"/>
  <c r="Q240" i="3" s="1"/>
  <c r="R339" i="3"/>
  <c r="Z339" i="3"/>
  <c r="O340" i="3" s="1"/>
  <c r="Y339" i="3"/>
  <c r="N340" i="3" s="1"/>
  <c r="X339" i="3"/>
  <c r="M340" i="3" s="1"/>
  <c r="W339" i="3"/>
  <c r="L340" i="3" s="1"/>
  <c r="V339" i="3"/>
  <c r="K340" i="3" s="1"/>
  <c r="S339" i="3"/>
  <c r="T339" i="3" s="1"/>
  <c r="O40" i="2"/>
  <c r="P40" i="2" s="1"/>
  <c r="P40" i="3"/>
  <c r="Q40" i="3" s="1"/>
  <c r="P140" i="3"/>
  <c r="Q140" i="3" s="1"/>
  <c r="P440" i="3"/>
  <c r="Q440" i="3" s="1"/>
  <c r="Y440" i="3" l="1"/>
  <c r="N441" i="3" s="1"/>
  <c r="R440" i="3"/>
  <c r="V440" i="3"/>
  <c r="K441" i="3" s="1"/>
  <c r="X440" i="3"/>
  <c r="M441" i="3" s="1"/>
  <c r="W440" i="3"/>
  <c r="L441" i="3" s="1"/>
  <c r="Z440" i="3"/>
  <c r="O441" i="3" s="1"/>
  <c r="S440" i="3"/>
  <c r="T440" i="3" s="1"/>
  <c r="Y140" i="3"/>
  <c r="N141" i="3" s="1"/>
  <c r="X140" i="3"/>
  <c r="M141" i="3" s="1"/>
  <c r="R140" i="3"/>
  <c r="Z140" i="3"/>
  <c r="O141" i="3" s="1"/>
  <c r="W140" i="3"/>
  <c r="L141" i="3" s="1"/>
  <c r="V140" i="3"/>
  <c r="K141" i="3" s="1"/>
  <c r="S140" i="3"/>
  <c r="T140" i="3" s="1"/>
  <c r="S240" i="3"/>
  <c r="T240" i="3" s="1"/>
  <c r="R240" i="3"/>
  <c r="Z240" i="3"/>
  <c r="O241" i="3" s="1"/>
  <c r="Y240" i="3"/>
  <c r="N241" i="3" s="1"/>
  <c r="X240" i="3"/>
  <c r="M241" i="3" s="1"/>
  <c r="W240" i="3"/>
  <c r="L241" i="3" s="1"/>
  <c r="V240" i="3"/>
  <c r="K241" i="3" s="1"/>
  <c r="Y40" i="2"/>
  <c r="N41" i="2" s="1"/>
  <c r="X40" i="2"/>
  <c r="M41" i="2" s="1"/>
  <c r="W40" i="2"/>
  <c r="L41" i="2" s="1"/>
  <c r="V40" i="2"/>
  <c r="K41" i="2" s="1"/>
  <c r="U40" i="2"/>
  <c r="J41" i="2" s="1"/>
  <c r="R40" i="2"/>
  <c r="S40" i="2" s="1"/>
  <c r="Q40" i="2"/>
  <c r="Z40" i="3"/>
  <c r="O41" i="3" s="1"/>
  <c r="Y40" i="3"/>
  <c r="N41" i="3" s="1"/>
  <c r="X40" i="3"/>
  <c r="M41" i="3" s="1"/>
  <c r="W40" i="3"/>
  <c r="L41" i="3" s="1"/>
  <c r="V40" i="3"/>
  <c r="K41" i="3" s="1"/>
  <c r="S40" i="3"/>
  <c r="T40" i="3" s="1"/>
  <c r="R40" i="3"/>
  <c r="P340" i="3"/>
  <c r="Q340" i="3" s="1"/>
  <c r="O41" i="2" l="1"/>
  <c r="P41" i="2" s="1"/>
  <c r="P141" i="3"/>
  <c r="Q141" i="3" s="1"/>
  <c r="P441" i="3"/>
  <c r="Q441" i="3" s="1"/>
  <c r="V340" i="3"/>
  <c r="K341" i="3" s="1"/>
  <c r="S340" i="3"/>
  <c r="T340" i="3" s="1"/>
  <c r="R340" i="3"/>
  <c r="Z340" i="3"/>
  <c r="O341" i="3" s="1"/>
  <c r="Y340" i="3"/>
  <c r="N341" i="3" s="1"/>
  <c r="X340" i="3"/>
  <c r="M341" i="3" s="1"/>
  <c r="W340" i="3"/>
  <c r="L341" i="3" s="1"/>
  <c r="P241" i="3"/>
  <c r="Q241" i="3" s="1"/>
  <c r="P41" i="3"/>
  <c r="Q41" i="3" s="1"/>
  <c r="V141" i="3" l="1"/>
  <c r="K142" i="3" s="1"/>
  <c r="R141" i="3"/>
  <c r="Z141" i="3"/>
  <c r="O142" i="3" s="1"/>
  <c r="W141" i="3"/>
  <c r="L142" i="3" s="1"/>
  <c r="S141" i="3"/>
  <c r="T141" i="3" s="1"/>
  <c r="Y141" i="3"/>
  <c r="N142" i="3" s="1"/>
  <c r="X141" i="3"/>
  <c r="M142" i="3" s="1"/>
  <c r="R441" i="3"/>
  <c r="Z441" i="3"/>
  <c r="O442" i="3" s="1"/>
  <c r="V441" i="3"/>
  <c r="K442" i="3" s="1"/>
  <c r="S441" i="3"/>
  <c r="T441" i="3" s="1"/>
  <c r="X441" i="3"/>
  <c r="M442" i="3" s="1"/>
  <c r="Y441" i="3"/>
  <c r="N442" i="3" s="1"/>
  <c r="W441" i="3"/>
  <c r="L442" i="3" s="1"/>
  <c r="V241" i="3"/>
  <c r="K242" i="3" s="1"/>
  <c r="S241" i="3"/>
  <c r="T241" i="3" s="1"/>
  <c r="Z241" i="3"/>
  <c r="O242" i="3" s="1"/>
  <c r="Y241" i="3"/>
  <c r="N242" i="3" s="1"/>
  <c r="X241" i="3"/>
  <c r="M242" i="3" s="1"/>
  <c r="W241" i="3"/>
  <c r="L242" i="3" s="1"/>
  <c r="R241" i="3"/>
  <c r="Q41" i="2"/>
  <c r="U41" i="2"/>
  <c r="J42" i="2" s="1"/>
  <c r="Y41" i="2"/>
  <c r="N42" i="2" s="1"/>
  <c r="X41" i="2"/>
  <c r="M42" i="2" s="1"/>
  <c r="W41" i="2"/>
  <c r="L42" i="2" s="1"/>
  <c r="V41" i="2"/>
  <c r="K42" i="2" s="1"/>
  <c r="R41" i="2"/>
  <c r="S41" i="2" s="1"/>
  <c r="Z41" i="3"/>
  <c r="O42" i="3" s="1"/>
  <c r="Y41" i="3"/>
  <c r="N42" i="3" s="1"/>
  <c r="X41" i="3"/>
  <c r="M42" i="3" s="1"/>
  <c r="W41" i="3"/>
  <c r="L42" i="3" s="1"/>
  <c r="V41" i="3"/>
  <c r="K42" i="3" s="1"/>
  <c r="S41" i="3"/>
  <c r="T41" i="3" s="1"/>
  <c r="R41" i="3"/>
  <c r="P341" i="3"/>
  <c r="Q341" i="3" s="1"/>
  <c r="P242" i="3" l="1"/>
  <c r="Q242" i="3" s="1"/>
  <c r="W341" i="3"/>
  <c r="L342" i="3" s="1"/>
  <c r="Z341" i="3"/>
  <c r="O342" i="3" s="1"/>
  <c r="Y341" i="3"/>
  <c r="N342" i="3" s="1"/>
  <c r="X341" i="3"/>
  <c r="M342" i="3" s="1"/>
  <c r="V341" i="3"/>
  <c r="K342" i="3" s="1"/>
  <c r="S341" i="3"/>
  <c r="T341" i="3" s="1"/>
  <c r="R341" i="3"/>
  <c r="O42" i="2"/>
  <c r="P42" i="2" s="1"/>
  <c r="P42" i="3"/>
  <c r="Q42" i="3" s="1"/>
  <c r="P442" i="3"/>
  <c r="Q442" i="3" s="1"/>
  <c r="P142" i="3"/>
  <c r="Q142" i="3" s="1"/>
  <c r="P342" i="3" l="1"/>
  <c r="Q342" i="3" s="1"/>
  <c r="S442" i="3"/>
  <c r="T442" i="3" s="1"/>
  <c r="R442" i="3"/>
  <c r="W442" i="3"/>
  <c r="L443" i="3" s="1"/>
  <c r="Z442" i="3"/>
  <c r="O443" i="3" s="1"/>
  <c r="X442" i="3"/>
  <c r="M443" i="3" s="1"/>
  <c r="V442" i="3"/>
  <c r="K443" i="3" s="1"/>
  <c r="Y442" i="3"/>
  <c r="N443" i="3" s="1"/>
  <c r="Y42" i="3"/>
  <c r="N43" i="3" s="1"/>
  <c r="X42" i="3"/>
  <c r="M43" i="3" s="1"/>
  <c r="W42" i="3"/>
  <c r="L43" i="3" s="1"/>
  <c r="V42" i="3"/>
  <c r="K43" i="3" s="1"/>
  <c r="S42" i="3"/>
  <c r="T42" i="3" s="1"/>
  <c r="R42" i="3"/>
  <c r="Z42" i="3"/>
  <c r="O43" i="3" s="1"/>
  <c r="W242" i="3"/>
  <c r="L243" i="3" s="1"/>
  <c r="V242" i="3"/>
  <c r="K243" i="3" s="1"/>
  <c r="Y242" i="3"/>
  <c r="N243" i="3" s="1"/>
  <c r="X242" i="3"/>
  <c r="M243" i="3" s="1"/>
  <c r="S242" i="3"/>
  <c r="T242" i="3" s="1"/>
  <c r="R242" i="3"/>
  <c r="Z242" i="3"/>
  <c r="O243" i="3" s="1"/>
  <c r="Y142" i="3"/>
  <c r="N143" i="3" s="1"/>
  <c r="Z142" i="3"/>
  <c r="O143" i="3" s="1"/>
  <c r="X142" i="3"/>
  <c r="M143" i="3" s="1"/>
  <c r="W142" i="3"/>
  <c r="L143" i="3" s="1"/>
  <c r="V142" i="3"/>
  <c r="K143" i="3" s="1"/>
  <c r="S142" i="3"/>
  <c r="T142" i="3" s="1"/>
  <c r="R142" i="3"/>
  <c r="V42" i="2"/>
  <c r="K43" i="2" s="1"/>
  <c r="U42" i="2"/>
  <c r="J43" i="2" s="1"/>
  <c r="R42" i="2"/>
  <c r="S42" i="2" s="1"/>
  <c r="Q42" i="2"/>
  <c r="Y42" i="2"/>
  <c r="N43" i="2" s="1"/>
  <c r="X42" i="2"/>
  <c r="M43" i="2" s="1"/>
  <c r="W42" i="2"/>
  <c r="L43" i="2" s="1"/>
  <c r="P443" i="3" l="1"/>
  <c r="Q443" i="3" s="1"/>
  <c r="P43" i="3"/>
  <c r="Q43" i="3" s="1"/>
  <c r="P243" i="3"/>
  <c r="Q243" i="3" s="1"/>
  <c r="P143" i="3"/>
  <c r="Q143" i="3" s="1"/>
  <c r="O43" i="2"/>
  <c r="P43" i="2" s="1"/>
  <c r="Y342" i="3"/>
  <c r="N343" i="3" s="1"/>
  <c r="R342" i="3"/>
  <c r="Z342" i="3"/>
  <c r="O343" i="3" s="1"/>
  <c r="V342" i="3"/>
  <c r="K343" i="3" s="1"/>
  <c r="S342" i="3"/>
  <c r="T342" i="3" s="1"/>
  <c r="X342" i="3"/>
  <c r="M343" i="3" s="1"/>
  <c r="W342" i="3"/>
  <c r="L343" i="3" s="1"/>
  <c r="S443" i="3" l="1"/>
  <c r="T443" i="3" s="1"/>
  <c r="R443" i="3"/>
  <c r="X443" i="3"/>
  <c r="M444" i="3" s="1"/>
  <c r="V443" i="3"/>
  <c r="K444" i="3" s="1"/>
  <c r="Z443" i="3"/>
  <c r="O444" i="3" s="1"/>
  <c r="Y443" i="3"/>
  <c r="N444" i="3" s="1"/>
  <c r="W443" i="3"/>
  <c r="L444" i="3" s="1"/>
  <c r="Z43" i="3"/>
  <c r="O44" i="3" s="1"/>
  <c r="Y43" i="3"/>
  <c r="N44" i="3" s="1"/>
  <c r="S43" i="3"/>
  <c r="T43" i="3" s="1"/>
  <c r="R43" i="3"/>
  <c r="X43" i="3"/>
  <c r="M44" i="3" s="1"/>
  <c r="W43" i="3"/>
  <c r="L44" i="3" s="1"/>
  <c r="V43" i="3"/>
  <c r="K44" i="3" s="1"/>
  <c r="P343" i="3"/>
  <c r="Q343" i="3" s="1"/>
  <c r="R43" i="2"/>
  <c r="S43" i="2" s="1"/>
  <c r="Q43" i="2"/>
  <c r="Y43" i="2"/>
  <c r="N44" i="2" s="1"/>
  <c r="X43" i="2"/>
  <c r="M44" i="2" s="1"/>
  <c r="W43" i="2"/>
  <c r="L44" i="2" s="1"/>
  <c r="V43" i="2"/>
  <c r="K44" i="2" s="1"/>
  <c r="U43" i="2"/>
  <c r="J44" i="2" s="1"/>
  <c r="Z143" i="3"/>
  <c r="O144" i="3" s="1"/>
  <c r="Y143" i="3"/>
  <c r="N144" i="3" s="1"/>
  <c r="X143" i="3"/>
  <c r="M144" i="3" s="1"/>
  <c r="W143" i="3"/>
  <c r="L144" i="3" s="1"/>
  <c r="V143" i="3"/>
  <c r="K144" i="3" s="1"/>
  <c r="S143" i="3"/>
  <c r="T143" i="3" s="1"/>
  <c r="R143" i="3"/>
  <c r="X243" i="3"/>
  <c r="M244" i="3" s="1"/>
  <c r="W243" i="3"/>
  <c r="L244" i="3" s="1"/>
  <c r="V243" i="3"/>
  <c r="K244" i="3" s="1"/>
  <c r="R243" i="3"/>
  <c r="Z243" i="3"/>
  <c r="O244" i="3" s="1"/>
  <c r="Y243" i="3"/>
  <c r="N244" i="3" s="1"/>
  <c r="S243" i="3"/>
  <c r="T243" i="3" s="1"/>
  <c r="P144" i="3" l="1"/>
  <c r="Q144" i="3" s="1"/>
  <c r="P44" i="3"/>
  <c r="Q44" i="3" s="1"/>
  <c r="O44" i="2"/>
  <c r="P44" i="2" s="1"/>
  <c r="P444" i="3"/>
  <c r="Q444" i="3" s="1"/>
  <c r="P244" i="3"/>
  <c r="Q244" i="3" s="1"/>
  <c r="Z343" i="3"/>
  <c r="O344" i="3" s="1"/>
  <c r="V343" i="3"/>
  <c r="K344" i="3" s="1"/>
  <c r="Y343" i="3"/>
  <c r="N344" i="3" s="1"/>
  <c r="X343" i="3"/>
  <c r="M344" i="3" s="1"/>
  <c r="W343" i="3"/>
  <c r="L344" i="3" s="1"/>
  <c r="S343" i="3"/>
  <c r="T343" i="3" s="1"/>
  <c r="R343" i="3"/>
  <c r="V444" i="3" l="1"/>
  <c r="K445" i="3" s="1"/>
  <c r="S444" i="3"/>
  <c r="T444" i="3" s="1"/>
  <c r="R444" i="3"/>
  <c r="Y444" i="3"/>
  <c r="N445" i="3" s="1"/>
  <c r="W444" i="3"/>
  <c r="L445" i="3" s="1"/>
  <c r="Z444" i="3"/>
  <c r="O445" i="3" s="1"/>
  <c r="X444" i="3"/>
  <c r="M445" i="3" s="1"/>
  <c r="W44" i="2"/>
  <c r="L45" i="2" s="1"/>
  <c r="V44" i="2"/>
  <c r="K45" i="2" s="1"/>
  <c r="U44" i="2"/>
  <c r="J45" i="2" s="1"/>
  <c r="Q44" i="2"/>
  <c r="Y44" i="2"/>
  <c r="N45" i="2" s="1"/>
  <c r="X44" i="2"/>
  <c r="M45" i="2" s="1"/>
  <c r="R44" i="2"/>
  <c r="S44" i="2" s="1"/>
  <c r="R44" i="3"/>
  <c r="W44" i="3"/>
  <c r="L45" i="3" s="1"/>
  <c r="V44" i="3"/>
  <c r="K45" i="3" s="1"/>
  <c r="S44" i="3"/>
  <c r="T44" i="3" s="1"/>
  <c r="Y44" i="3"/>
  <c r="N45" i="3" s="1"/>
  <c r="X44" i="3"/>
  <c r="M45" i="3" s="1"/>
  <c r="Z44" i="3"/>
  <c r="O45" i="3" s="1"/>
  <c r="Y244" i="3"/>
  <c r="N245" i="3" s="1"/>
  <c r="X244" i="3"/>
  <c r="M245" i="3" s="1"/>
  <c r="W244" i="3"/>
  <c r="L245" i="3" s="1"/>
  <c r="Z244" i="3"/>
  <c r="O245" i="3" s="1"/>
  <c r="V244" i="3"/>
  <c r="K245" i="3" s="1"/>
  <c r="S244" i="3"/>
  <c r="T244" i="3" s="1"/>
  <c r="R244" i="3"/>
  <c r="P344" i="3"/>
  <c r="Q344" i="3" s="1"/>
  <c r="S144" i="3"/>
  <c r="T144" i="3" s="1"/>
  <c r="R144" i="3"/>
  <c r="Y144" i="3"/>
  <c r="N145" i="3" s="1"/>
  <c r="X144" i="3"/>
  <c r="M145" i="3" s="1"/>
  <c r="W144" i="3"/>
  <c r="L145" i="3" s="1"/>
  <c r="V144" i="3"/>
  <c r="K145" i="3" s="1"/>
  <c r="Z144" i="3"/>
  <c r="O145" i="3" s="1"/>
  <c r="P245" i="3" l="1"/>
  <c r="Q245" i="3" s="1"/>
  <c r="O45" i="2"/>
  <c r="P45" i="2" s="1"/>
  <c r="P145" i="3"/>
  <c r="Q145" i="3" s="1"/>
  <c r="P45" i="3"/>
  <c r="Q45" i="3" s="1"/>
  <c r="R344" i="3"/>
  <c r="Z344" i="3"/>
  <c r="O345" i="3" s="1"/>
  <c r="Y344" i="3"/>
  <c r="N345" i="3" s="1"/>
  <c r="X344" i="3"/>
  <c r="M345" i="3" s="1"/>
  <c r="W344" i="3"/>
  <c r="L345" i="3" s="1"/>
  <c r="V344" i="3"/>
  <c r="K345" i="3" s="1"/>
  <c r="S344" i="3"/>
  <c r="T344" i="3" s="1"/>
  <c r="P445" i="3"/>
  <c r="Q445" i="3" s="1"/>
  <c r="Z245" i="3" l="1"/>
  <c r="O246" i="3" s="1"/>
  <c r="Y245" i="3"/>
  <c r="N246" i="3" s="1"/>
  <c r="X245" i="3"/>
  <c r="M246" i="3" s="1"/>
  <c r="W245" i="3"/>
  <c r="L246" i="3" s="1"/>
  <c r="V245" i="3"/>
  <c r="K246" i="3" s="1"/>
  <c r="S245" i="3"/>
  <c r="T245" i="3" s="1"/>
  <c r="R245" i="3"/>
  <c r="W445" i="3"/>
  <c r="L446" i="3" s="1"/>
  <c r="V445" i="3"/>
  <c r="K446" i="3" s="1"/>
  <c r="S445" i="3"/>
  <c r="T445" i="3" s="1"/>
  <c r="Z445" i="3"/>
  <c r="O446" i="3" s="1"/>
  <c r="X445" i="3"/>
  <c r="M446" i="3" s="1"/>
  <c r="Y445" i="3"/>
  <c r="N446" i="3" s="1"/>
  <c r="R445" i="3"/>
  <c r="S45" i="3"/>
  <c r="T45" i="3" s="1"/>
  <c r="R45" i="3"/>
  <c r="Z45" i="3"/>
  <c r="O46" i="3" s="1"/>
  <c r="Y45" i="3"/>
  <c r="N46" i="3" s="1"/>
  <c r="X45" i="3"/>
  <c r="M46" i="3" s="1"/>
  <c r="W45" i="3"/>
  <c r="L46" i="3" s="1"/>
  <c r="V45" i="3"/>
  <c r="K46" i="3" s="1"/>
  <c r="Y45" i="2"/>
  <c r="N46" i="2" s="1"/>
  <c r="X45" i="2"/>
  <c r="M46" i="2" s="1"/>
  <c r="W45" i="2"/>
  <c r="L46" i="2" s="1"/>
  <c r="V45" i="2"/>
  <c r="K46" i="2" s="1"/>
  <c r="U45" i="2"/>
  <c r="J46" i="2" s="1"/>
  <c r="R45" i="2"/>
  <c r="S45" i="2" s="1"/>
  <c r="Q45" i="2"/>
  <c r="P345" i="3"/>
  <c r="Q345" i="3" s="1"/>
  <c r="X145" i="3"/>
  <c r="M146" i="3" s="1"/>
  <c r="W145" i="3"/>
  <c r="L146" i="3" s="1"/>
  <c r="V145" i="3"/>
  <c r="K146" i="3" s="1"/>
  <c r="Z145" i="3"/>
  <c r="O146" i="3" s="1"/>
  <c r="Y145" i="3"/>
  <c r="N146" i="3" s="1"/>
  <c r="S145" i="3"/>
  <c r="T145" i="3" s="1"/>
  <c r="R145" i="3"/>
  <c r="O46" i="2" l="1"/>
  <c r="P46" i="2" s="1"/>
  <c r="P146" i="3"/>
  <c r="Q146" i="3" s="1"/>
  <c r="P46" i="3"/>
  <c r="Q46" i="3" s="1"/>
  <c r="P446" i="3"/>
  <c r="Q446" i="3" s="1"/>
  <c r="S345" i="3"/>
  <c r="T345" i="3" s="1"/>
  <c r="Z345" i="3"/>
  <c r="O346" i="3" s="1"/>
  <c r="Y345" i="3"/>
  <c r="N346" i="3" s="1"/>
  <c r="X345" i="3"/>
  <c r="M346" i="3" s="1"/>
  <c r="W345" i="3"/>
  <c r="L346" i="3" s="1"/>
  <c r="V345" i="3"/>
  <c r="K346" i="3" s="1"/>
  <c r="R345" i="3"/>
  <c r="P246" i="3"/>
  <c r="Q246" i="3" s="1"/>
  <c r="P346" i="3" l="1"/>
  <c r="Q346" i="3" s="1"/>
  <c r="Q46" i="2"/>
  <c r="U46" i="2"/>
  <c r="J47" i="2" s="1"/>
  <c r="Y46" i="2"/>
  <c r="N47" i="2" s="1"/>
  <c r="X46" i="2"/>
  <c r="M47" i="2" s="1"/>
  <c r="R46" i="2"/>
  <c r="S46" i="2" s="1"/>
  <c r="W46" i="2"/>
  <c r="L47" i="2" s="1"/>
  <c r="V46" i="2"/>
  <c r="K47" i="2" s="1"/>
  <c r="X446" i="3"/>
  <c r="M447" i="3" s="1"/>
  <c r="W446" i="3"/>
  <c r="L447" i="3" s="1"/>
  <c r="V446" i="3"/>
  <c r="K447" i="3" s="1"/>
  <c r="R446" i="3"/>
  <c r="Y446" i="3"/>
  <c r="N447" i="3" s="1"/>
  <c r="S446" i="3"/>
  <c r="T446" i="3" s="1"/>
  <c r="Z446" i="3"/>
  <c r="O447" i="3" s="1"/>
  <c r="S46" i="3"/>
  <c r="T46" i="3" s="1"/>
  <c r="R46" i="3"/>
  <c r="Z46" i="3"/>
  <c r="O47" i="3" s="1"/>
  <c r="Y46" i="3"/>
  <c r="N47" i="3" s="1"/>
  <c r="X46" i="3"/>
  <c r="M47" i="3" s="1"/>
  <c r="W46" i="3"/>
  <c r="L47" i="3" s="1"/>
  <c r="V46" i="3"/>
  <c r="K47" i="3" s="1"/>
  <c r="R146" i="3"/>
  <c r="Z146" i="3"/>
  <c r="O147" i="3" s="1"/>
  <c r="Y146" i="3"/>
  <c r="N147" i="3" s="1"/>
  <c r="X146" i="3"/>
  <c r="M147" i="3" s="1"/>
  <c r="S146" i="3"/>
  <c r="T146" i="3" s="1"/>
  <c r="W146" i="3"/>
  <c r="L147" i="3" s="1"/>
  <c r="V146" i="3"/>
  <c r="K147" i="3" s="1"/>
  <c r="Z246" i="3"/>
  <c r="O247" i="3" s="1"/>
  <c r="Y246" i="3"/>
  <c r="N247" i="3" s="1"/>
  <c r="X246" i="3"/>
  <c r="M247" i="3" s="1"/>
  <c r="S246" i="3"/>
  <c r="T246" i="3" s="1"/>
  <c r="R246" i="3"/>
  <c r="W246" i="3"/>
  <c r="L247" i="3" s="1"/>
  <c r="V246" i="3"/>
  <c r="K247" i="3" s="1"/>
  <c r="P247" i="3" l="1"/>
  <c r="Q247" i="3" s="1"/>
  <c r="P447" i="3"/>
  <c r="Q447" i="3" s="1"/>
  <c r="P47" i="3"/>
  <c r="Q47" i="3" s="1"/>
  <c r="P147" i="3"/>
  <c r="Q147" i="3" s="1"/>
  <c r="R346" i="3"/>
  <c r="S346" i="3"/>
  <c r="T346" i="3" s="1"/>
  <c r="X346" i="3"/>
  <c r="M347" i="3" s="1"/>
  <c r="W346" i="3"/>
  <c r="L347" i="3" s="1"/>
  <c r="V346" i="3"/>
  <c r="K347" i="3" s="1"/>
  <c r="Z346" i="3"/>
  <c r="O347" i="3" s="1"/>
  <c r="Y346" i="3"/>
  <c r="N347" i="3" s="1"/>
  <c r="O47" i="2"/>
  <c r="P47" i="2" s="1"/>
  <c r="Y447" i="3" l="1"/>
  <c r="N448" i="3" s="1"/>
  <c r="X447" i="3"/>
  <c r="M448" i="3" s="1"/>
  <c r="W447" i="3"/>
  <c r="L448" i="3" s="1"/>
  <c r="V447" i="3"/>
  <c r="K448" i="3" s="1"/>
  <c r="S447" i="3"/>
  <c r="T447" i="3" s="1"/>
  <c r="R447" i="3"/>
  <c r="Z447" i="3"/>
  <c r="O448" i="3" s="1"/>
  <c r="Z247" i="3"/>
  <c r="O248" i="3" s="1"/>
  <c r="Y247" i="3"/>
  <c r="N248" i="3" s="1"/>
  <c r="S247" i="3"/>
  <c r="T247" i="3" s="1"/>
  <c r="R247" i="3"/>
  <c r="X247" i="3"/>
  <c r="M248" i="3" s="1"/>
  <c r="W247" i="3"/>
  <c r="L248" i="3" s="1"/>
  <c r="V247" i="3"/>
  <c r="K248" i="3" s="1"/>
  <c r="U47" i="2"/>
  <c r="J48" i="2" s="1"/>
  <c r="X47" i="2"/>
  <c r="M48" i="2" s="1"/>
  <c r="R47" i="2"/>
  <c r="S47" i="2" s="1"/>
  <c r="Q47" i="2"/>
  <c r="W47" i="2"/>
  <c r="L48" i="2" s="1"/>
  <c r="Y47" i="2"/>
  <c r="N48" i="2" s="1"/>
  <c r="V47" i="2"/>
  <c r="K48" i="2" s="1"/>
  <c r="S147" i="3"/>
  <c r="T147" i="3" s="1"/>
  <c r="R147" i="3"/>
  <c r="X147" i="3"/>
  <c r="M148" i="3" s="1"/>
  <c r="Z147" i="3"/>
  <c r="O148" i="3" s="1"/>
  <c r="Y147" i="3"/>
  <c r="N148" i="3" s="1"/>
  <c r="W147" i="3"/>
  <c r="L148" i="3" s="1"/>
  <c r="V147" i="3"/>
  <c r="K148" i="3" s="1"/>
  <c r="V47" i="3"/>
  <c r="K48" i="3" s="1"/>
  <c r="S47" i="3"/>
  <c r="T47" i="3" s="1"/>
  <c r="R47" i="3"/>
  <c r="Z47" i="3"/>
  <c r="O48" i="3" s="1"/>
  <c r="Y47" i="3"/>
  <c r="N48" i="3" s="1"/>
  <c r="X47" i="3"/>
  <c r="M48" i="3" s="1"/>
  <c r="W47" i="3"/>
  <c r="L48" i="3" s="1"/>
  <c r="P347" i="3"/>
  <c r="Q347" i="3" s="1"/>
  <c r="P148" i="3" l="1"/>
  <c r="Q148" i="3" s="1"/>
  <c r="P448" i="3"/>
  <c r="Q448" i="3" s="1"/>
  <c r="P48" i="3"/>
  <c r="Q48" i="3" s="1"/>
  <c r="V347" i="3"/>
  <c r="K348" i="3" s="1"/>
  <c r="S347" i="3"/>
  <c r="T347" i="3" s="1"/>
  <c r="Z347" i="3"/>
  <c r="O348" i="3" s="1"/>
  <c r="Y347" i="3"/>
  <c r="N348" i="3" s="1"/>
  <c r="X347" i="3"/>
  <c r="M348" i="3" s="1"/>
  <c r="W347" i="3"/>
  <c r="L348" i="3" s="1"/>
  <c r="R347" i="3"/>
  <c r="O48" i="2"/>
  <c r="P48" i="2" s="1"/>
  <c r="P248" i="3"/>
  <c r="Q248" i="3" s="1"/>
  <c r="P348" i="3" l="1"/>
  <c r="Q348" i="3" s="1"/>
  <c r="Z248" i="3"/>
  <c r="O249" i="3" s="1"/>
  <c r="Y248" i="3"/>
  <c r="N249" i="3" s="1"/>
  <c r="X248" i="3"/>
  <c r="M249" i="3" s="1"/>
  <c r="W248" i="3"/>
  <c r="L249" i="3" s="1"/>
  <c r="V248" i="3"/>
  <c r="K249" i="3" s="1"/>
  <c r="S248" i="3"/>
  <c r="T248" i="3" s="1"/>
  <c r="R248" i="3"/>
  <c r="Z448" i="3"/>
  <c r="O449" i="3" s="1"/>
  <c r="Y448" i="3"/>
  <c r="N449" i="3" s="1"/>
  <c r="X448" i="3"/>
  <c r="M449" i="3" s="1"/>
  <c r="W448" i="3"/>
  <c r="L449" i="3" s="1"/>
  <c r="S448" i="3"/>
  <c r="T448" i="3" s="1"/>
  <c r="R448" i="3"/>
  <c r="V448" i="3"/>
  <c r="K449" i="3" s="1"/>
  <c r="S148" i="3"/>
  <c r="T148" i="3" s="1"/>
  <c r="Z148" i="3"/>
  <c r="O149" i="3" s="1"/>
  <c r="Y148" i="3"/>
  <c r="N149" i="3" s="1"/>
  <c r="X148" i="3"/>
  <c r="M149" i="3" s="1"/>
  <c r="W148" i="3"/>
  <c r="L149" i="3" s="1"/>
  <c r="V148" i="3"/>
  <c r="K149" i="3" s="1"/>
  <c r="R148" i="3"/>
  <c r="Q48" i="2"/>
  <c r="R48" i="2"/>
  <c r="S48" i="2" s="1"/>
  <c r="Y48" i="2"/>
  <c r="N49" i="2" s="1"/>
  <c r="X48" i="2"/>
  <c r="M49" i="2" s="1"/>
  <c r="W48" i="2"/>
  <c r="L49" i="2" s="1"/>
  <c r="V48" i="2"/>
  <c r="K49" i="2" s="1"/>
  <c r="U48" i="2"/>
  <c r="J49" i="2" s="1"/>
  <c r="W48" i="3"/>
  <c r="L49" i="3" s="1"/>
  <c r="V48" i="3"/>
  <c r="K49" i="3" s="1"/>
  <c r="S48" i="3"/>
  <c r="T48" i="3" s="1"/>
  <c r="R48" i="3"/>
  <c r="Z48" i="3"/>
  <c r="O49" i="3" s="1"/>
  <c r="Y48" i="3"/>
  <c r="N49" i="3" s="1"/>
  <c r="X48" i="3"/>
  <c r="M49" i="3" s="1"/>
  <c r="P249" i="3" l="1"/>
  <c r="Q249" i="3" s="1"/>
  <c r="P49" i="3"/>
  <c r="Q49" i="3" s="1"/>
  <c r="P449" i="3"/>
  <c r="Q449" i="3" s="1"/>
  <c r="W348" i="3"/>
  <c r="L349" i="3" s="1"/>
  <c r="S348" i="3"/>
  <c r="T348" i="3" s="1"/>
  <c r="R348" i="3"/>
  <c r="Z348" i="3"/>
  <c r="O349" i="3" s="1"/>
  <c r="Y348" i="3"/>
  <c r="N349" i="3" s="1"/>
  <c r="X348" i="3"/>
  <c r="M349" i="3" s="1"/>
  <c r="V348" i="3"/>
  <c r="K349" i="3" s="1"/>
  <c r="P149" i="3"/>
  <c r="Q149" i="3" s="1"/>
  <c r="O49" i="2"/>
  <c r="P49" i="2" s="1"/>
  <c r="P349" i="3" l="1"/>
  <c r="Q349" i="3" s="1"/>
  <c r="X49" i="3"/>
  <c r="M50" i="3" s="1"/>
  <c r="W49" i="3"/>
  <c r="L50" i="3" s="1"/>
  <c r="V49" i="3"/>
  <c r="K50" i="3" s="1"/>
  <c r="S49" i="3"/>
  <c r="T49" i="3" s="1"/>
  <c r="R49" i="3"/>
  <c r="Z49" i="3"/>
  <c r="O50" i="3" s="1"/>
  <c r="Y49" i="3"/>
  <c r="N50" i="3" s="1"/>
  <c r="V149" i="3"/>
  <c r="K150" i="3" s="1"/>
  <c r="Z149" i="3"/>
  <c r="O150" i="3" s="1"/>
  <c r="Y149" i="3"/>
  <c r="N150" i="3" s="1"/>
  <c r="X149" i="3"/>
  <c r="M150" i="3" s="1"/>
  <c r="W149" i="3"/>
  <c r="L150" i="3" s="1"/>
  <c r="S149" i="3"/>
  <c r="T149" i="3" s="1"/>
  <c r="R149" i="3"/>
  <c r="R49" i="2"/>
  <c r="S49" i="2" s="1"/>
  <c r="Q49" i="2"/>
  <c r="V49" i="2"/>
  <c r="K50" i="2" s="1"/>
  <c r="U49" i="2"/>
  <c r="J50" i="2" s="1"/>
  <c r="W49" i="2"/>
  <c r="L50" i="2" s="1"/>
  <c r="X49" i="2"/>
  <c r="M50" i="2" s="1"/>
  <c r="Y49" i="2"/>
  <c r="N50" i="2" s="1"/>
  <c r="Z249" i="3"/>
  <c r="O250" i="3" s="1"/>
  <c r="Y249" i="3"/>
  <c r="N250" i="3" s="1"/>
  <c r="X249" i="3"/>
  <c r="M250" i="3" s="1"/>
  <c r="W249" i="3"/>
  <c r="L250" i="3" s="1"/>
  <c r="V249" i="3"/>
  <c r="K250" i="3" s="1"/>
  <c r="S249" i="3"/>
  <c r="T249" i="3" s="1"/>
  <c r="R249" i="3"/>
  <c r="Z449" i="3"/>
  <c r="O450" i="3" s="1"/>
  <c r="Y449" i="3"/>
  <c r="N450" i="3" s="1"/>
  <c r="X449" i="3"/>
  <c r="M450" i="3" s="1"/>
  <c r="V449" i="3"/>
  <c r="K450" i="3" s="1"/>
  <c r="W449" i="3"/>
  <c r="L450" i="3" s="1"/>
  <c r="S449" i="3"/>
  <c r="T449" i="3" s="1"/>
  <c r="R449" i="3"/>
  <c r="P250" i="3" l="1"/>
  <c r="Q250" i="3" s="1"/>
  <c r="P450" i="3"/>
  <c r="Q450" i="3" s="1"/>
  <c r="P50" i="3"/>
  <c r="Q50" i="3" s="1"/>
  <c r="P150" i="3"/>
  <c r="Q150" i="3" s="1"/>
  <c r="O50" i="2"/>
  <c r="P50" i="2" s="1"/>
  <c r="X349" i="3"/>
  <c r="M350" i="3" s="1"/>
  <c r="V349" i="3"/>
  <c r="K350" i="3" s="1"/>
  <c r="Z349" i="3"/>
  <c r="O350" i="3" s="1"/>
  <c r="Y349" i="3"/>
  <c r="N350" i="3" s="1"/>
  <c r="W349" i="3"/>
  <c r="L350" i="3" s="1"/>
  <c r="S349" i="3"/>
  <c r="T349" i="3" s="1"/>
  <c r="R349" i="3"/>
  <c r="Z450" i="3" l="1"/>
  <c r="O451" i="3" s="1"/>
  <c r="Y450" i="3"/>
  <c r="N451" i="3" s="1"/>
  <c r="W450" i="3"/>
  <c r="L451" i="3" s="1"/>
  <c r="V450" i="3"/>
  <c r="K451" i="3" s="1"/>
  <c r="R450" i="3"/>
  <c r="X450" i="3"/>
  <c r="M451" i="3" s="1"/>
  <c r="S450" i="3"/>
  <c r="T450" i="3" s="1"/>
  <c r="R50" i="2"/>
  <c r="S50" i="2" s="1"/>
  <c r="Y50" i="2"/>
  <c r="N51" i="2" s="1"/>
  <c r="X50" i="2"/>
  <c r="M51" i="2" s="1"/>
  <c r="W50" i="2"/>
  <c r="L51" i="2" s="1"/>
  <c r="V50" i="2"/>
  <c r="K51" i="2" s="1"/>
  <c r="U50" i="2"/>
  <c r="J51" i="2" s="1"/>
  <c r="Q50" i="2"/>
  <c r="P350" i="3"/>
  <c r="Q350" i="3" s="1"/>
  <c r="W150" i="3"/>
  <c r="L151" i="3" s="1"/>
  <c r="V150" i="3"/>
  <c r="K151" i="3" s="1"/>
  <c r="S150" i="3"/>
  <c r="T150" i="3" s="1"/>
  <c r="R150" i="3"/>
  <c r="Z150" i="3"/>
  <c r="O151" i="3" s="1"/>
  <c r="Y150" i="3"/>
  <c r="N151" i="3" s="1"/>
  <c r="X150" i="3"/>
  <c r="M151" i="3" s="1"/>
  <c r="Y50" i="3"/>
  <c r="N51" i="3" s="1"/>
  <c r="X50" i="3"/>
  <c r="M51" i="3" s="1"/>
  <c r="W50" i="3"/>
  <c r="L51" i="3" s="1"/>
  <c r="V50" i="3"/>
  <c r="K51" i="3" s="1"/>
  <c r="S50" i="3"/>
  <c r="T50" i="3" s="1"/>
  <c r="Z50" i="3"/>
  <c r="O51" i="3" s="1"/>
  <c r="R50" i="3"/>
  <c r="R250" i="3"/>
  <c r="X250" i="3"/>
  <c r="M251" i="3" s="1"/>
  <c r="W250" i="3"/>
  <c r="L251" i="3" s="1"/>
  <c r="V250" i="3"/>
  <c r="K251" i="3" s="1"/>
  <c r="S250" i="3"/>
  <c r="T250" i="3" s="1"/>
  <c r="Z250" i="3"/>
  <c r="O251" i="3" s="1"/>
  <c r="Y250" i="3"/>
  <c r="N251" i="3" s="1"/>
  <c r="O51" i="2" l="1"/>
  <c r="P51" i="2" s="1"/>
  <c r="Y350" i="3"/>
  <c r="N351" i="3" s="1"/>
  <c r="X350" i="3"/>
  <c r="M351" i="3" s="1"/>
  <c r="W350" i="3"/>
  <c r="L351" i="3" s="1"/>
  <c r="Z350" i="3"/>
  <c r="O351" i="3" s="1"/>
  <c r="V350" i="3"/>
  <c r="K351" i="3" s="1"/>
  <c r="S350" i="3"/>
  <c r="T350" i="3" s="1"/>
  <c r="R350" i="3"/>
  <c r="P51" i="3"/>
  <c r="Q51" i="3" s="1"/>
  <c r="P451" i="3"/>
  <c r="Q451" i="3" s="1"/>
  <c r="P251" i="3"/>
  <c r="Q251" i="3" s="1"/>
  <c r="P151" i="3"/>
  <c r="Q151" i="3" s="1"/>
  <c r="P351" i="3" l="1"/>
  <c r="Q351" i="3" s="1"/>
  <c r="X251" i="3"/>
  <c r="M252" i="3" s="1"/>
  <c r="W251" i="3"/>
  <c r="L252" i="3" s="1"/>
  <c r="V251" i="3"/>
  <c r="K252" i="3" s="1"/>
  <c r="S251" i="3"/>
  <c r="T251" i="3" s="1"/>
  <c r="Z251" i="3"/>
  <c r="O252" i="3" s="1"/>
  <c r="Y251" i="3"/>
  <c r="N252" i="3" s="1"/>
  <c r="R251" i="3"/>
  <c r="U51" i="2"/>
  <c r="J52" i="2" s="1"/>
  <c r="Y51" i="2"/>
  <c r="N52" i="2" s="1"/>
  <c r="X51" i="2"/>
  <c r="M52" i="2" s="1"/>
  <c r="W51" i="2"/>
  <c r="L52" i="2" s="1"/>
  <c r="Q51" i="2"/>
  <c r="R51" i="2"/>
  <c r="S51" i="2" s="1"/>
  <c r="V51" i="2"/>
  <c r="K52" i="2" s="1"/>
  <c r="Z51" i="3"/>
  <c r="O52" i="3" s="1"/>
  <c r="Y51" i="3"/>
  <c r="N52" i="3" s="1"/>
  <c r="X51" i="3"/>
  <c r="M52" i="3" s="1"/>
  <c r="W51" i="3"/>
  <c r="L52" i="3" s="1"/>
  <c r="V51" i="3"/>
  <c r="K52" i="3" s="1"/>
  <c r="S51" i="3"/>
  <c r="T51" i="3" s="1"/>
  <c r="R51" i="3"/>
  <c r="X151" i="3"/>
  <c r="M152" i="3" s="1"/>
  <c r="W151" i="3"/>
  <c r="L152" i="3" s="1"/>
  <c r="Z151" i="3"/>
  <c r="O152" i="3" s="1"/>
  <c r="Y151" i="3"/>
  <c r="N152" i="3" s="1"/>
  <c r="V151" i="3"/>
  <c r="K152" i="3" s="1"/>
  <c r="S151" i="3"/>
  <c r="T151" i="3" s="1"/>
  <c r="R151" i="3"/>
  <c r="Z451" i="3"/>
  <c r="O452" i="3" s="1"/>
  <c r="X451" i="3"/>
  <c r="M452" i="3" s="1"/>
  <c r="W451" i="3"/>
  <c r="L452" i="3" s="1"/>
  <c r="S451" i="3"/>
  <c r="T451" i="3" s="1"/>
  <c r="R451" i="3"/>
  <c r="Y451" i="3"/>
  <c r="N452" i="3" s="1"/>
  <c r="V451" i="3"/>
  <c r="K452" i="3" s="1"/>
  <c r="P252" i="3" l="1"/>
  <c r="Q252" i="3" s="1"/>
  <c r="P152" i="3"/>
  <c r="Q152" i="3" s="1"/>
  <c r="O52" i="2"/>
  <c r="P52" i="2" s="1"/>
  <c r="P452" i="3"/>
  <c r="Q452" i="3" s="1"/>
  <c r="P52" i="3"/>
  <c r="Q52" i="3" s="1"/>
  <c r="Z351" i="3"/>
  <c r="O352" i="3" s="1"/>
  <c r="Y351" i="3"/>
  <c r="N352" i="3" s="1"/>
  <c r="R351" i="3"/>
  <c r="W351" i="3"/>
  <c r="L352" i="3" s="1"/>
  <c r="X351" i="3"/>
  <c r="M352" i="3" s="1"/>
  <c r="V351" i="3"/>
  <c r="K352" i="3" s="1"/>
  <c r="S351" i="3"/>
  <c r="T351" i="3" s="1"/>
  <c r="P352" i="3" l="1"/>
  <c r="Q352" i="3" s="1"/>
  <c r="Y152" i="3"/>
  <c r="N153" i="3" s="1"/>
  <c r="X152" i="3"/>
  <c r="M153" i="3" s="1"/>
  <c r="Z152" i="3"/>
  <c r="O153" i="3" s="1"/>
  <c r="W152" i="3"/>
  <c r="L153" i="3" s="1"/>
  <c r="V152" i="3"/>
  <c r="K153" i="3" s="1"/>
  <c r="S152" i="3"/>
  <c r="T152" i="3" s="1"/>
  <c r="R152" i="3"/>
  <c r="Z252" i="3"/>
  <c r="O253" i="3" s="1"/>
  <c r="Y252" i="3"/>
  <c r="N253" i="3" s="1"/>
  <c r="W252" i="3"/>
  <c r="L253" i="3" s="1"/>
  <c r="V252" i="3"/>
  <c r="K253" i="3" s="1"/>
  <c r="S252" i="3"/>
  <c r="T252" i="3" s="1"/>
  <c r="R252" i="3"/>
  <c r="X252" i="3"/>
  <c r="M253" i="3" s="1"/>
  <c r="Y452" i="3"/>
  <c r="N453" i="3" s="1"/>
  <c r="X452" i="3"/>
  <c r="M453" i="3" s="1"/>
  <c r="V452" i="3"/>
  <c r="K453" i="3" s="1"/>
  <c r="R452" i="3"/>
  <c r="Z452" i="3"/>
  <c r="O453" i="3" s="1"/>
  <c r="W452" i="3"/>
  <c r="L453" i="3" s="1"/>
  <c r="S452" i="3"/>
  <c r="T452" i="3" s="1"/>
  <c r="V52" i="2"/>
  <c r="K53" i="2" s="1"/>
  <c r="U52" i="2"/>
  <c r="J53" i="2" s="1"/>
  <c r="X52" i="2"/>
  <c r="M53" i="2" s="1"/>
  <c r="W52" i="2"/>
  <c r="L53" i="2" s="1"/>
  <c r="R52" i="2"/>
  <c r="S52" i="2" s="1"/>
  <c r="Q52" i="2"/>
  <c r="Y52" i="2"/>
  <c r="N53" i="2" s="1"/>
  <c r="Z52" i="3"/>
  <c r="O53" i="3" s="1"/>
  <c r="Y52" i="3"/>
  <c r="N53" i="3" s="1"/>
  <c r="X52" i="3"/>
  <c r="M53" i="3" s="1"/>
  <c r="W52" i="3"/>
  <c r="L53" i="3" s="1"/>
  <c r="V52" i="3"/>
  <c r="K53" i="3" s="1"/>
  <c r="S52" i="3"/>
  <c r="T52" i="3" s="1"/>
  <c r="R52" i="3"/>
  <c r="P253" i="3" l="1"/>
  <c r="Q253" i="3" s="1"/>
  <c r="O53" i="2"/>
  <c r="P53" i="2" s="1"/>
  <c r="W352" i="3"/>
  <c r="L353" i="3" s="1"/>
  <c r="V352" i="3"/>
  <c r="K353" i="3" s="1"/>
  <c r="Z352" i="3"/>
  <c r="O353" i="3" s="1"/>
  <c r="Y352" i="3"/>
  <c r="N353" i="3" s="1"/>
  <c r="X352" i="3"/>
  <c r="M353" i="3" s="1"/>
  <c r="S352" i="3"/>
  <c r="T352" i="3" s="1"/>
  <c r="R352" i="3"/>
  <c r="P153" i="3"/>
  <c r="Q153" i="3" s="1"/>
  <c r="P53" i="3"/>
  <c r="Q53" i="3" s="1"/>
  <c r="P453" i="3"/>
  <c r="Q453" i="3" s="1"/>
  <c r="Z53" i="3" l="1"/>
  <c r="O54" i="3" s="1"/>
  <c r="Y53" i="3"/>
  <c r="N54" i="3" s="1"/>
  <c r="X53" i="3"/>
  <c r="M54" i="3" s="1"/>
  <c r="W53" i="3"/>
  <c r="L54" i="3" s="1"/>
  <c r="S53" i="3"/>
  <c r="T53" i="3" s="1"/>
  <c r="R53" i="3"/>
  <c r="V53" i="3"/>
  <c r="K54" i="3" s="1"/>
  <c r="P353" i="3"/>
  <c r="Q353" i="3" s="1"/>
  <c r="Z253" i="3"/>
  <c r="O254" i="3" s="1"/>
  <c r="Y253" i="3"/>
  <c r="N254" i="3" s="1"/>
  <c r="X253" i="3"/>
  <c r="M254" i="3" s="1"/>
  <c r="W253" i="3"/>
  <c r="L254" i="3" s="1"/>
  <c r="V253" i="3"/>
  <c r="K254" i="3" s="1"/>
  <c r="R253" i="3"/>
  <c r="S253" i="3"/>
  <c r="T253" i="3" s="1"/>
  <c r="Z153" i="3"/>
  <c r="O154" i="3" s="1"/>
  <c r="Y153" i="3"/>
  <c r="N154" i="3" s="1"/>
  <c r="X153" i="3"/>
  <c r="M154" i="3" s="1"/>
  <c r="W153" i="3"/>
  <c r="L154" i="3" s="1"/>
  <c r="V153" i="3"/>
  <c r="K154" i="3" s="1"/>
  <c r="S153" i="3"/>
  <c r="T153" i="3" s="1"/>
  <c r="R153" i="3"/>
  <c r="Z453" i="3"/>
  <c r="O454" i="3" s="1"/>
  <c r="Y453" i="3"/>
  <c r="N454" i="3" s="1"/>
  <c r="V453" i="3"/>
  <c r="K454" i="3" s="1"/>
  <c r="X453" i="3"/>
  <c r="M454" i="3" s="1"/>
  <c r="W453" i="3"/>
  <c r="L454" i="3" s="1"/>
  <c r="S453" i="3"/>
  <c r="T453" i="3" s="1"/>
  <c r="R453" i="3"/>
  <c r="W53" i="2"/>
  <c r="L54" i="2" s="1"/>
  <c r="V53" i="2"/>
  <c r="K54" i="2" s="1"/>
  <c r="Q53" i="2"/>
  <c r="U53" i="2"/>
  <c r="J54" i="2" s="1"/>
  <c r="R53" i="2"/>
  <c r="S53" i="2" s="1"/>
  <c r="Y53" i="2"/>
  <c r="N54" i="2" s="1"/>
  <c r="X53" i="2"/>
  <c r="M54" i="2" s="1"/>
  <c r="P254" i="3" l="1"/>
  <c r="Q254" i="3" s="1"/>
  <c r="P454" i="3"/>
  <c r="Q454" i="3" s="1"/>
  <c r="O54" i="2"/>
  <c r="P54" i="2" s="1"/>
  <c r="Z353" i="3"/>
  <c r="O354" i="3" s="1"/>
  <c r="W353" i="3"/>
  <c r="L354" i="3" s="1"/>
  <c r="V353" i="3"/>
  <c r="K354" i="3" s="1"/>
  <c r="S353" i="3"/>
  <c r="T353" i="3" s="1"/>
  <c r="R353" i="3"/>
  <c r="Y353" i="3"/>
  <c r="N354" i="3" s="1"/>
  <c r="X353" i="3"/>
  <c r="M354" i="3" s="1"/>
  <c r="P54" i="3"/>
  <c r="Q54" i="3" s="1"/>
  <c r="P154" i="3"/>
  <c r="Q154" i="3" s="1"/>
  <c r="P354" i="3" l="1"/>
  <c r="Q354" i="3" s="1"/>
  <c r="Z154" i="3"/>
  <c r="O155" i="3" s="1"/>
  <c r="Y154" i="3"/>
  <c r="N155" i="3" s="1"/>
  <c r="X154" i="3"/>
  <c r="M155" i="3" s="1"/>
  <c r="W154" i="3"/>
  <c r="L155" i="3" s="1"/>
  <c r="V154" i="3"/>
  <c r="K155" i="3" s="1"/>
  <c r="S154" i="3"/>
  <c r="T154" i="3" s="1"/>
  <c r="R154" i="3"/>
  <c r="Z54" i="3"/>
  <c r="O55" i="3" s="1"/>
  <c r="Y54" i="3"/>
  <c r="N55" i="3" s="1"/>
  <c r="X54" i="3"/>
  <c r="M55" i="3" s="1"/>
  <c r="W54" i="3"/>
  <c r="L55" i="3" s="1"/>
  <c r="V54" i="3"/>
  <c r="K55" i="3" s="1"/>
  <c r="S54" i="3"/>
  <c r="T54" i="3" s="1"/>
  <c r="R54" i="3"/>
  <c r="X54" i="2"/>
  <c r="M55" i="2" s="1"/>
  <c r="W54" i="2"/>
  <c r="L55" i="2" s="1"/>
  <c r="R54" i="2"/>
  <c r="S54" i="2" s="1"/>
  <c r="Q54" i="2"/>
  <c r="Y54" i="2"/>
  <c r="N55" i="2" s="1"/>
  <c r="V54" i="2"/>
  <c r="K55" i="2" s="1"/>
  <c r="U54" i="2"/>
  <c r="J55" i="2" s="1"/>
  <c r="Z454" i="3"/>
  <c r="O455" i="3" s="1"/>
  <c r="W454" i="3"/>
  <c r="L455" i="3" s="1"/>
  <c r="R454" i="3"/>
  <c r="X454" i="3"/>
  <c r="M455" i="3" s="1"/>
  <c r="S454" i="3"/>
  <c r="T454" i="3" s="1"/>
  <c r="Y454" i="3"/>
  <c r="N455" i="3" s="1"/>
  <c r="V454" i="3"/>
  <c r="K455" i="3" s="1"/>
  <c r="R254" i="3"/>
  <c r="W254" i="3"/>
  <c r="L255" i="3" s="1"/>
  <c r="V254" i="3"/>
  <c r="K255" i="3" s="1"/>
  <c r="S254" i="3"/>
  <c r="T254" i="3" s="1"/>
  <c r="Z254" i="3"/>
  <c r="O255" i="3" s="1"/>
  <c r="Y254" i="3"/>
  <c r="N255" i="3" s="1"/>
  <c r="X254" i="3"/>
  <c r="M255" i="3" s="1"/>
  <c r="P455" i="3" l="1"/>
  <c r="Q455" i="3" s="1"/>
  <c r="O55" i="2"/>
  <c r="P55" i="2" s="1"/>
  <c r="P255" i="3"/>
  <c r="Q255" i="3" s="1"/>
  <c r="P55" i="3"/>
  <c r="Q55" i="3" s="1"/>
  <c r="P155" i="3"/>
  <c r="Q155" i="3" s="1"/>
  <c r="Z354" i="3"/>
  <c r="O355" i="3" s="1"/>
  <c r="Y354" i="3"/>
  <c r="N355" i="3" s="1"/>
  <c r="W354" i="3"/>
  <c r="L355" i="3" s="1"/>
  <c r="X354" i="3"/>
  <c r="M355" i="3" s="1"/>
  <c r="V354" i="3"/>
  <c r="K355" i="3" s="1"/>
  <c r="S354" i="3"/>
  <c r="T354" i="3" s="1"/>
  <c r="R354" i="3"/>
  <c r="S155" i="3" l="1"/>
  <c r="T155" i="3" s="1"/>
  <c r="R155" i="3"/>
  <c r="Z155" i="3"/>
  <c r="O156" i="3" s="1"/>
  <c r="Y155" i="3"/>
  <c r="N156" i="3" s="1"/>
  <c r="X155" i="3"/>
  <c r="M156" i="3" s="1"/>
  <c r="W155" i="3"/>
  <c r="L156" i="3" s="1"/>
  <c r="V155" i="3"/>
  <c r="K156" i="3" s="1"/>
  <c r="P355" i="3"/>
  <c r="Q355" i="3" s="1"/>
  <c r="Y55" i="2"/>
  <c r="N56" i="2" s="1"/>
  <c r="X55" i="2"/>
  <c r="M56" i="2" s="1"/>
  <c r="V55" i="2"/>
  <c r="K56" i="2" s="1"/>
  <c r="U55" i="2"/>
  <c r="J56" i="2" s="1"/>
  <c r="R55" i="2"/>
  <c r="S55" i="2" s="1"/>
  <c r="Q55" i="2"/>
  <c r="W55" i="2"/>
  <c r="L56" i="2" s="1"/>
  <c r="X455" i="3"/>
  <c r="M456" i="3" s="1"/>
  <c r="S455" i="3"/>
  <c r="T455" i="3" s="1"/>
  <c r="Y455" i="3"/>
  <c r="N456" i="3" s="1"/>
  <c r="W455" i="3"/>
  <c r="L456" i="3" s="1"/>
  <c r="Z455" i="3"/>
  <c r="O456" i="3" s="1"/>
  <c r="V455" i="3"/>
  <c r="K456" i="3" s="1"/>
  <c r="R455" i="3"/>
  <c r="S255" i="3"/>
  <c r="T255" i="3" s="1"/>
  <c r="R255" i="3"/>
  <c r="Z255" i="3"/>
  <c r="O256" i="3" s="1"/>
  <c r="Y255" i="3"/>
  <c r="N256" i="3" s="1"/>
  <c r="X255" i="3"/>
  <c r="M256" i="3" s="1"/>
  <c r="W255" i="3"/>
  <c r="L256" i="3" s="1"/>
  <c r="V255" i="3"/>
  <c r="K256" i="3" s="1"/>
  <c r="Z55" i="3"/>
  <c r="O56" i="3" s="1"/>
  <c r="Y55" i="3"/>
  <c r="N56" i="3" s="1"/>
  <c r="X55" i="3"/>
  <c r="M56" i="3" s="1"/>
  <c r="W55" i="3"/>
  <c r="L56" i="3" s="1"/>
  <c r="V55" i="3"/>
  <c r="K56" i="3" s="1"/>
  <c r="S55" i="3"/>
  <c r="T55" i="3" s="1"/>
  <c r="R55" i="3"/>
  <c r="R355" i="3" l="1"/>
  <c r="Z355" i="3"/>
  <c r="O356" i="3" s="1"/>
  <c r="V355" i="3"/>
  <c r="K356" i="3" s="1"/>
  <c r="S355" i="3"/>
  <c r="T355" i="3" s="1"/>
  <c r="Y355" i="3"/>
  <c r="N356" i="3" s="1"/>
  <c r="X355" i="3"/>
  <c r="M356" i="3" s="1"/>
  <c r="W355" i="3"/>
  <c r="L356" i="3" s="1"/>
  <c r="P456" i="3"/>
  <c r="Q456" i="3" s="1"/>
  <c r="P56" i="3"/>
  <c r="Q56" i="3" s="1"/>
  <c r="O56" i="2"/>
  <c r="P56" i="2" s="1"/>
  <c r="P156" i="3"/>
  <c r="Q156" i="3" s="1"/>
  <c r="P256" i="3"/>
  <c r="Q256" i="3" s="1"/>
  <c r="Z56" i="3" l="1"/>
  <c r="O57" i="3" s="1"/>
  <c r="S56" i="3"/>
  <c r="T56" i="3" s="1"/>
  <c r="R56" i="3"/>
  <c r="Y56" i="3"/>
  <c r="N57" i="3" s="1"/>
  <c r="X56" i="3"/>
  <c r="M57" i="3" s="1"/>
  <c r="W56" i="3"/>
  <c r="L57" i="3" s="1"/>
  <c r="V56" i="3"/>
  <c r="K57" i="3" s="1"/>
  <c r="W156" i="3"/>
  <c r="L157" i="3" s="1"/>
  <c r="V156" i="3"/>
  <c r="K157" i="3" s="1"/>
  <c r="S156" i="3"/>
  <c r="T156" i="3" s="1"/>
  <c r="R156" i="3"/>
  <c r="Z156" i="3"/>
  <c r="O157" i="3" s="1"/>
  <c r="Y156" i="3"/>
  <c r="N157" i="3" s="1"/>
  <c r="X156" i="3"/>
  <c r="M157" i="3" s="1"/>
  <c r="Y456" i="3"/>
  <c r="N457" i="3" s="1"/>
  <c r="R456" i="3"/>
  <c r="S456" i="3"/>
  <c r="T456" i="3" s="1"/>
  <c r="Z456" i="3"/>
  <c r="O457" i="3" s="1"/>
  <c r="X456" i="3"/>
  <c r="M457" i="3" s="1"/>
  <c r="W456" i="3"/>
  <c r="L457" i="3" s="1"/>
  <c r="V456" i="3"/>
  <c r="K457" i="3" s="1"/>
  <c r="S256" i="3"/>
  <c r="T256" i="3" s="1"/>
  <c r="R256" i="3"/>
  <c r="Z256" i="3"/>
  <c r="O257" i="3" s="1"/>
  <c r="Y256" i="3"/>
  <c r="N257" i="3" s="1"/>
  <c r="X256" i="3"/>
  <c r="M257" i="3" s="1"/>
  <c r="W256" i="3"/>
  <c r="L257" i="3" s="1"/>
  <c r="V256" i="3"/>
  <c r="K257" i="3" s="1"/>
  <c r="Y56" i="2"/>
  <c r="N57" i="2" s="1"/>
  <c r="X56" i="2"/>
  <c r="M57" i="2" s="1"/>
  <c r="W56" i="2"/>
  <c r="L57" i="2" s="1"/>
  <c r="V56" i="2"/>
  <c r="K57" i="2" s="1"/>
  <c r="U56" i="2"/>
  <c r="J57" i="2" s="1"/>
  <c r="R56" i="2"/>
  <c r="S56" i="2" s="1"/>
  <c r="Q56" i="2"/>
  <c r="P356" i="3"/>
  <c r="Q356" i="3" s="1"/>
  <c r="P157" i="3" l="1"/>
  <c r="Q157" i="3" s="1"/>
  <c r="P257" i="3"/>
  <c r="Q257" i="3" s="1"/>
  <c r="S356" i="3"/>
  <c r="T356" i="3" s="1"/>
  <c r="R356" i="3"/>
  <c r="W356" i="3"/>
  <c r="L357" i="3" s="1"/>
  <c r="V356" i="3"/>
  <c r="K357" i="3" s="1"/>
  <c r="Y356" i="3"/>
  <c r="N357" i="3" s="1"/>
  <c r="X356" i="3"/>
  <c r="M357" i="3" s="1"/>
  <c r="Z356" i="3"/>
  <c r="O357" i="3" s="1"/>
  <c r="P57" i="3"/>
  <c r="Q57" i="3" s="1"/>
  <c r="P457" i="3"/>
  <c r="Q457" i="3" s="1"/>
  <c r="O57" i="2"/>
  <c r="P57" i="2" s="1"/>
  <c r="R457" i="3" l="1"/>
  <c r="Z457" i="3"/>
  <c r="O458" i="3" s="1"/>
  <c r="V457" i="3"/>
  <c r="K458" i="3" s="1"/>
  <c r="S457" i="3"/>
  <c r="T457" i="3" s="1"/>
  <c r="W457" i="3"/>
  <c r="L458" i="3" s="1"/>
  <c r="X457" i="3"/>
  <c r="M458" i="3" s="1"/>
  <c r="Y457" i="3"/>
  <c r="N458" i="3" s="1"/>
  <c r="Z57" i="3"/>
  <c r="O58" i="3" s="1"/>
  <c r="Y57" i="3"/>
  <c r="N58" i="3" s="1"/>
  <c r="X57" i="3"/>
  <c r="M58" i="3" s="1"/>
  <c r="W57" i="3"/>
  <c r="L58" i="3" s="1"/>
  <c r="V57" i="3"/>
  <c r="K58" i="3" s="1"/>
  <c r="S57" i="3"/>
  <c r="T57" i="3" s="1"/>
  <c r="R57" i="3"/>
  <c r="Z157" i="3"/>
  <c r="O158" i="3" s="1"/>
  <c r="Y157" i="3"/>
  <c r="N158" i="3" s="1"/>
  <c r="X157" i="3"/>
  <c r="M158" i="3" s="1"/>
  <c r="W157" i="3"/>
  <c r="L158" i="3" s="1"/>
  <c r="V157" i="3"/>
  <c r="K158" i="3" s="1"/>
  <c r="S157" i="3"/>
  <c r="T157" i="3" s="1"/>
  <c r="R157" i="3"/>
  <c r="P357" i="3"/>
  <c r="Q357" i="3" s="1"/>
  <c r="V257" i="3"/>
  <c r="K258" i="3" s="1"/>
  <c r="S257" i="3"/>
  <c r="T257" i="3" s="1"/>
  <c r="R257" i="3"/>
  <c r="Z257" i="3"/>
  <c r="O258" i="3" s="1"/>
  <c r="Y257" i="3"/>
  <c r="N258" i="3" s="1"/>
  <c r="X257" i="3"/>
  <c r="M258" i="3" s="1"/>
  <c r="W257" i="3"/>
  <c r="L258" i="3" s="1"/>
  <c r="Y57" i="2"/>
  <c r="N58" i="2" s="1"/>
  <c r="X57" i="2"/>
  <c r="M58" i="2" s="1"/>
  <c r="W57" i="2"/>
  <c r="L58" i="2" s="1"/>
  <c r="V57" i="2"/>
  <c r="K58" i="2" s="1"/>
  <c r="Q57" i="2"/>
  <c r="U57" i="2"/>
  <c r="J58" i="2" s="1"/>
  <c r="R57" i="2"/>
  <c r="S57" i="2" s="1"/>
  <c r="O58" i="2" l="1"/>
  <c r="P58" i="2" s="1"/>
  <c r="P158" i="3"/>
  <c r="Q158" i="3" s="1"/>
  <c r="P58" i="3"/>
  <c r="Q58" i="3" s="1"/>
  <c r="P258" i="3"/>
  <c r="Q258" i="3" s="1"/>
  <c r="V357" i="3"/>
  <c r="K358" i="3" s="1"/>
  <c r="Z357" i="3"/>
  <c r="O358" i="3" s="1"/>
  <c r="Y357" i="3"/>
  <c r="N358" i="3" s="1"/>
  <c r="W357" i="3"/>
  <c r="L358" i="3" s="1"/>
  <c r="X357" i="3"/>
  <c r="M358" i="3" s="1"/>
  <c r="S357" i="3"/>
  <c r="T357" i="3" s="1"/>
  <c r="R357" i="3"/>
  <c r="P458" i="3"/>
  <c r="Q458" i="3" s="1"/>
  <c r="W258" i="3" l="1"/>
  <c r="L259" i="3" s="1"/>
  <c r="V258" i="3"/>
  <c r="K259" i="3" s="1"/>
  <c r="S258" i="3"/>
  <c r="T258" i="3" s="1"/>
  <c r="Z258" i="3"/>
  <c r="O259" i="3" s="1"/>
  <c r="Y258" i="3"/>
  <c r="N259" i="3" s="1"/>
  <c r="X258" i="3"/>
  <c r="M259" i="3" s="1"/>
  <c r="R258" i="3"/>
  <c r="Z158" i="3"/>
  <c r="O159" i="3" s="1"/>
  <c r="Y158" i="3"/>
  <c r="N159" i="3" s="1"/>
  <c r="X158" i="3"/>
  <c r="M159" i="3" s="1"/>
  <c r="W158" i="3"/>
  <c r="L159" i="3" s="1"/>
  <c r="R158" i="3"/>
  <c r="V158" i="3"/>
  <c r="K159" i="3" s="1"/>
  <c r="S158" i="3"/>
  <c r="T158" i="3" s="1"/>
  <c r="V58" i="2"/>
  <c r="K59" i="2" s="1"/>
  <c r="U58" i="2"/>
  <c r="J59" i="2" s="1"/>
  <c r="R58" i="2"/>
  <c r="S58" i="2" s="1"/>
  <c r="Y58" i="2"/>
  <c r="N59" i="2" s="1"/>
  <c r="Q58" i="2"/>
  <c r="X58" i="2"/>
  <c r="M59" i="2" s="1"/>
  <c r="W58" i="2"/>
  <c r="L59" i="2" s="1"/>
  <c r="S458" i="3"/>
  <c r="T458" i="3" s="1"/>
  <c r="R458" i="3"/>
  <c r="W458" i="3"/>
  <c r="L459" i="3" s="1"/>
  <c r="Y458" i="3"/>
  <c r="N459" i="3" s="1"/>
  <c r="Z458" i="3"/>
  <c r="O459" i="3" s="1"/>
  <c r="X458" i="3"/>
  <c r="M459" i="3" s="1"/>
  <c r="V458" i="3"/>
  <c r="K459" i="3" s="1"/>
  <c r="R58" i="3"/>
  <c r="Z58" i="3"/>
  <c r="O59" i="3" s="1"/>
  <c r="Y58" i="3"/>
  <c r="N59" i="3" s="1"/>
  <c r="X58" i="3"/>
  <c r="M59" i="3" s="1"/>
  <c r="W58" i="3"/>
  <c r="L59" i="3" s="1"/>
  <c r="V58" i="3"/>
  <c r="K59" i="3" s="1"/>
  <c r="S58" i="3"/>
  <c r="T58" i="3" s="1"/>
  <c r="P358" i="3"/>
  <c r="Q358" i="3" s="1"/>
  <c r="P159" i="3" l="1"/>
  <c r="Q159" i="3" s="1"/>
  <c r="X358" i="3"/>
  <c r="M359" i="3" s="1"/>
  <c r="W358" i="3"/>
  <c r="L359" i="3" s="1"/>
  <c r="Z358" i="3"/>
  <c r="O359" i="3" s="1"/>
  <c r="V358" i="3"/>
  <c r="K359" i="3" s="1"/>
  <c r="S358" i="3"/>
  <c r="T358" i="3" s="1"/>
  <c r="R358" i="3"/>
  <c r="Y358" i="3"/>
  <c r="N359" i="3" s="1"/>
  <c r="P459" i="3"/>
  <c r="Q459" i="3" s="1"/>
  <c r="P259" i="3"/>
  <c r="Q259" i="3" s="1"/>
  <c r="P59" i="3"/>
  <c r="Q59" i="3" s="1"/>
  <c r="O59" i="2"/>
  <c r="P59" i="2" s="1"/>
  <c r="X259" i="3" l="1"/>
  <c r="M260" i="3" s="1"/>
  <c r="W259" i="3"/>
  <c r="L260" i="3" s="1"/>
  <c r="V259" i="3"/>
  <c r="K260" i="3" s="1"/>
  <c r="Z259" i="3"/>
  <c r="O260" i="3" s="1"/>
  <c r="Y259" i="3"/>
  <c r="N260" i="3" s="1"/>
  <c r="S259" i="3"/>
  <c r="T259" i="3" s="1"/>
  <c r="R259" i="3"/>
  <c r="P359" i="3"/>
  <c r="Q359" i="3" s="1"/>
  <c r="Z59" i="3"/>
  <c r="O60" i="3" s="1"/>
  <c r="Y59" i="3"/>
  <c r="N60" i="3" s="1"/>
  <c r="X59" i="3"/>
  <c r="M60" i="3" s="1"/>
  <c r="W59" i="3"/>
  <c r="L60" i="3" s="1"/>
  <c r="V59" i="3"/>
  <c r="K60" i="3" s="1"/>
  <c r="S59" i="3"/>
  <c r="T59" i="3" s="1"/>
  <c r="R59" i="3"/>
  <c r="S459" i="3"/>
  <c r="T459" i="3" s="1"/>
  <c r="R459" i="3"/>
  <c r="X459" i="3"/>
  <c r="M460" i="3" s="1"/>
  <c r="V459" i="3"/>
  <c r="K460" i="3" s="1"/>
  <c r="Y459" i="3"/>
  <c r="N460" i="3" s="1"/>
  <c r="W459" i="3"/>
  <c r="L460" i="3" s="1"/>
  <c r="Z459" i="3"/>
  <c r="O460" i="3" s="1"/>
  <c r="Z159" i="3"/>
  <c r="O160" i="3" s="1"/>
  <c r="Y159" i="3"/>
  <c r="N160" i="3" s="1"/>
  <c r="X159" i="3"/>
  <c r="M160" i="3" s="1"/>
  <c r="W159" i="3"/>
  <c r="L160" i="3" s="1"/>
  <c r="V159" i="3"/>
  <c r="K160" i="3" s="1"/>
  <c r="S159" i="3"/>
  <c r="T159" i="3" s="1"/>
  <c r="R159" i="3"/>
  <c r="Q59" i="2"/>
  <c r="R59" i="2"/>
  <c r="S59" i="2" s="1"/>
  <c r="V59" i="2"/>
  <c r="K60" i="2" s="1"/>
  <c r="Y59" i="2"/>
  <c r="N60" i="2" s="1"/>
  <c r="X59" i="2"/>
  <c r="M60" i="2" s="1"/>
  <c r="U59" i="2"/>
  <c r="J60" i="2" s="1"/>
  <c r="W59" i="2"/>
  <c r="L60" i="2" s="1"/>
  <c r="P160" i="3" l="1"/>
  <c r="Q160" i="3" s="1"/>
  <c r="P460" i="3"/>
  <c r="Q460" i="3" s="1"/>
  <c r="Z359" i="3"/>
  <c r="O360" i="3" s="1"/>
  <c r="Y359" i="3"/>
  <c r="N360" i="3" s="1"/>
  <c r="W359" i="3"/>
  <c r="L360" i="3" s="1"/>
  <c r="V359" i="3"/>
  <c r="K360" i="3" s="1"/>
  <c r="S359" i="3"/>
  <c r="T359" i="3" s="1"/>
  <c r="R359" i="3"/>
  <c r="X359" i="3"/>
  <c r="M360" i="3" s="1"/>
  <c r="P260" i="3"/>
  <c r="Q260" i="3" s="1"/>
  <c r="O60" i="2"/>
  <c r="P60" i="2" s="1"/>
  <c r="P60" i="3"/>
  <c r="Q60" i="3" s="1"/>
  <c r="U60" i="2" l="1"/>
  <c r="J61" i="2" s="1"/>
  <c r="R60" i="2"/>
  <c r="S60" i="2" s="1"/>
  <c r="Q60" i="2"/>
  <c r="X60" i="2"/>
  <c r="M61" i="2" s="1"/>
  <c r="W60" i="2"/>
  <c r="L61" i="2" s="1"/>
  <c r="V60" i="2"/>
  <c r="K61" i="2" s="1"/>
  <c r="Y60" i="2"/>
  <c r="N61" i="2" s="1"/>
  <c r="V460" i="3"/>
  <c r="K461" i="3" s="1"/>
  <c r="S460" i="3"/>
  <c r="T460" i="3" s="1"/>
  <c r="R460" i="3"/>
  <c r="Y460" i="3"/>
  <c r="N461" i="3" s="1"/>
  <c r="W460" i="3"/>
  <c r="L461" i="3" s="1"/>
  <c r="X460" i="3"/>
  <c r="M461" i="3" s="1"/>
  <c r="Z460" i="3"/>
  <c r="O461" i="3" s="1"/>
  <c r="Y260" i="3"/>
  <c r="N261" i="3" s="1"/>
  <c r="X260" i="3"/>
  <c r="M261" i="3" s="1"/>
  <c r="W260" i="3"/>
  <c r="L261" i="3" s="1"/>
  <c r="V260" i="3"/>
  <c r="K261" i="3" s="1"/>
  <c r="Z260" i="3"/>
  <c r="O261" i="3" s="1"/>
  <c r="S260" i="3"/>
  <c r="T260" i="3" s="1"/>
  <c r="R260" i="3"/>
  <c r="S160" i="3"/>
  <c r="T160" i="3" s="1"/>
  <c r="R160" i="3"/>
  <c r="X160" i="3"/>
  <c r="M161" i="3" s="1"/>
  <c r="W160" i="3"/>
  <c r="L161" i="3" s="1"/>
  <c r="V160" i="3"/>
  <c r="K161" i="3" s="1"/>
  <c r="Y160" i="3"/>
  <c r="N161" i="3" s="1"/>
  <c r="Z160" i="3"/>
  <c r="O161" i="3" s="1"/>
  <c r="R60" i="3"/>
  <c r="Z60" i="3"/>
  <c r="O61" i="3" s="1"/>
  <c r="V60" i="3"/>
  <c r="K61" i="3" s="1"/>
  <c r="S60" i="3"/>
  <c r="T60" i="3" s="1"/>
  <c r="Y60" i="3"/>
  <c r="N61" i="3" s="1"/>
  <c r="X60" i="3"/>
  <c r="M61" i="3" s="1"/>
  <c r="W60" i="3"/>
  <c r="L61" i="3" s="1"/>
  <c r="P360" i="3"/>
  <c r="Q360" i="3" s="1"/>
  <c r="P161" i="3" l="1"/>
  <c r="Q161" i="3" s="1"/>
  <c r="P461" i="3"/>
  <c r="Q461" i="3" s="1"/>
  <c r="P61" i="3"/>
  <c r="Q61" i="3" s="1"/>
  <c r="R360" i="3"/>
  <c r="S360" i="3"/>
  <c r="T360" i="3" s="1"/>
  <c r="Z360" i="3"/>
  <c r="O361" i="3" s="1"/>
  <c r="Y360" i="3"/>
  <c r="N361" i="3" s="1"/>
  <c r="W360" i="3"/>
  <c r="L361" i="3" s="1"/>
  <c r="V360" i="3"/>
  <c r="K361" i="3" s="1"/>
  <c r="X360" i="3"/>
  <c r="M361" i="3" s="1"/>
  <c r="P261" i="3"/>
  <c r="Q261" i="3" s="1"/>
  <c r="O61" i="2"/>
  <c r="P61" i="2" s="1"/>
  <c r="P361" i="3" l="1"/>
  <c r="Q361" i="3" s="1"/>
  <c r="S61" i="3"/>
  <c r="T61" i="3" s="1"/>
  <c r="R61" i="3"/>
  <c r="X61" i="3"/>
  <c r="M62" i="3" s="1"/>
  <c r="W61" i="3"/>
  <c r="L62" i="3" s="1"/>
  <c r="V61" i="3"/>
  <c r="K62" i="3" s="1"/>
  <c r="Z61" i="3"/>
  <c r="O62" i="3" s="1"/>
  <c r="Y61" i="3"/>
  <c r="N62" i="3" s="1"/>
  <c r="X61" i="2"/>
  <c r="M62" i="2" s="1"/>
  <c r="W61" i="2"/>
  <c r="L62" i="2" s="1"/>
  <c r="V61" i="2"/>
  <c r="K62" i="2" s="1"/>
  <c r="U61" i="2"/>
  <c r="J62" i="2" s="1"/>
  <c r="R61" i="2"/>
  <c r="S61" i="2" s="1"/>
  <c r="Q61" i="2"/>
  <c r="Y61" i="2"/>
  <c r="N62" i="2" s="1"/>
  <c r="X161" i="3"/>
  <c r="M162" i="3" s="1"/>
  <c r="W161" i="3"/>
  <c r="L162" i="3" s="1"/>
  <c r="V161" i="3"/>
  <c r="K162" i="3" s="1"/>
  <c r="S161" i="3"/>
  <c r="T161" i="3" s="1"/>
  <c r="R161" i="3"/>
  <c r="Z161" i="3"/>
  <c r="O162" i="3" s="1"/>
  <c r="Y161" i="3"/>
  <c r="N162" i="3" s="1"/>
  <c r="W461" i="3"/>
  <c r="L462" i="3" s="1"/>
  <c r="V461" i="3"/>
  <c r="K462" i="3" s="1"/>
  <c r="S461" i="3"/>
  <c r="T461" i="3" s="1"/>
  <c r="Z461" i="3"/>
  <c r="O462" i="3" s="1"/>
  <c r="X461" i="3"/>
  <c r="M462" i="3" s="1"/>
  <c r="Y461" i="3"/>
  <c r="N462" i="3" s="1"/>
  <c r="R461" i="3"/>
  <c r="Z261" i="3"/>
  <c r="O262" i="3" s="1"/>
  <c r="Y261" i="3"/>
  <c r="N262" i="3" s="1"/>
  <c r="X261" i="3"/>
  <c r="M262" i="3" s="1"/>
  <c r="W261" i="3"/>
  <c r="L262" i="3" s="1"/>
  <c r="V261" i="3"/>
  <c r="K262" i="3" s="1"/>
  <c r="S261" i="3"/>
  <c r="T261" i="3" s="1"/>
  <c r="R261" i="3"/>
  <c r="O62" i="2" l="1"/>
  <c r="P62" i="2" s="1"/>
  <c r="P262" i="3"/>
  <c r="Q262" i="3" s="1"/>
  <c r="P462" i="3"/>
  <c r="Q462" i="3" s="1"/>
  <c r="P62" i="3"/>
  <c r="Q62" i="3" s="1"/>
  <c r="P162" i="3"/>
  <c r="Q162" i="3" s="1"/>
  <c r="S361" i="3"/>
  <c r="T361" i="3" s="1"/>
  <c r="Y361" i="3"/>
  <c r="N362" i="3" s="1"/>
  <c r="X361" i="3"/>
  <c r="M362" i="3" s="1"/>
  <c r="Z361" i="3"/>
  <c r="O362" i="3" s="1"/>
  <c r="W361" i="3"/>
  <c r="L362" i="3" s="1"/>
  <c r="V361" i="3"/>
  <c r="K362" i="3" s="1"/>
  <c r="R361" i="3"/>
  <c r="P362" i="3" l="1"/>
  <c r="Q362" i="3" s="1"/>
  <c r="Z262" i="3"/>
  <c r="O263" i="3" s="1"/>
  <c r="Y262" i="3"/>
  <c r="N263" i="3" s="1"/>
  <c r="X262" i="3"/>
  <c r="M263" i="3" s="1"/>
  <c r="W262" i="3"/>
  <c r="L263" i="3" s="1"/>
  <c r="V262" i="3"/>
  <c r="K263" i="3" s="1"/>
  <c r="S262" i="3"/>
  <c r="T262" i="3" s="1"/>
  <c r="R262" i="3"/>
  <c r="R162" i="3"/>
  <c r="Z162" i="3"/>
  <c r="O163" i="3" s="1"/>
  <c r="Y162" i="3"/>
  <c r="N163" i="3" s="1"/>
  <c r="X162" i="3"/>
  <c r="M163" i="3" s="1"/>
  <c r="W162" i="3"/>
  <c r="L163" i="3" s="1"/>
  <c r="V162" i="3"/>
  <c r="K163" i="3" s="1"/>
  <c r="S162" i="3"/>
  <c r="T162" i="3" s="1"/>
  <c r="S62" i="3"/>
  <c r="T62" i="3" s="1"/>
  <c r="R62" i="3"/>
  <c r="Z62" i="3"/>
  <c r="O63" i="3" s="1"/>
  <c r="Y62" i="3"/>
  <c r="N63" i="3" s="1"/>
  <c r="X62" i="3"/>
  <c r="M63" i="3" s="1"/>
  <c r="W62" i="3"/>
  <c r="L63" i="3" s="1"/>
  <c r="V62" i="3"/>
  <c r="K63" i="3" s="1"/>
  <c r="X462" i="3"/>
  <c r="M463" i="3" s="1"/>
  <c r="W462" i="3"/>
  <c r="L463" i="3" s="1"/>
  <c r="V462" i="3"/>
  <c r="K463" i="3" s="1"/>
  <c r="R462" i="3"/>
  <c r="Y462" i="3"/>
  <c r="N463" i="3" s="1"/>
  <c r="Z462" i="3"/>
  <c r="O463" i="3" s="1"/>
  <c r="S462" i="3"/>
  <c r="T462" i="3" s="1"/>
  <c r="Y62" i="2"/>
  <c r="N63" i="2" s="1"/>
  <c r="X62" i="2"/>
  <c r="M63" i="2" s="1"/>
  <c r="W62" i="2"/>
  <c r="L63" i="2" s="1"/>
  <c r="V62" i="2"/>
  <c r="K63" i="2" s="1"/>
  <c r="R62" i="2"/>
  <c r="S62" i="2" s="1"/>
  <c r="Q62" i="2"/>
  <c r="U62" i="2"/>
  <c r="J63" i="2" s="1"/>
  <c r="P463" i="3" l="1"/>
  <c r="Q463" i="3" s="1"/>
  <c r="P63" i="3"/>
  <c r="Q63" i="3" s="1"/>
  <c r="O63" i="2"/>
  <c r="P63" i="2" s="1"/>
  <c r="P263" i="3"/>
  <c r="Q263" i="3" s="1"/>
  <c r="W362" i="3"/>
  <c r="L363" i="3" s="1"/>
  <c r="V362" i="3"/>
  <c r="K363" i="3" s="1"/>
  <c r="S362" i="3"/>
  <c r="T362" i="3" s="1"/>
  <c r="R362" i="3"/>
  <c r="Z362" i="3"/>
  <c r="O363" i="3" s="1"/>
  <c r="Y362" i="3"/>
  <c r="N363" i="3" s="1"/>
  <c r="X362" i="3"/>
  <c r="M363" i="3" s="1"/>
  <c r="P163" i="3"/>
  <c r="Q163" i="3" s="1"/>
  <c r="Z263" i="3" l="1"/>
  <c r="O264" i="3" s="1"/>
  <c r="Y263" i="3"/>
  <c r="N264" i="3" s="1"/>
  <c r="X263" i="3"/>
  <c r="M264" i="3" s="1"/>
  <c r="W263" i="3"/>
  <c r="L264" i="3" s="1"/>
  <c r="V263" i="3"/>
  <c r="K264" i="3" s="1"/>
  <c r="S263" i="3"/>
  <c r="T263" i="3" s="1"/>
  <c r="R263" i="3"/>
  <c r="P363" i="3"/>
  <c r="Q363" i="3" s="1"/>
  <c r="V63" i="3"/>
  <c r="K64" i="3" s="1"/>
  <c r="S63" i="3"/>
  <c r="T63" i="3" s="1"/>
  <c r="R63" i="3"/>
  <c r="Z63" i="3"/>
  <c r="O64" i="3" s="1"/>
  <c r="Y63" i="3"/>
  <c r="N64" i="3" s="1"/>
  <c r="X63" i="3"/>
  <c r="M64" i="3" s="1"/>
  <c r="W63" i="3"/>
  <c r="L64" i="3" s="1"/>
  <c r="S163" i="3"/>
  <c r="T163" i="3" s="1"/>
  <c r="R163" i="3"/>
  <c r="Z163" i="3"/>
  <c r="O164" i="3" s="1"/>
  <c r="Y163" i="3"/>
  <c r="N164" i="3" s="1"/>
  <c r="X163" i="3"/>
  <c r="M164" i="3" s="1"/>
  <c r="W163" i="3"/>
  <c r="L164" i="3" s="1"/>
  <c r="V163" i="3"/>
  <c r="K164" i="3" s="1"/>
  <c r="Y63" i="2"/>
  <c r="N64" i="2" s="1"/>
  <c r="X63" i="2"/>
  <c r="M64" i="2" s="1"/>
  <c r="W63" i="2"/>
  <c r="L64" i="2" s="1"/>
  <c r="R63" i="2"/>
  <c r="S63" i="2" s="1"/>
  <c r="Q63" i="2"/>
  <c r="V63" i="2"/>
  <c r="K64" i="2" s="1"/>
  <c r="U63" i="2"/>
  <c r="J64" i="2" s="1"/>
  <c r="Y463" i="3"/>
  <c r="N464" i="3" s="1"/>
  <c r="X463" i="3"/>
  <c r="M464" i="3" s="1"/>
  <c r="W463" i="3"/>
  <c r="L464" i="3" s="1"/>
  <c r="V463" i="3"/>
  <c r="K464" i="3" s="1"/>
  <c r="S463" i="3"/>
  <c r="T463" i="3" s="1"/>
  <c r="R463" i="3"/>
  <c r="Z463" i="3"/>
  <c r="O464" i="3" s="1"/>
  <c r="P264" i="3" l="1"/>
  <c r="Q264" i="3" s="1"/>
  <c r="P64" i="3"/>
  <c r="Q64" i="3" s="1"/>
  <c r="P164" i="3"/>
  <c r="Q164" i="3" s="1"/>
  <c r="V363" i="3"/>
  <c r="K364" i="3" s="1"/>
  <c r="Z363" i="3"/>
  <c r="O364" i="3" s="1"/>
  <c r="Y363" i="3"/>
  <c r="N364" i="3" s="1"/>
  <c r="W363" i="3"/>
  <c r="L364" i="3" s="1"/>
  <c r="R363" i="3"/>
  <c r="X363" i="3"/>
  <c r="M364" i="3" s="1"/>
  <c r="S363" i="3"/>
  <c r="T363" i="3" s="1"/>
  <c r="P464" i="3"/>
  <c r="Q464" i="3" s="1"/>
  <c r="O64" i="2"/>
  <c r="P64" i="2" s="1"/>
  <c r="Q64" i="2" l="1"/>
  <c r="V64" i="2"/>
  <c r="K65" i="2" s="1"/>
  <c r="U64" i="2"/>
  <c r="J65" i="2" s="1"/>
  <c r="Y64" i="2"/>
  <c r="N65" i="2" s="1"/>
  <c r="R64" i="2"/>
  <c r="S64" i="2" s="1"/>
  <c r="X64" i="2"/>
  <c r="M65" i="2" s="1"/>
  <c r="W64" i="2"/>
  <c r="L65" i="2" s="1"/>
  <c r="P364" i="3"/>
  <c r="Q364" i="3" s="1"/>
  <c r="S164" i="3"/>
  <c r="T164" i="3" s="1"/>
  <c r="Z164" i="3"/>
  <c r="O165" i="3" s="1"/>
  <c r="Y164" i="3"/>
  <c r="N165" i="3" s="1"/>
  <c r="X164" i="3"/>
  <c r="M165" i="3" s="1"/>
  <c r="W164" i="3"/>
  <c r="L165" i="3" s="1"/>
  <c r="V164" i="3"/>
  <c r="K165" i="3" s="1"/>
  <c r="R164" i="3"/>
  <c r="Z264" i="3"/>
  <c r="O265" i="3" s="1"/>
  <c r="S264" i="3"/>
  <c r="T264" i="3" s="1"/>
  <c r="R264" i="3"/>
  <c r="Y264" i="3"/>
  <c r="N265" i="3" s="1"/>
  <c r="X264" i="3"/>
  <c r="M265" i="3" s="1"/>
  <c r="W264" i="3"/>
  <c r="L265" i="3" s="1"/>
  <c r="V264" i="3"/>
  <c r="K265" i="3" s="1"/>
  <c r="W64" i="3"/>
  <c r="L65" i="3" s="1"/>
  <c r="V64" i="3"/>
  <c r="K65" i="3" s="1"/>
  <c r="S64" i="3"/>
  <c r="T64" i="3" s="1"/>
  <c r="R64" i="3"/>
  <c r="Z64" i="3"/>
  <c r="O65" i="3" s="1"/>
  <c r="Y64" i="3"/>
  <c r="N65" i="3" s="1"/>
  <c r="X64" i="3"/>
  <c r="M65" i="3" s="1"/>
  <c r="Z464" i="3"/>
  <c r="O465" i="3" s="1"/>
  <c r="Y464" i="3"/>
  <c r="N465" i="3" s="1"/>
  <c r="X464" i="3"/>
  <c r="M465" i="3" s="1"/>
  <c r="W464" i="3"/>
  <c r="L465" i="3" s="1"/>
  <c r="S464" i="3"/>
  <c r="T464" i="3" s="1"/>
  <c r="R464" i="3"/>
  <c r="V464" i="3"/>
  <c r="K465" i="3" s="1"/>
  <c r="P465" i="3" l="1"/>
  <c r="Q465" i="3" s="1"/>
  <c r="P65" i="3"/>
  <c r="Q65" i="3" s="1"/>
  <c r="W364" i="3"/>
  <c r="L365" i="3" s="1"/>
  <c r="R364" i="3"/>
  <c r="S364" i="3"/>
  <c r="T364" i="3" s="1"/>
  <c r="Z364" i="3"/>
  <c r="O365" i="3" s="1"/>
  <c r="Y364" i="3"/>
  <c r="N365" i="3" s="1"/>
  <c r="X364" i="3"/>
  <c r="M365" i="3" s="1"/>
  <c r="V364" i="3"/>
  <c r="K365" i="3" s="1"/>
  <c r="P265" i="3"/>
  <c r="Q265" i="3" s="1"/>
  <c r="O65" i="2"/>
  <c r="P65" i="2" s="1"/>
  <c r="P165" i="3"/>
  <c r="Q165" i="3" s="1"/>
  <c r="P365" i="3" l="1"/>
  <c r="Q365" i="3" s="1"/>
  <c r="R65" i="2"/>
  <c r="S65" i="2" s="1"/>
  <c r="Q65" i="2"/>
  <c r="V65" i="2"/>
  <c r="K66" i="2" s="1"/>
  <c r="U65" i="2"/>
  <c r="J66" i="2" s="1"/>
  <c r="Y65" i="2"/>
  <c r="N66" i="2" s="1"/>
  <c r="X65" i="2"/>
  <c r="M66" i="2" s="1"/>
  <c r="W65" i="2"/>
  <c r="L66" i="2" s="1"/>
  <c r="V165" i="3"/>
  <c r="K166" i="3" s="1"/>
  <c r="X165" i="3"/>
  <c r="M166" i="3" s="1"/>
  <c r="W165" i="3"/>
  <c r="L166" i="3" s="1"/>
  <c r="S165" i="3"/>
  <c r="T165" i="3" s="1"/>
  <c r="R165" i="3"/>
  <c r="Z165" i="3"/>
  <c r="O166" i="3" s="1"/>
  <c r="Y165" i="3"/>
  <c r="N166" i="3" s="1"/>
  <c r="Z265" i="3"/>
  <c r="O266" i="3" s="1"/>
  <c r="Y265" i="3"/>
  <c r="N266" i="3" s="1"/>
  <c r="X265" i="3"/>
  <c r="M266" i="3" s="1"/>
  <c r="W265" i="3"/>
  <c r="L266" i="3" s="1"/>
  <c r="V265" i="3"/>
  <c r="K266" i="3" s="1"/>
  <c r="S265" i="3"/>
  <c r="T265" i="3" s="1"/>
  <c r="R265" i="3"/>
  <c r="X65" i="3"/>
  <c r="M66" i="3" s="1"/>
  <c r="W65" i="3"/>
  <c r="L66" i="3" s="1"/>
  <c r="V65" i="3"/>
  <c r="K66" i="3" s="1"/>
  <c r="S65" i="3"/>
  <c r="T65" i="3" s="1"/>
  <c r="R65" i="3"/>
  <c r="Z65" i="3"/>
  <c r="O66" i="3" s="1"/>
  <c r="Y65" i="3"/>
  <c r="N66" i="3" s="1"/>
  <c r="Z465" i="3"/>
  <c r="O466" i="3" s="1"/>
  <c r="Y465" i="3"/>
  <c r="N466" i="3" s="1"/>
  <c r="X465" i="3"/>
  <c r="M466" i="3" s="1"/>
  <c r="V465" i="3"/>
  <c r="K466" i="3" s="1"/>
  <c r="R465" i="3"/>
  <c r="W465" i="3"/>
  <c r="L466" i="3" s="1"/>
  <c r="S465" i="3"/>
  <c r="T465" i="3" s="1"/>
  <c r="P166" i="3" l="1"/>
  <c r="Q166" i="3" s="1"/>
  <c r="P66" i="3"/>
  <c r="Q66" i="3" s="1"/>
  <c r="O66" i="2"/>
  <c r="P66" i="2" s="1"/>
  <c r="P266" i="3"/>
  <c r="Q266" i="3" s="1"/>
  <c r="P466" i="3"/>
  <c r="Q466" i="3" s="1"/>
  <c r="X365" i="3"/>
  <c r="M366" i="3" s="1"/>
  <c r="S365" i="3"/>
  <c r="T365" i="3" s="1"/>
  <c r="Y365" i="3"/>
  <c r="N366" i="3" s="1"/>
  <c r="W365" i="3"/>
  <c r="L366" i="3" s="1"/>
  <c r="V365" i="3"/>
  <c r="K366" i="3" s="1"/>
  <c r="R365" i="3"/>
  <c r="Z365" i="3"/>
  <c r="O366" i="3" s="1"/>
  <c r="R66" i="2" l="1"/>
  <c r="S66" i="2" s="1"/>
  <c r="W66" i="2"/>
  <c r="L67" i="2" s="1"/>
  <c r="U66" i="2"/>
  <c r="J67" i="2" s="1"/>
  <c r="V66" i="2"/>
  <c r="K67" i="2" s="1"/>
  <c r="Q66" i="2"/>
  <c r="X66" i="2"/>
  <c r="M67" i="2" s="1"/>
  <c r="Y66" i="2"/>
  <c r="N67" i="2" s="1"/>
  <c r="P366" i="3"/>
  <c r="Q366" i="3" s="1"/>
  <c r="Y66" i="3"/>
  <c r="N67" i="3" s="1"/>
  <c r="X66" i="3"/>
  <c r="M67" i="3" s="1"/>
  <c r="W66" i="3"/>
  <c r="L67" i="3" s="1"/>
  <c r="V66" i="3"/>
  <c r="K67" i="3" s="1"/>
  <c r="S66" i="3"/>
  <c r="T66" i="3" s="1"/>
  <c r="Z66" i="3"/>
  <c r="O67" i="3" s="1"/>
  <c r="R66" i="3"/>
  <c r="Z266" i="3"/>
  <c r="O267" i="3" s="1"/>
  <c r="Y266" i="3"/>
  <c r="N267" i="3" s="1"/>
  <c r="X266" i="3"/>
  <c r="M267" i="3" s="1"/>
  <c r="W266" i="3"/>
  <c r="L267" i="3" s="1"/>
  <c r="V266" i="3"/>
  <c r="K267" i="3" s="1"/>
  <c r="S266" i="3"/>
  <c r="T266" i="3" s="1"/>
  <c r="R266" i="3"/>
  <c r="Z466" i="3"/>
  <c r="O467" i="3" s="1"/>
  <c r="Y466" i="3"/>
  <c r="N467" i="3" s="1"/>
  <c r="W466" i="3"/>
  <c r="L467" i="3" s="1"/>
  <c r="V466" i="3"/>
  <c r="K467" i="3" s="1"/>
  <c r="R466" i="3"/>
  <c r="S466" i="3"/>
  <c r="T466" i="3" s="1"/>
  <c r="X466" i="3"/>
  <c r="M467" i="3" s="1"/>
  <c r="W166" i="3"/>
  <c r="L167" i="3" s="1"/>
  <c r="V166" i="3"/>
  <c r="K167" i="3" s="1"/>
  <c r="R166" i="3"/>
  <c r="Z166" i="3"/>
  <c r="O167" i="3" s="1"/>
  <c r="Y166" i="3"/>
  <c r="N167" i="3" s="1"/>
  <c r="X166" i="3"/>
  <c r="M167" i="3" s="1"/>
  <c r="S166" i="3"/>
  <c r="T166" i="3" s="1"/>
  <c r="P467" i="3" l="1"/>
  <c r="Q467" i="3" s="1"/>
  <c r="P67" i="3"/>
  <c r="Q67" i="3" s="1"/>
  <c r="O67" i="2"/>
  <c r="P67" i="2" s="1"/>
  <c r="Y366" i="3"/>
  <c r="N367" i="3" s="1"/>
  <c r="W366" i="3"/>
  <c r="L367" i="3" s="1"/>
  <c r="V366" i="3"/>
  <c r="K367" i="3" s="1"/>
  <c r="Z366" i="3"/>
  <c r="O367" i="3" s="1"/>
  <c r="X366" i="3"/>
  <c r="M367" i="3" s="1"/>
  <c r="S366" i="3"/>
  <c r="T366" i="3" s="1"/>
  <c r="R366" i="3"/>
  <c r="P267" i="3"/>
  <c r="Q267" i="3" s="1"/>
  <c r="P167" i="3"/>
  <c r="Q167" i="3" s="1"/>
  <c r="U67" i="2" l="1"/>
  <c r="J68" i="2" s="1"/>
  <c r="Y67" i="2"/>
  <c r="N68" i="2" s="1"/>
  <c r="X67" i="2"/>
  <c r="M68" i="2" s="1"/>
  <c r="W67" i="2"/>
  <c r="L68" i="2" s="1"/>
  <c r="V67" i="2"/>
  <c r="K68" i="2" s="1"/>
  <c r="R67" i="2"/>
  <c r="S67" i="2" s="1"/>
  <c r="Q67" i="2"/>
  <c r="P367" i="3"/>
  <c r="Q367" i="3" s="1"/>
  <c r="X167" i="3"/>
  <c r="M168" i="3" s="1"/>
  <c r="W167" i="3"/>
  <c r="L168" i="3" s="1"/>
  <c r="S167" i="3"/>
  <c r="T167" i="3" s="1"/>
  <c r="Z167" i="3"/>
  <c r="O168" i="3" s="1"/>
  <c r="R167" i="3"/>
  <c r="Y167" i="3"/>
  <c r="N168" i="3" s="1"/>
  <c r="V167" i="3"/>
  <c r="K168" i="3" s="1"/>
  <c r="Z467" i="3"/>
  <c r="O468" i="3" s="1"/>
  <c r="X467" i="3"/>
  <c r="M468" i="3" s="1"/>
  <c r="W467" i="3"/>
  <c r="L468" i="3" s="1"/>
  <c r="S467" i="3"/>
  <c r="T467" i="3" s="1"/>
  <c r="Y467" i="3"/>
  <c r="N468" i="3" s="1"/>
  <c r="V467" i="3"/>
  <c r="K468" i="3" s="1"/>
  <c r="R467" i="3"/>
  <c r="S267" i="3"/>
  <c r="T267" i="3" s="1"/>
  <c r="R267" i="3"/>
  <c r="Z267" i="3"/>
  <c r="O268" i="3" s="1"/>
  <c r="Y267" i="3"/>
  <c r="N268" i="3" s="1"/>
  <c r="X267" i="3"/>
  <c r="M268" i="3" s="1"/>
  <c r="W267" i="3"/>
  <c r="L268" i="3" s="1"/>
  <c r="V267" i="3"/>
  <c r="K268" i="3" s="1"/>
  <c r="Z67" i="3"/>
  <c r="O68" i="3" s="1"/>
  <c r="Y67" i="3"/>
  <c r="N68" i="3" s="1"/>
  <c r="X67" i="3"/>
  <c r="M68" i="3" s="1"/>
  <c r="W67" i="3"/>
  <c r="L68" i="3" s="1"/>
  <c r="V67" i="3"/>
  <c r="K68" i="3" s="1"/>
  <c r="R67" i="3"/>
  <c r="S67" i="3"/>
  <c r="T67" i="3" s="1"/>
  <c r="P168" i="3" l="1"/>
  <c r="Q168" i="3" s="1"/>
  <c r="P68" i="3"/>
  <c r="Q68" i="3" s="1"/>
  <c r="P268" i="3"/>
  <c r="Q268" i="3" s="1"/>
  <c r="Z367" i="3"/>
  <c r="O368" i="3" s="1"/>
  <c r="Y367" i="3"/>
  <c r="N368" i="3" s="1"/>
  <c r="X367" i="3"/>
  <c r="M368" i="3" s="1"/>
  <c r="W367" i="3"/>
  <c r="L368" i="3" s="1"/>
  <c r="V367" i="3"/>
  <c r="K368" i="3" s="1"/>
  <c r="S367" i="3"/>
  <c r="T367" i="3" s="1"/>
  <c r="R367" i="3"/>
  <c r="P468" i="3"/>
  <c r="Q468" i="3" s="1"/>
  <c r="O68" i="2"/>
  <c r="P68" i="2" s="1"/>
  <c r="P368" i="3" l="1"/>
  <c r="Q368" i="3" s="1"/>
  <c r="Y268" i="3"/>
  <c r="N269" i="3" s="1"/>
  <c r="X268" i="3"/>
  <c r="M269" i="3" s="1"/>
  <c r="W268" i="3"/>
  <c r="L269" i="3" s="1"/>
  <c r="V268" i="3"/>
  <c r="K269" i="3" s="1"/>
  <c r="Z268" i="3"/>
  <c r="O269" i="3" s="1"/>
  <c r="S268" i="3"/>
  <c r="T268" i="3" s="1"/>
  <c r="R268" i="3"/>
  <c r="Y168" i="3"/>
  <c r="N169" i="3" s="1"/>
  <c r="X168" i="3"/>
  <c r="M169" i="3" s="1"/>
  <c r="Z168" i="3"/>
  <c r="O169" i="3" s="1"/>
  <c r="W168" i="3"/>
  <c r="L169" i="3" s="1"/>
  <c r="V168" i="3"/>
  <c r="K169" i="3" s="1"/>
  <c r="S168" i="3"/>
  <c r="T168" i="3" s="1"/>
  <c r="R168" i="3"/>
  <c r="V68" i="2"/>
  <c r="K69" i="2" s="1"/>
  <c r="U68" i="2"/>
  <c r="J69" i="2" s="1"/>
  <c r="Y68" i="2"/>
  <c r="N69" i="2" s="1"/>
  <c r="X68" i="2"/>
  <c r="M69" i="2" s="1"/>
  <c r="Q68" i="2"/>
  <c r="W68" i="2"/>
  <c r="L69" i="2" s="1"/>
  <c r="R68" i="2"/>
  <c r="S68" i="2" s="1"/>
  <c r="Y468" i="3"/>
  <c r="N469" i="3" s="1"/>
  <c r="X468" i="3"/>
  <c r="M469" i="3" s="1"/>
  <c r="S468" i="3"/>
  <c r="T468" i="3" s="1"/>
  <c r="Z468" i="3"/>
  <c r="O469" i="3" s="1"/>
  <c r="W468" i="3"/>
  <c r="L469" i="3" s="1"/>
  <c r="V468" i="3"/>
  <c r="K469" i="3" s="1"/>
  <c r="R468" i="3"/>
  <c r="Z68" i="3"/>
  <c r="O69" i="3" s="1"/>
  <c r="Y68" i="3"/>
  <c r="N69" i="3" s="1"/>
  <c r="X68" i="3"/>
  <c r="M69" i="3" s="1"/>
  <c r="W68" i="3"/>
  <c r="L69" i="3" s="1"/>
  <c r="V68" i="3"/>
  <c r="K69" i="3" s="1"/>
  <c r="S68" i="3"/>
  <c r="T68" i="3" s="1"/>
  <c r="R68" i="3"/>
  <c r="P69" i="3" l="1"/>
  <c r="Q69" i="3" s="1"/>
  <c r="P269" i="3"/>
  <c r="Q269" i="3" s="1"/>
  <c r="O69" i="2"/>
  <c r="P69" i="2" s="1"/>
  <c r="Z368" i="3"/>
  <c r="O369" i="3" s="1"/>
  <c r="V368" i="3"/>
  <c r="K369" i="3" s="1"/>
  <c r="S368" i="3"/>
  <c r="T368" i="3" s="1"/>
  <c r="R368" i="3"/>
  <c r="X368" i="3"/>
  <c r="M369" i="3" s="1"/>
  <c r="W368" i="3"/>
  <c r="L369" i="3" s="1"/>
  <c r="Y368" i="3"/>
  <c r="N369" i="3" s="1"/>
  <c r="P469" i="3"/>
  <c r="Q469" i="3" s="1"/>
  <c r="P169" i="3"/>
  <c r="Q169" i="3" s="1"/>
  <c r="Z269" i="3" l="1"/>
  <c r="O270" i="3" s="1"/>
  <c r="S269" i="3"/>
  <c r="T269" i="3" s="1"/>
  <c r="R269" i="3"/>
  <c r="Y269" i="3"/>
  <c r="N270" i="3" s="1"/>
  <c r="X269" i="3"/>
  <c r="M270" i="3" s="1"/>
  <c r="W269" i="3"/>
  <c r="L270" i="3" s="1"/>
  <c r="V269" i="3"/>
  <c r="K270" i="3" s="1"/>
  <c r="Z69" i="3"/>
  <c r="O70" i="3" s="1"/>
  <c r="Y69" i="3"/>
  <c r="N70" i="3" s="1"/>
  <c r="X69" i="3"/>
  <c r="M70" i="3" s="1"/>
  <c r="W69" i="3"/>
  <c r="L70" i="3" s="1"/>
  <c r="V69" i="3"/>
  <c r="K70" i="3" s="1"/>
  <c r="S69" i="3"/>
  <c r="T69" i="3" s="1"/>
  <c r="R69" i="3"/>
  <c r="Z169" i="3"/>
  <c r="O170" i="3" s="1"/>
  <c r="Y169" i="3"/>
  <c r="N170" i="3" s="1"/>
  <c r="V169" i="3"/>
  <c r="K170" i="3" s="1"/>
  <c r="S169" i="3"/>
  <c r="T169" i="3" s="1"/>
  <c r="R169" i="3"/>
  <c r="X169" i="3"/>
  <c r="M170" i="3" s="1"/>
  <c r="W169" i="3"/>
  <c r="L170" i="3" s="1"/>
  <c r="P369" i="3"/>
  <c r="Q369" i="3" s="1"/>
  <c r="W69" i="2"/>
  <c r="L70" i="2" s="1"/>
  <c r="V69" i="2"/>
  <c r="K70" i="2" s="1"/>
  <c r="Y69" i="2"/>
  <c r="N70" i="2" s="1"/>
  <c r="X69" i="2"/>
  <c r="M70" i="2" s="1"/>
  <c r="U69" i="2"/>
  <c r="J70" i="2" s="1"/>
  <c r="Q69" i="2"/>
  <c r="R69" i="2"/>
  <c r="S69" i="2" s="1"/>
  <c r="Z469" i="3"/>
  <c r="O470" i="3" s="1"/>
  <c r="Y469" i="3"/>
  <c r="N470" i="3" s="1"/>
  <c r="V469" i="3"/>
  <c r="K470" i="3" s="1"/>
  <c r="W469" i="3"/>
  <c r="L470" i="3" s="1"/>
  <c r="S469" i="3"/>
  <c r="T469" i="3" s="1"/>
  <c r="R469" i="3"/>
  <c r="X469" i="3"/>
  <c r="M470" i="3" s="1"/>
  <c r="V369" i="3" l="1"/>
  <c r="K370" i="3" s="1"/>
  <c r="Z369" i="3"/>
  <c r="O370" i="3" s="1"/>
  <c r="Y369" i="3"/>
  <c r="N370" i="3" s="1"/>
  <c r="X369" i="3"/>
  <c r="M370" i="3" s="1"/>
  <c r="S369" i="3"/>
  <c r="T369" i="3" s="1"/>
  <c r="W369" i="3"/>
  <c r="L370" i="3" s="1"/>
  <c r="R369" i="3"/>
  <c r="P270" i="3"/>
  <c r="Q270" i="3" s="1"/>
  <c r="P470" i="3"/>
  <c r="Q470" i="3" s="1"/>
  <c r="O70" i="2"/>
  <c r="P70" i="2" s="1"/>
  <c r="P70" i="3"/>
  <c r="Q70" i="3" s="1"/>
  <c r="P170" i="3"/>
  <c r="Q170" i="3" s="1"/>
  <c r="Z70" i="3" l="1"/>
  <c r="O71" i="3" s="1"/>
  <c r="Y70" i="3"/>
  <c r="N71" i="3" s="1"/>
  <c r="X70" i="3"/>
  <c r="M71" i="3" s="1"/>
  <c r="W70" i="3"/>
  <c r="L71" i="3" s="1"/>
  <c r="V70" i="3"/>
  <c r="K71" i="3" s="1"/>
  <c r="S70" i="3"/>
  <c r="T70" i="3" s="1"/>
  <c r="R70" i="3"/>
  <c r="X70" i="2"/>
  <c r="M71" i="2" s="1"/>
  <c r="W70" i="2"/>
  <c r="L71" i="2" s="1"/>
  <c r="R70" i="2"/>
  <c r="S70" i="2" s="1"/>
  <c r="Q70" i="2"/>
  <c r="V70" i="2"/>
  <c r="K71" i="2" s="1"/>
  <c r="Y70" i="2"/>
  <c r="N71" i="2" s="1"/>
  <c r="U70" i="2"/>
  <c r="J71" i="2" s="1"/>
  <c r="Z170" i="3"/>
  <c r="O171" i="3" s="1"/>
  <c r="W170" i="3"/>
  <c r="L171" i="3" s="1"/>
  <c r="Y170" i="3"/>
  <c r="N171" i="3" s="1"/>
  <c r="X170" i="3"/>
  <c r="M171" i="3" s="1"/>
  <c r="V170" i="3"/>
  <c r="K171" i="3" s="1"/>
  <c r="S170" i="3"/>
  <c r="T170" i="3" s="1"/>
  <c r="R170" i="3"/>
  <c r="P370" i="3"/>
  <c r="Q370" i="3" s="1"/>
  <c r="R270" i="3"/>
  <c r="Z270" i="3"/>
  <c r="O271" i="3" s="1"/>
  <c r="Y270" i="3"/>
  <c r="N271" i="3" s="1"/>
  <c r="X270" i="3"/>
  <c r="M271" i="3" s="1"/>
  <c r="W270" i="3"/>
  <c r="L271" i="3" s="1"/>
  <c r="V270" i="3"/>
  <c r="K271" i="3" s="1"/>
  <c r="S270" i="3"/>
  <c r="T270" i="3" s="1"/>
  <c r="Z470" i="3"/>
  <c r="O471" i="3" s="1"/>
  <c r="W470" i="3"/>
  <c r="L471" i="3" s="1"/>
  <c r="R470" i="3"/>
  <c r="Y470" i="3"/>
  <c r="N471" i="3" s="1"/>
  <c r="X470" i="3"/>
  <c r="M471" i="3" s="1"/>
  <c r="V470" i="3"/>
  <c r="K471" i="3" s="1"/>
  <c r="S470" i="3"/>
  <c r="T470" i="3" s="1"/>
  <c r="P471" i="3" l="1"/>
  <c r="Q471" i="3" s="1"/>
  <c r="P71" i="3"/>
  <c r="Q71" i="3" s="1"/>
  <c r="Z370" i="3"/>
  <c r="O371" i="3" s="1"/>
  <c r="Y370" i="3"/>
  <c r="N371" i="3" s="1"/>
  <c r="W370" i="3"/>
  <c r="L371" i="3" s="1"/>
  <c r="X370" i="3"/>
  <c r="M371" i="3" s="1"/>
  <c r="V370" i="3"/>
  <c r="K371" i="3" s="1"/>
  <c r="S370" i="3"/>
  <c r="T370" i="3" s="1"/>
  <c r="R370" i="3"/>
  <c r="P171" i="3"/>
  <c r="Q171" i="3" s="1"/>
  <c r="O71" i="2"/>
  <c r="P71" i="2" s="1"/>
  <c r="P271" i="3"/>
  <c r="Q271" i="3" s="1"/>
  <c r="P371" i="3" l="1"/>
  <c r="Q371" i="3" s="1"/>
  <c r="Y71" i="2"/>
  <c r="N72" i="2" s="1"/>
  <c r="X71" i="2"/>
  <c r="M72" i="2" s="1"/>
  <c r="R71" i="2"/>
  <c r="S71" i="2" s="1"/>
  <c r="Q71" i="2"/>
  <c r="W71" i="2"/>
  <c r="L72" i="2" s="1"/>
  <c r="V71" i="2"/>
  <c r="K72" i="2" s="1"/>
  <c r="U71" i="2"/>
  <c r="J72" i="2" s="1"/>
  <c r="S271" i="3"/>
  <c r="T271" i="3" s="1"/>
  <c r="R271" i="3"/>
  <c r="X271" i="3"/>
  <c r="M272" i="3" s="1"/>
  <c r="W271" i="3"/>
  <c r="L272" i="3" s="1"/>
  <c r="V271" i="3"/>
  <c r="K272" i="3" s="1"/>
  <c r="Z271" i="3"/>
  <c r="O272" i="3" s="1"/>
  <c r="Y271" i="3"/>
  <c r="N272" i="3" s="1"/>
  <c r="X171" i="3"/>
  <c r="M172" i="3" s="1"/>
  <c r="Z171" i="3"/>
  <c r="O172" i="3" s="1"/>
  <c r="Y171" i="3"/>
  <c r="N172" i="3" s="1"/>
  <c r="W171" i="3"/>
  <c r="L172" i="3" s="1"/>
  <c r="V171" i="3"/>
  <c r="K172" i="3" s="1"/>
  <c r="S171" i="3"/>
  <c r="T171" i="3" s="1"/>
  <c r="R171" i="3"/>
  <c r="Z71" i="3"/>
  <c r="O72" i="3" s="1"/>
  <c r="Y71" i="3"/>
  <c r="N72" i="3" s="1"/>
  <c r="X71" i="3"/>
  <c r="M72" i="3" s="1"/>
  <c r="W71" i="3"/>
  <c r="L72" i="3" s="1"/>
  <c r="V71" i="3"/>
  <c r="K72" i="3" s="1"/>
  <c r="S71" i="3"/>
  <c r="T71" i="3" s="1"/>
  <c r="R71" i="3"/>
  <c r="X471" i="3"/>
  <c r="M472" i="3" s="1"/>
  <c r="S471" i="3"/>
  <c r="T471" i="3" s="1"/>
  <c r="Y471" i="3"/>
  <c r="N472" i="3" s="1"/>
  <c r="Z471" i="3"/>
  <c r="O472" i="3" s="1"/>
  <c r="V471" i="3"/>
  <c r="K472" i="3" s="1"/>
  <c r="W471" i="3"/>
  <c r="L472" i="3" s="1"/>
  <c r="R471" i="3"/>
  <c r="P72" i="3" l="1"/>
  <c r="Q72" i="3" s="1"/>
  <c r="P272" i="3"/>
  <c r="Q272" i="3" s="1"/>
  <c r="O72" i="2"/>
  <c r="P72" i="2" s="1"/>
  <c r="P172" i="3"/>
  <c r="Q172" i="3" s="1"/>
  <c r="P472" i="3"/>
  <c r="Q472" i="3" s="1"/>
  <c r="V371" i="3"/>
  <c r="K372" i="3" s="1"/>
  <c r="S371" i="3"/>
  <c r="T371" i="3" s="1"/>
  <c r="R371" i="3"/>
  <c r="Z371" i="3"/>
  <c r="O372" i="3" s="1"/>
  <c r="Y371" i="3"/>
  <c r="N372" i="3" s="1"/>
  <c r="X371" i="3"/>
  <c r="M372" i="3" s="1"/>
  <c r="W371" i="3"/>
  <c r="L372" i="3" s="1"/>
  <c r="P372" i="3" l="1"/>
  <c r="Q372" i="3" s="1"/>
  <c r="S272" i="3"/>
  <c r="T272" i="3" s="1"/>
  <c r="R272" i="3"/>
  <c r="Z272" i="3"/>
  <c r="O273" i="3" s="1"/>
  <c r="Y272" i="3"/>
  <c r="N273" i="3" s="1"/>
  <c r="X272" i="3"/>
  <c r="M273" i="3" s="1"/>
  <c r="W272" i="3"/>
  <c r="L273" i="3" s="1"/>
  <c r="V272" i="3"/>
  <c r="K273" i="3" s="1"/>
  <c r="Y472" i="3"/>
  <c r="N473" i="3" s="1"/>
  <c r="R472" i="3"/>
  <c r="W472" i="3"/>
  <c r="L473" i="3" s="1"/>
  <c r="V472" i="3"/>
  <c r="K473" i="3" s="1"/>
  <c r="S472" i="3"/>
  <c r="T472" i="3" s="1"/>
  <c r="Z472" i="3"/>
  <c r="O473" i="3" s="1"/>
  <c r="X472" i="3"/>
  <c r="M473" i="3" s="1"/>
  <c r="Y172" i="3"/>
  <c r="N173" i="3" s="1"/>
  <c r="S172" i="3"/>
  <c r="T172" i="3" s="1"/>
  <c r="R172" i="3"/>
  <c r="Z172" i="3"/>
  <c r="O173" i="3" s="1"/>
  <c r="X172" i="3"/>
  <c r="M173" i="3" s="1"/>
  <c r="W172" i="3"/>
  <c r="L173" i="3" s="1"/>
  <c r="V172" i="3"/>
  <c r="K173" i="3" s="1"/>
  <c r="Z72" i="3"/>
  <c r="O73" i="3" s="1"/>
  <c r="Y72" i="3"/>
  <c r="N73" i="3" s="1"/>
  <c r="X72" i="3"/>
  <c r="M73" i="3" s="1"/>
  <c r="W72" i="3"/>
  <c r="L73" i="3" s="1"/>
  <c r="R72" i="3"/>
  <c r="V72" i="3"/>
  <c r="K73" i="3" s="1"/>
  <c r="S72" i="3"/>
  <c r="T72" i="3" s="1"/>
  <c r="Y72" i="2"/>
  <c r="N73" i="2" s="1"/>
  <c r="W72" i="2"/>
  <c r="L73" i="2" s="1"/>
  <c r="V72" i="2"/>
  <c r="K73" i="2" s="1"/>
  <c r="U72" i="2"/>
  <c r="J73" i="2" s="1"/>
  <c r="R72" i="2"/>
  <c r="S72" i="2" s="1"/>
  <c r="Q72" i="2"/>
  <c r="X72" i="2"/>
  <c r="M73" i="2" s="1"/>
  <c r="P273" i="3" l="1"/>
  <c r="Q273" i="3" s="1"/>
  <c r="O73" i="2"/>
  <c r="P73" i="2" s="1"/>
  <c r="P473" i="3"/>
  <c r="Q473" i="3" s="1"/>
  <c r="P173" i="3"/>
  <c r="Q173" i="3" s="1"/>
  <c r="R372" i="3"/>
  <c r="Z372" i="3"/>
  <c r="O373" i="3" s="1"/>
  <c r="Y372" i="3"/>
  <c r="N373" i="3" s="1"/>
  <c r="X372" i="3"/>
  <c r="M373" i="3" s="1"/>
  <c r="V372" i="3"/>
  <c r="K373" i="3" s="1"/>
  <c r="W372" i="3"/>
  <c r="L373" i="3" s="1"/>
  <c r="S372" i="3"/>
  <c r="T372" i="3" s="1"/>
  <c r="P73" i="3"/>
  <c r="Q73" i="3" s="1"/>
  <c r="P373" i="3" l="1"/>
  <c r="Q373" i="3" s="1"/>
  <c r="Y73" i="2"/>
  <c r="N74" i="2" s="1"/>
  <c r="X73" i="2"/>
  <c r="M74" i="2" s="1"/>
  <c r="W73" i="2"/>
  <c r="L74" i="2" s="1"/>
  <c r="V73" i="2"/>
  <c r="K74" i="2" s="1"/>
  <c r="U73" i="2"/>
  <c r="J74" i="2" s="1"/>
  <c r="R73" i="2"/>
  <c r="S73" i="2" s="1"/>
  <c r="Q73" i="2"/>
  <c r="V273" i="3"/>
  <c r="K274" i="3" s="1"/>
  <c r="S273" i="3"/>
  <c r="T273" i="3" s="1"/>
  <c r="R273" i="3"/>
  <c r="W273" i="3"/>
  <c r="L274" i="3" s="1"/>
  <c r="Z273" i="3"/>
  <c r="O274" i="3" s="1"/>
  <c r="Y273" i="3"/>
  <c r="N274" i="3" s="1"/>
  <c r="X273" i="3"/>
  <c r="M274" i="3" s="1"/>
  <c r="Z73" i="3"/>
  <c r="O74" i="3" s="1"/>
  <c r="Y73" i="3"/>
  <c r="N74" i="3" s="1"/>
  <c r="X73" i="3"/>
  <c r="M74" i="3" s="1"/>
  <c r="W73" i="3"/>
  <c r="L74" i="3" s="1"/>
  <c r="V73" i="3"/>
  <c r="K74" i="3" s="1"/>
  <c r="S73" i="3"/>
  <c r="T73" i="3" s="1"/>
  <c r="R73" i="3"/>
  <c r="Z173" i="3"/>
  <c r="O174" i="3" s="1"/>
  <c r="S173" i="3"/>
  <c r="T173" i="3" s="1"/>
  <c r="R173" i="3"/>
  <c r="Y173" i="3"/>
  <c r="N174" i="3" s="1"/>
  <c r="X173" i="3"/>
  <c r="M174" i="3" s="1"/>
  <c r="W173" i="3"/>
  <c r="L174" i="3" s="1"/>
  <c r="V173" i="3"/>
  <c r="K174" i="3" s="1"/>
  <c r="R473" i="3"/>
  <c r="Z473" i="3"/>
  <c r="O474" i="3" s="1"/>
  <c r="V473" i="3"/>
  <c r="K474" i="3" s="1"/>
  <c r="S473" i="3"/>
  <c r="T473" i="3" s="1"/>
  <c r="Y473" i="3"/>
  <c r="N474" i="3" s="1"/>
  <c r="X473" i="3"/>
  <c r="M474" i="3" s="1"/>
  <c r="W473" i="3"/>
  <c r="L474" i="3" s="1"/>
  <c r="P274" i="3" l="1"/>
  <c r="Q274" i="3" s="1"/>
  <c r="O74" i="2"/>
  <c r="P74" i="2" s="1"/>
  <c r="P74" i="3"/>
  <c r="Q74" i="3" s="1"/>
  <c r="P174" i="3"/>
  <c r="Q174" i="3" s="1"/>
  <c r="P474" i="3"/>
  <c r="Q474" i="3" s="1"/>
  <c r="S373" i="3"/>
  <c r="T373" i="3" s="1"/>
  <c r="V373" i="3"/>
  <c r="K374" i="3" s="1"/>
  <c r="R373" i="3"/>
  <c r="Y373" i="3"/>
  <c r="N374" i="3" s="1"/>
  <c r="Z373" i="3"/>
  <c r="O374" i="3" s="1"/>
  <c r="X373" i="3"/>
  <c r="M374" i="3" s="1"/>
  <c r="W373" i="3"/>
  <c r="L374" i="3" s="1"/>
  <c r="Y174" i="3" l="1"/>
  <c r="N175" i="3" s="1"/>
  <c r="X174" i="3"/>
  <c r="M175" i="3" s="1"/>
  <c r="W174" i="3"/>
  <c r="L175" i="3" s="1"/>
  <c r="V174" i="3"/>
  <c r="K175" i="3" s="1"/>
  <c r="S174" i="3"/>
  <c r="T174" i="3" s="1"/>
  <c r="R174" i="3"/>
  <c r="Z174" i="3"/>
  <c r="O175" i="3" s="1"/>
  <c r="W274" i="3"/>
  <c r="L275" i="3" s="1"/>
  <c r="V274" i="3"/>
  <c r="K275" i="3" s="1"/>
  <c r="S274" i="3"/>
  <c r="T274" i="3" s="1"/>
  <c r="R274" i="3"/>
  <c r="Z274" i="3"/>
  <c r="O275" i="3" s="1"/>
  <c r="Y274" i="3"/>
  <c r="N275" i="3" s="1"/>
  <c r="X274" i="3"/>
  <c r="M275" i="3" s="1"/>
  <c r="W74" i="3"/>
  <c r="L75" i="3" s="1"/>
  <c r="Z74" i="3"/>
  <c r="O75" i="3" s="1"/>
  <c r="X74" i="3"/>
  <c r="M75" i="3" s="1"/>
  <c r="Y74" i="3"/>
  <c r="N75" i="3" s="1"/>
  <c r="V74" i="3"/>
  <c r="K75" i="3" s="1"/>
  <c r="S74" i="3"/>
  <c r="T74" i="3" s="1"/>
  <c r="R74" i="3"/>
  <c r="P374" i="3"/>
  <c r="Q374" i="3" s="1"/>
  <c r="S474" i="3"/>
  <c r="T474" i="3" s="1"/>
  <c r="R474" i="3"/>
  <c r="W474" i="3"/>
  <c r="L475" i="3" s="1"/>
  <c r="X474" i="3"/>
  <c r="M475" i="3" s="1"/>
  <c r="Z474" i="3"/>
  <c r="O475" i="3" s="1"/>
  <c r="Y474" i="3"/>
  <c r="N475" i="3" s="1"/>
  <c r="V474" i="3"/>
  <c r="K475" i="3" s="1"/>
  <c r="Y74" i="2"/>
  <c r="N75" i="2" s="1"/>
  <c r="X74" i="2"/>
  <c r="M75" i="2" s="1"/>
  <c r="Q74" i="2"/>
  <c r="U74" i="2"/>
  <c r="J75" i="2" s="1"/>
  <c r="V74" i="2"/>
  <c r="K75" i="2" s="1"/>
  <c r="W74" i="2"/>
  <c r="L75" i="2" s="1"/>
  <c r="R74" i="2"/>
  <c r="S74" i="2" s="1"/>
  <c r="P275" i="3" l="1"/>
  <c r="Q275" i="3" s="1"/>
  <c r="O75" i="2"/>
  <c r="P75" i="2" s="1"/>
  <c r="P75" i="3"/>
  <c r="Q75" i="3" s="1"/>
  <c r="P175" i="3"/>
  <c r="Q175" i="3" s="1"/>
  <c r="W374" i="3"/>
  <c r="L375" i="3" s="1"/>
  <c r="V374" i="3"/>
  <c r="K375" i="3" s="1"/>
  <c r="Z374" i="3"/>
  <c r="O375" i="3" s="1"/>
  <c r="Y374" i="3"/>
  <c r="N375" i="3" s="1"/>
  <c r="S374" i="3"/>
  <c r="T374" i="3" s="1"/>
  <c r="R374" i="3"/>
  <c r="X374" i="3"/>
  <c r="M375" i="3" s="1"/>
  <c r="P475" i="3"/>
  <c r="Q475" i="3" s="1"/>
  <c r="X75" i="3" l="1"/>
  <c r="M76" i="3" s="1"/>
  <c r="R75" i="3"/>
  <c r="Z75" i="3"/>
  <c r="O76" i="3" s="1"/>
  <c r="Y75" i="3"/>
  <c r="N76" i="3" s="1"/>
  <c r="W75" i="3"/>
  <c r="L76" i="3" s="1"/>
  <c r="V75" i="3"/>
  <c r="K76" i="3" s="1"/>
  <c r="S75" i="3"/>
  <c r="T75" i="3" s="1"/>
  <c r="P375" i="3"/>
  <c r="Q375" i="3" s="1"/>
  <c r="X275" i="3"/>
  <c r="M276" i="3" s="1"/>
  <c r="W275" i="3"/>
  <c r="L276" i="3" s="1"/>
  <c r="V275" i="3"/>
  <c r="K276" i="3" s="1"/>
  <c r="Z275" i="3"/>
  <c r="O276" i="3" s="1"/>
  <c r="Y275" i="3"/>
  <c r="N276" i="3" s="1"/>
  <c r="S275" i="3"/>
  <c r="T275" i="3" s="1"/>
  <c r="R275" i="3"/>
  <c r="Q75" i="2"/>
  <c r="Y75" i="2"/>
  <c r="N76" i="2" s="1"/>
  <c r="X75" i="2"/>
  <c r="M76" i="2" s="1"/>
  <c r="W75" i="2"/>
  <c r="L76" i="2" s="1"/>
  <c r="V75" i="2"/>
  <c r="K76" i="2" s="1"/>
  <c r="U75" i="2"/>
  <c r="J76" i="2" s="1"/>
  <c r="R75" i="2"/>
  <c r="S75" i="2" s="1"/>
  <c r="S475" i="3"/>
  <c r="T475" i="3" s="1"/>
  <c r="R475" i="3"/>
  <c r="X475" i="3"/>
  <c r="M476" i="3" s="1"/>
  <c r="V475" i="3"/>
  <c r="K476" i="3" s="1"/>
  <c r="Z475" i="3"/>
  <c r="O476" i="3" s="1"/>
  <c r="W475" i="3"/>
  <c r="L476" i="3" s="1"/>
  <c r="Y475" i="3"/>
  <c r="N476" i="3" s="1"/>
  <c r="Z175" i="3"/>
  <c r="O176" i="3" s="1"/>
  <c r="Y175" i="3"/>
  <c r="N176" i="3" s="1"/>
  <c r="X175" i="3"/>
  <c r="M176" i="3" s="1"/>
  <c r="W175" i="3"/>
  <c r="L176" i="3" s="1"/>
  <c r="V175" i="3"/>
  <c r="K176" i="3" s="1"/>
  <c r="S175" i="3"/>
  <c r="T175" i="3" s="1"/>
  <c r="R175" i="3"/>
  <c r="P276" i="3" l="1"/>
  <c r="Q276" i="3" s="1"/>
  <c r="O76" i="2"/>
  <c r="P76" i="2" s="1"/>
  <c r="P76" i="3"/>
  <c r="Q76" i="3" s="1"/>
  <c r="P476" i="3"/>
  <c r="Q476" i="3" s="1"/>
  <c r="Y375" i="3"/>
  <c r="N376" i="3" s="1"/>
  <c r="X375" i="3"/>
  <c r="M376" i="3" s="1"/>
  <c r="Z375" i="3"/>
  <c r="O376" i="3" s="1"/>
  <c r="W375" i="3"/>
  <c r="L376" i="3" s="1"/>
  <c r="V375" i="3"/>
  <c r="K376" i="3" s="1"/>
  <c r="S375" i="3"/>
  <c r="T375" i="3" s="1"/>
  <c r="R375" i="3"/>
  <c r="P176" i="3"/>
  <c r="Q176" i="3" s="1"/>
  <c r="V476" i="3" l="1"/>
  <c r="K477" i="3" s="1"/>
  <c r="S476" i="3"/>
  <c r="T476" i="3" s="1"/>
  <c r="R476" i="3"/>
  <c r="Y476" i="3"/>
  <c r="N477" i="3" s="1"/>
  <c r="W476" i="3"/>
  <c r="L477" i="3" s="1"/>
  <c r="Z476" i="3"/>
  <c r="O477" i="3" s="1"/>
  <c r="X476" i="3"/>
  <c r="M477" i="3" s="1"/>
  <c r="Y76" i="3"/>
  <c r="N77" i="3" s="1"/>
  <c r="S76" i="3"/>
  <c r="T76" i="3" s="1"/>
  <c r="R76" i="3"/>
  <c r="Z76" i="3"/>
  <c r="O77" i="3" s="1"/>
  <c r="X76" i="3"/>
  <c r="M77" i="3" s="1"/>
  <c r="W76" i="3"/>
  <c r="L77" i="3" s="1"/>
  <c r="V76" i="3"/>
  <c r="K77" i="3" s="1"/>
  <c r="Z176" i="3"/>
  <c r="O177" i="3" s="1"/>
  <c r="Y176" i="3"/>
  <c r="N177" i="3" s="1"/>
  <c r="X176" i="3"/>
  <c r="M177" i="3" s="1"/>
  <c r="W176" i="3"/>
  <c r="L177" i="3" s="1"/>
  <c r="V176" i="3"/>
  <c r="K177" i="3" s="1"/>
  <c r="S176" i="3"/>
  <c r="T176" i="3" s="1"/>
  <c r="R176" i="3"/>
  <c r="R76" i="2"/>
  <c r="S76" i="2" s="1"/>
  <c r="Q76" i="2"/>
  <c r="X76" i="2"/>
  <c r="M77" i="2" s="1"/>
  <c r="V76" i="2"/>
  <c r="K77" i="2" s="1"/>
  <c r="Y76" i="2"/>
  <c r="N77" i="2" s="1"/>
  <c r="W76" i="2"/>
  <c r="L77" i="2" s="1"/>
  <c r="U76" i="2"/>
  <c r="J77" i="2" s="1"/>
  <c r="Y276" i="3"/>
  <c r="N277" i="3" s="1"/>
  <c r="X276" i="3"/>
  <c r="M277" i="3" s="1"/>
  <c r="W276" i="3"/>
  <c r="L277" i="3" s="1"/>
  <c r="V276" i="3"/>
  <c r="K277" i="3" s="1"/>
  <c r="Z276" i="3"/>
  <c r="O277" i="3" s="1"/>
  <c r="S276" i="3"/>
  <c r="T276" i="3" s="1"/>
  <c r="R276" i="3"/>
  <c r="P376" i="3"/>
  <c r="Q376" i="3" s="1"/>
  <c r="O77" i="2" l="1"/>
  <c r="P77" i="2" s="1"/>
  <c r="P77" i="3"/>
  <c r="Q77" i="3" s="1"/>
  <c r="R376" i="3"/>
  <c r="Z376" i="3"/>
  <c r="O377" i="3" s="1"/>
  <c r="X376" i="3"/>
  <c r="M377" i="3" s="1"/>
  <c r="W376" i="3"/>
  <c r="L377" i="3" s="1"/>
  <c r="V376" i="3"/>
  <c r="K377" i="3" s="1"/>
  <c r="S376" i="3"/>
  <c r="T376" i="3" s="1"/>
  <c r="Y376" i="3"/>
  <c r="N377" i="3" s="1"/>
  <c r="P177" i="3"/>
  <c r="Q177" i="3" s="1"/>
  <c r="P277" i="3"/>
  <c r="Q277" i="3" s="1"/>
  <c r="P477" i="3"/>
  <c r="Q477" i="3" s="1"/>
  <c r="S177" i="3" l="1"/>
  <c r="T177" i="3" s="1"/>
  <c r="R177" i="3"/>
  <c r="Z177" i="3"/>
  <c r="O178" i="3" s="1"/>
  <c r="Y177" i="3"/>
  <c r="N178" i="3" s="1"/>
  <c r="X177" i="3"/>
  <c r="M178" i="3" s="1"/>
  <c r="W177" i="3"/>
  <c r="L178" i="3" s="1"/>
  <c r="V177" i="3"/>
  <c r="K178" i="3" s="1"/>
  <c r="V77" i="2"/>
  <c r="K78" i="2" s="1"/>
  <c r="U77" i="2"/>
  <c r="J78" i="2" s="1"/>
  <c r="R77" i="2"/>
  <c r="S77" i="2" s="1"/>
  <c r="Q77" i="2"/>
  <c r="Y77" i="2"/>
  <c r="N78" i="2" s="1"/>
  <c r="X77" i="2"/>
  <c r="M78" i="2" s="1"/>
  <c r="W77" i="2"/>
  <c r="L78" i="2" s="1"/>
  <c r="P377" i="3"/>
  <c r="Q377" i="3" s="1"/>
  <c r="Z77" i="3"/>
  <c r="O78" i="3" s="1"/>
  <c r="W77" i="3"/>
  <c r="L78" i="3" s="1"/>
  <c r="V77" i="3"/>
  <c r="K78" i="3" s="1"/>
  <c r="S77" i="3"/>
  <c r="T77" i="3" s="1"/>
  <c r="R77" i="3"/>
  <c r="Y77" i="3"/>
  <c r="N78" i="3" s="1"/>
  <c r="X77" i="3"/>
  <c r="M78" i="3" s="1"/>
  <c r="W477" i="3"/>
  <c r="L478" i="3" s="1"/>
  <c r="V477" i="3"/>
  <c r="K478" i="3" s="1"/>
  <c r="S477" i="3"/>
  <c r="T477" i="3" s="1"/>
  <c r="Z477" i="3"/>
  <c r="O478" i="3" s="1"/>
  <c r="X477" i="3"/>
  <c r="M478" i="3" s="1"/>
  <c r="Y477" i="3"/>
  <c r="N478" i="3" s="1"/>
  <c r="R477" i="3"/>
  <c r="Z277" i="3"/>
  <c r="O278" i="3" s="1"/>
  <c r="Y277" i="3"/>
  <c r="N278" i="3" s="1"/>
  <c r="X277" i="3"/>
  <c r="M278" i="3" s="1"/>
  <c r="W277" i="3"/>
  <c r="L278" i="3" s="1"/>
  <c r="V277" i="3"/>
  <c r="K278" i="3" s="1"/>
  <c r="S277" i="3"/>
  <c r="T277" i="3" s="1"/>
  <c r="R277" i="3"/>
  <c r="P478" i="3" l="1"/>
  <c r="Q478" i="3" s="1"/>
  <c r="S377" i="3"/>
  <c r="T377" i="3" s="1"/>
  <c r="R377" i="3"/>
  <c r="V377" i="3"/>
  <c r="K378" i="3" s="1"/>
  <c r="Z377" i="3"/>
  <c r="O378" i="3" s="1"/>
  <c r="Y377" i="3"/>
  <c r="N378" i="3" s="1"/>
  <c r="X377" i="3"/>
  <c r="M378" i="3" s="1"/>
  <c r="W377" i="3"/>
  <c r="L378" i="3" s="1"/>
  <c r="P178" i="3"/>
  <c r="Q178" i="3" s="1"/>
  <c r="O78" i="2"/>
  <c r="P78" i="2" s="1"/>
  <c r="P278" i="3"/>
  <c r="Q278" i="3" s="1"/>
  <c r="P78" i="3"/>
  <c r="Q78" i="3" s="1"/>
  <c r="Y78" i="2" l="1"/>
  <c r="N79" i="2" s="1"/>
  <c r="X78" i="2"/>
  <c r="M79" i="2" s="1"/>
  <c r="W78" i="2"/>
  <c r="L79" i="2" s="1"/>
  <c r="V78" i="2"/>
  <c r="K79" i="2" s="1"/>
  <c r="U78" i="2"/>
  <c r="J79" i="2" s="1"/>
  <c r="R78" i="2"/>
  <c r="S78" i="2" s="1"/>
  <c r="Q78" i="2"/>
  <c r="P378" i="3"/>
  <c r="Q378" i="3" s="1"/>
  <c r="X478" i="3"/>
  <c r="M479" i="3" s="1"/>
  <c r="W478" i="3"/>
  <c r="L479" i="3" s="1"/>
  <c r="V478" i="3"/>
  <c r="K479" i="3" s="1"/>
  <c r="R478" i="3"/>
  <c r="Y478" i="3"/>
  <c r="N479" i="3" s="1"/>
  <c r="S478" i="3"/>
  <c r="T478" i="3" s="1"/>
  <c r="Z478" i="3"/>
  <c r="O479" i="3" s="1"/>
  <c r="R178" i="3"/>
  <c r="Z178" i="3"/>
  <c r="O179" i="3" s="1"/>
  <c r="Y178" i="3"/>
  <c r="N179" i="3" s="1"/>
  <c r="X178" i="3"/>
  <c r="M179" i="3" s="1"/>
  <c r="W178" i="3"/>
  <c r="L179" i="3" s="1"/>
  <c r="V178" i="3"/>
  <c r="K179" i="3" s="1"/>
  <c r="S178" i="3"/>
  <c r="T178" i="3" s="1"/>
  <c r="Z278" i="3"/>
  <c r="O279" i="3" s="1"/>
  <c r="Y278" i="3"/>
  <c r="N279" i="3" s="1"/>
  <c r="X278" i="3"/>
  <c r="M279" i="3" s="1"/>
  <c r="W278" i="3"/>
  <c r="L279" i="3" s="1"/>
  <c r="V278" i="3"/>
  <c r="K279" i="3" s="1"/>
  <c r="S278" i="3"/>
  <c r="T278" i="3" s="1"/>
  <c r="R278" i="3"/>
  <c r="Y78" i="3"/>
  <c r="N79" i="3" s="1"/>
  <c r="X78" i="3"/>
  <c r="M79" i="3" s="1"/>
  <c r="W78" i="3"/>
  <c r="L79" i="3" s="1"/>
  <c r="V78" i="3"/>
  <c r="K79" i="3" s="1"/>
  <c r="S78" i="3"/>
  <c r="T78" i="3" s="1"/>
  <c r="R78" i="3"/>
  <c r="Z78" i="3"/>
  <c r="O79" i="3" s="1"/>
  <c r="P279" i="3" l="1"/>
  <c r="Q279" i="3" s="1"/>
  <c r="X378" i="3"/>
  <c r="M379" i="3" s="1"/>
  <c r="W378" i="3"/>
  <c r="L379" i="3" s="1"/>
  <c r="Z378" i="3"/>
  <c r="O379" i="3" s="1"/>
  <c r="Y378" i="3"/>
  <c r="N379" i="3" s="1"/>
  <c r="V378" i="3"/>
  <c r="K379" i="3" s="1"/>
  <c r="R378" i="3"/>
  <c r="S378" i="3"/>
  <c r="T378" i="3" s="1"/>
  <c r="P479" i="3"/>
  <c r="Q479" i="3" s="1"/>
  <c r="P179" i="3"/>
  <c r="Q179" i="3" s="1"/>
  <c r="O79" i="2"/>
  <c r="P79" i="2" s="1"/>
  <c r="P79" i="3"/>
  <c r="Q79" i="3" s="1"/>
  <c r="Z79" i="3" l="1"/>
  <c r="O80" i="3" s="1"/>
  <c r="Y79" i="3"/>
  <c r="N80" i="3" s="1"/>
  <c r="X79" i="3"/>
  <c r="M80" i="3" s="1"/>
  <c r="W79" i="3"/>
  <c r="L80" i="3" s="1"/>
  <c r="V79" i="3"/>
  <c r="K80" i="3" s="1"/>
  <c r="S79" i="3"/>
  <c r="T79" i="3" s="1"/>
  <c r="R79" i="3"/>
  <c r="S179" i="3"/>
  <c r="T179" i="3" s="1"/>
  <c r="R179" i="3"/>
  <c r="Z179" i="3"/>
  <c r="O180" i="3" s="1"/>
  <c r="Y179" i="3"/>
  <c r="N180" i="3" s="1"/>
  <c r="X179" i="3"/>
  <c r="M180" i="3" s="1"/>
  <c r="W179" i="3"/>
  <c r="L180" i="3" s="1"/>
  <c r="V179" i="3"/>
  <c r="K180" i="3" s="1"/>
  <c r="Y79" i="2"/>
  <c r="N80" i="2" s="1"/>
  <c r="X79" i="2"/>
  <c r="M80" i="2" s="1"/>
  <c r="W79" i="2"/>
  <c r="L80" i="2" s="1"/>
  <c r="V79" i="2"/>
  <c r="K80" i="2" s="1"/>
  <c r="U79" i="2"/>
  <c r="J80" i="2" s="1"/>
  <c r="R79" i="2"/>
  <c r="S79" i="2" s="1"/>
  <c r="Q79" i="2"/>
  <c r="Y479" i="3"/>
  <c r="N480" i="3" s="1"/>
  <c r="X479" i="3"/>
  <c r="M480" i="3" s="1"/>
  <c r="W479" i="3"/>
  <c r="L480" i="3" s="1"/>
  <c r="V479" i="3"/>
  <c r="K480" i="3" s="1"/>
  <c r="S479" i="3"/>
  <c r="T479" i="3" s="1"/>
  <c r="R479" i="3"/>
  <c r="Z479" i="3"/>
  <c r="O480" i="3" s="1"/>
  <c r="P379" i="3"/>
  <c r="Q379" i="3" s="1"/>
  <c r="Z279" i="3"/>
  <c r="O280" i="3" s="1"/>
  <c r="Y279" i="3"/>
  <c r="N280" i="3" s="1"/>
  <c r="X279" i="3"/>
  <c r="M280" i="3" s="1"/>
  <c r="S279" i="3"/>
  <c r="T279" i="3" s="1"/>
  <c r="R279" i="3"/>
  <c r="W279" i="3"/>
  <c r="L280" i="3" s="1"/>
  <c r="V279" i="3"/>
  <c r="K280" i="3" s="1"/>
  <c r="V379" i="3" l="1"/>
  <c r="K380" i="3" s="1"/>
  <c r="Z379" i="3"/>
  <c r="O380" i="3" s="1"/>
  <c r="Y379" i="3"/>
  <c r="N380" i="3" s="1"/>
  <c r="X379" i="3"/>
  <c r="M380" i="3" s="1"/>
  <c r="W379" i="3"/>
  <c r="L380" i="3" s="1"/>
  <c r="S379" i="3"/>
  <c r="T379" i="3" s="1"/>
  <c r="R379" i="3"/>
  <c r="P480" i="3"/>
  <c r="Q480" i="3" s="1"/>
  <c r="P280" i="3"/>
  <c r="Q280" i="3" s="1"/>
  <c r="P180" i="3"/>
  <c r="Q180" i="3" s="1"/>
  <c r="P80" i="3"/>
  <c r="Q80" i="3" s="1"/>
  <c r="O80" i="2"/>
  <c r="P80" i="2" s="1"/>
  <c r="S180" i="3" l="1"/>
  <c r="T180" i="3" s="1"/>
  <c r="R180" i="3"/>
  <c r="W180" i="3"/>
  <c r="L181" i="3" s="1"/>
  <c r="V180" i="3"/>
  <c r="K181" i="3" s="1"/>
  <c r="Y180" i="3"/>
  <c r="N181" i="3" s="1"/>
  <c r="X180" i="3"/>
  <c r="M181" i="3" s="1"/>
  <c r="Z180" i="3"/>
  <c r="O181" i="3" s="1"/>
  <c r="Z280" i="3"/>
  <c r="O281" i="3" s="1"/>
  <c r="Y280" i="3"/>
  <c r="N281" i="3" s="1"/>
  <c r="X280" i="3"/>
  <c r="M281" i="3" s="1"/>
  <c r="W280" i="3"/>
  <c r="L281" i="3" s="1"/>
  <c r="V280" i="3"/>
  <c r="K281" i="3" s="1"/>
  <c r="S280" i="3"/>
  <c r="T280" i="3" s="1"/>
  <c r="R280" i="3"/>
  <c r="P380" i="3"/>
  <c r="Q380" i="3" s="1"/>
  <c r="Z480" i="3"/>
  <c r="O481" i="3" s="1"/>
  <c r="Y480" i="3"/>
  <c r="N481" i="3" s="1"/>
  <c r="X480" i="3"/>
  <c r="M481" i="3" s="1"/>
  <c r="W480" i="3"/>
  <c r="L481" i="3" s="1"/>
  <c r="S480" i="3"/>
  <c r="T480" i="3" s="1"/>
  <c r="V480" i="3"/>
  <c r="K481" i="3" s="1"/>
  <c r="R480" i="3"/>
  <c r="Q80" i="2"/>
  <c r="Y80" i="2"/>
  <c r="N81" i="2" s="1"/>
  <c r="U80" i="2"/>
  <c r="J81" i="2" s="1"/>
  <c r="X80" i="2"/>
  <c r="M81" i="2" s="1"/>
  <c r="W80" i="2"/>
  <c r="L81" i="2" s="1"/>
  <c r="V80" i="2"/>
  <c r="K81" i="2" s="1"/>
  <c r="R80" i="2"/>
  <c r="S80" i="2" s="1"/>
  <c r="Z80" i="3"/>
  <c r="O81" i="3" s="1"/>
  <c r="Y80" i="3"/>
  <c r="N81" i="3" s="1"/>
  <c r="X80" i="3"/>
  <c r="M81" i="3" s="1"/>
  <c r="W80" i="3"/>
  <c r="L81" i="3" s="1"/>
  <c r="V80" i="3"/>
  <c r="K81" i="3" s="1"/>
  <c r="R80" i="3"/>
  <c r="S80" i="3"/>
  <c r="T80" i="3" s="1"/>
  <c r="P81" i="3" l="1"/>
  <c r="Q81" i="3" s="1"/>
  <c r="O81" i="2"/>
  <c r="P81" i="2" s="1"/>
  <c r="P481" i="3"/>
  <c r="Q481" i="3" s="1"/>
  <c r="P181" i="3"/>
  <c r="Q181" i="3" s="1"/>
  <c r="P281" i="3"/>
  <c r="Q281" i="3" s="1"/>
  <c r="W380" i="3"/>
  <c r="L381" i="3" s="1"/>
  <c r="S380" i="3"/>
  <c r="T380" i="3" s="1"/>
  <c r="R380" i="3"/>
  <c r="Z380" i="3"/>
  <c r="O381" i="3" s="1"/>
  <c r="Y380" i="3"/>
  <c r="N381" i="3" s="1"/>
  <c r="X380" i="3"/>
  <c r="M381" i="3" s="1"/>
  <c r="V380" i="3"/>
  <c r="K381" i="3" s="1"/>
  <c r="V181" i="3" l="1"/>
  <c r="K182" i="3" s="1"/>
  <c r="S181" i="3"/>
  <c r="T181" i="3" s="1"/>
  <c r="R181" i="3"/>
  <c r="Z181" i="3"/>
  <c r="O182" i="3" s="1"/>
  <c r="Y181" i="3"/>
  <c r="N182" i="3" s="1"/>
  <c r="X181" i="3"/>
  <c r="M182" i="3" s="1"/>
  <c r="W181" i="3"/>
  <c r="L182" i="3" s="1"/>
  <c r="V281" i="3"/>
  <c r="K282" i="3" s="1"/>
  <c r="S281" i="3"/>
  <c r="T281" i="3" s="1"/>
  <c r="R281" i="3"/>
  <c r="Y281" i="3"/>
  <c r="N282" i="3" s="1"/>
  <c r="X281" i="3"/>
  <c r="M282" i="3" s="1"/>
  <c r="W281" i="3"/>
  <c r="L282" i="3" s="1"/>
  <c r="Z281" i="3"/>
  <c r="O282" i="3" s="1"/>
  <c r="R81" i="2"/>
  <c r="S81" i="2" s="1"/>
  <c r="Q81" i="2"/>
  <c r="Y81" i="2"/>
  <c r="N82" i="2" s="1"/>
  <c r="X81" i="2"/>
  <c r="M82" i="2" s="1"/>
  <c r="W81" i="2"/>
  <c r="L82" i="2" s="1"/>
  <c r="V81" i="2"/>
  <c r="K82" i="2" s="1"/>
  <c r="U81" i="2"/>
  <c r="J82" i="2" s="1"/>
  <c r="P381" i="3"/>
  <c r="Q381" i="3" s="1"/>
  <c r="Z481" i="3"/>
  <c r="O482" i="3" s="1"/>
  <c r="Y481" i="3"/>
  <c r="N482" i="3" s="1"/>
  <c r="X481" i="3"/>
  <c r="M482" i="3" s="1"/>
  <c r="V481" i="3"/>
  <c r="K482" i="3" s="1"/>
  <c r="S481" i="3"/>
  <c r="T481" i="3" s="1"/>
  <c r="R481" i="3"/>
  <c r="W481" i="3"/>
  <c r="L482" i="3" s="1"/>
  <c r="Z81" i="3"/>
  <c r="O82" i="3" s="1"/>
  <c r="Y81" i="3"/>
  <c r="N82" i="3" s="1"/>
  <c r="X81" i="3"/>
  <c r="M82" i="3" s="1"/>
  <c r="W81" i="3"/>
  <c r="L82" i="3" s="1"/>
  <c r="V81" i="3"/>
  <c r="K82" i="3" s="1"/>
  <c r="S81" i="3"/>
  <c r="T81" i="3" s="1"/>
  <c r="R81" i="3"/>
  <c r="P482" i="3" l="1"/>
  <c r="Q482" i="3" s="1"/>
  <c r="X381" i="3"/>
  <c r="M382" i="3" s="1"/>
  <c r="S381" i="3"/>
  <c r="T381" i="3" s="1"/>
  <c r="R381" i="3"/>
  <c r="Z381" i="3"/>
  <c r="O382" i="3" s="1"/>
  <c r="Y381" i="3"/>
  <c r="N382" i="3" s="1"/>
  <c r="W381" i="3"/>
  <c r="L382" i="3" s="1"/>
  <c r="V381" i="3"/>
  <c r="K382" i="3" s="1"/>
  <c r="O82" i="2"/>
  <c r="P82" i="2" s="1"/>
  <c r="P282" i="3"/>
  <c r="Q282" i="3" s="1"/>
  <c r="P82" i="3"/>
  <c r="Q82" i="3" s="1"/>
  <c r="P182" i="3"/>
  <c r="Q182" i="3" s="1"/>
  <c r="Z282" i="3" l="1"/>
  <c r="O283" i="3" s="1"/>
  <c r="Y282" i="3"/>
  <c r="N283" i="3" s="1"/>
  <c r="X282" i="3"/>
  <c r="M283" i="3" s="1"/>
  <c r="W282" i="3"/>
  <c r="L283" i="3" s="1"/>
  <c r="V282" i="3"/>
  <c r="K283" i="3" s="1"/>
  <c r="S282" i="3"/>
  <c r="T282" i="3" s="1"/>
  <c r="R282" i="3"/>
  <c r="Z482" i="3"/>
  <c r="O483" i="3" s="1"/>
  <c r="Y482" i="3"/>
  <c r="N483" i="3" s="1"/>
  <c r="W482" i="3"/>
  <c r="L483" i="3" s="1"/>
  <c r="V482" i="3"/>
  <c r="K483" i="3" s="1"/>
  <c r="R482" i="3"/>
  <c r="X482" i="3"/>
  <c r="M483" i="3" s="1"/>
  <c r="S482" i="3"/>
  <c r="T482" i="3" s="1"/>
  <c r="Z82" i="3"/>
  <c r="O83" i="3" s="1"/>
  <c r="Y82" i="3"/>
  <c r="N83" i="3" s="1"/>
  <c r="X82" i="3"/>
  <c r="M83" i="3" s="1"/>
  <c r="W82" i="3"/>
  <c r="L83" i="3" s="1"/>
  <c r="V82" i="3"/>
  <c r="K83" i="3" s="1"/>
  <c r="S82" i="3"/>
  <c r="T82" i="3" s="1"/>
  <c r="R82" i="3"/>
  <c r="R82" i="2"/>
  <c r="S82" i="2" s="1"/>
  <c r="U82" i="2"/>
  <c r="J83" i="2" s="1"/>
  <c r="Q82" i="2"/>
  <c r="Y82" i="2"/>
  <c r="N83" i="2" s="1"/>
  <c r="W82" i="2"/>
  <c r="L83" i="2" s="1"/>
  <c r="X82" i="2"/>
  <c r="M83" i="2" s="1"/>
  <c r="V82" i="2"/>
  <c r="K83" i="2" s="1"/>
  <c r="W182" i="3"/>
  <c r="L183" i="3" s="1"/>
  <c r="V182" i="3"/>
  <c r="K183" i="3" s="1"/>
  <c r="S182" i="3"/>
  <c r="T182" i="3" s="1"/>
  <c r="R182" i="3"/>
  <c r="Z182" i="3"/>
  <c r="O183" i="3" s="1"/>
  <c r="Y182" i="3"/>
  <c r="N183" i="3" s="1"/>
  <c r="X182" i="3"/>
  <c r="M183" i="3" s="1"/>
  <c r="P382" i="3"/>
  <c r="Q382" i="3" s="1"/>
  <c r="P183" i="3" l="1"/>
  <c r="Q183" i="3" s="1"/>
  <c r="Y382" i="3"/>
  <c r="N383" i="3" s="1"/>
  <c r="V382" i="3"/>
  <c r="K383" i="3" s="1"/>
  <c r="W382" i="3"/>
  <c r="L383" i="3" s="1"/>
  <c r="S382" i="3"/>
  <c r="T382" i="3" s="1"/>
  <c r="Z382" i="3"/>
  <c r="O383" i="3" s="1"/>
  <c r="X382" i="3"/>
  <c r="M383" i="3" s="1"/>
  <c r="R382" i="3"/>
  <c r="P283" i="3"/>
  <c r="Q283" i="3" s="1"/>
  <c r="O83" i="2"/>
  <c r="P83" i="2" s="1"/>
  <c r="P483" i="3"/>
  <c r="Q483" i="3" s="1"/>
  <c r="P83" i="3"/>
  <c r="Q83" i="3" s="1"/>
  <c r="Z83" i="3" l="1"/>
  <c r="O84" i="3" s="1"/>
  <c r="R83" i="3"/>
  <c r="Y83" i="3"/>
  <c r="N84" i="3" s="1"/>
  <c r="S83" i="3"/>
  <c r="T83" i="3" s="1"/>
  <c r="X83" i="3"/>
  <c r="M84" i="3" s="1"/>
  <c r="W83" i="3"/>
  <c r="L84" i="3" s="1"/>
  <c r="V83" i="3"/>
  <c r="K84" i="3" s="1"/>
  <c r="P84" i="3" s="1"/>
  <c r="Q84" i="3" s="1"/>
  <c r="Z483" i="3"/>
  <c r="O484" i="3" s="1"/>
  <c r="X483" i="3"/>
  <c r="M484" i="3" s="1"/>
  <c r="W483" i="3"/>
  <c r="L484" i="3" s="1"/>
  <c r="S483" i="3"/>
  <c r="T483" i="3" s="1"/>
  <c r="Y483" i="3"/>
  <c r="N484" i="3" s="1"/>
  <c r="R483" i="3"/>
  <c r="V483" i="3"/>
  <c r="K484" i="3" s="1"/>
  <c r="P484" i="3" s="1"/>
  <c r="Q484" i="3" s="1"/>
  <c r="U83" i="2"/>
  <c r="J84" i="2" s="1"/>
  <c r="X83" i="2"/>
  <c r="M84" i="2" s="1"/>
  <c r="W83" i="2"/>
  <c r="L84" i="2" s="1"/>
  <c r="V83" i="2"/>
  <c r="K84" i="2" s="1"/>
  <c r="R83" i="2"/>
  <c r="S83" i="2" s="1"/>
  <c r="Q83" i="2"/>
  <c r="Y83" i="2"/>
  <c r="N84" i="2" s="1"/>
  <c r="X283" i="3"/>
  <c r="M284" i="3" s="1"/>
  <c r="W283" i="3"/>
  <c r="L284" i="3" s="1"/>
  <c r="V283" i="3"/>
  <c r="K284" i="3" s="1"/>
  <c r="S283" i="3"/>
  <c r="T283" i="3" s="1"/>
  <c r="R283" i="3"/>
  <c r="Z283" i="3"/>
  <c r="O284" i="3" s="1"/>
  <c r="Y283" i="3"/>
  <c r="N284" i="3" s="1"/>
  <c r="P383" i="3"/>
  <c r="Q383" i="3" s="1"/>
  <c r="X183" i="3"/>
  <c r="M184" i="3" s="1"/>
  <c r="W183" i="3"/>
  <c r="L184" i="3" s="1"/>
  <c r="V183" i="3"/>
  <c r="K184" i="3" s="1"/>
  <c r="S183" i="3"/>
  <c r="T183" i="3" s="1"/>
  <c r="Y183" i="3"/>
  <c r="N184" i="3" s="1"/>
  <c r="R183" i="3"/>
  <c r="Z183" i="3"/>
  <c r="O184" i="3" s="1"/>
  <c r="P284" i="3" l="1"/>
  <c r="Q284" i="3" s="1"/>
  <c r="Y484" i="3"/>
  <c r="X484" i="3"/>
  <c r="W484" i="3"/>
  <c r="R484" i="3"/>
  <c r="AC9" i="3" s="1"/>
  <c r="V484" i="3"/>
  <c r="S484" i="3"/>
  <c r="T484" i="3" s="1"/>
  <c r="AE9" i="3" s="1"/>
  <c r="Z484" i="3"/>
  <c r="V84" i="3"/>
  <c r="S84" i="3"/>
  <c r="T84" i="3" s="1"/>
  <c r="AE5" i="3" s="1"/>
  <c r="R84" i="3"/>
  <c r="AC5" i="3" s="1"/>
  <c r="X84" i="3"/>
  <c r="W84" i="3"/>
  <c r="Z84" i="3"/>
  <c r="Y84" i="3"/>
  <c r="P184" i="3"/>
  <c r="Q184" i="3" s="1"/>
  <c r="Z383" i="3"/>
  <c r="O384" i="3" s="1"/>
  <c r="X383" i="3"/>
  <c r="M384" i="3" s="1"/>
  <c r="W383" i="3"/>
  <c r="L384" i="3" s="1"/>
  <c r="R383" i="3"/>
  <c r="V383" i="3"/>
  <c r="K384" i="3" s="1"/>
  <c r="S383" i="3"/>
  <c r="T383" i="3" s="1"/>
  <c r="Y383" i="3"/>
  <c r="N384" i="3" s="1"/>
  <c r="O84" i="2"/>
  <c r="P84" i="2" s="1"/>
  <c r="V84" i="2" l="1"/>
  <c r="K85" i="2" s="1"/>
  <c r="U84" i="2"/>
  <c r="J85" i="2" s="1"/>
  <c r="Y84" i="2"/>
  <c r="N85" i="2" s="1"/>
  <c r="X84" i="2"/>
  <c r="M85" i="2" s="1"/>
  <c r="W84" i="2"/>
  <c r="L85" i="2" s="1"/>
  <c r="R84" i="2"/>
  <c r="S84" i="2" s="1"/>
  <c r="Q84" i="2"/>
  <c r="Y184" i="3"/>
  <c r="X184" i="3"/>
  <c r="W184" i="3"/>
  <c r="V184" i="3"/>
  <c r="Z184" i="3"/>
  <c r="S184" i="3"/>
  <c r="T184" i="3" s="1"/>
  <c r="AE6" i="3" s="1"/>
  <c r="R184" i="3"/>
  <c r="AC6" i="3" s="1"/>
  <c r="P384" i="3"/>
  <c r="Q384" i="3" s="1"/>
  <c r="S284" i="3"/>
  <c r="T284" i="3" s="1"/>
  <c r="AE7" i="3" s="1"/>
  <c r="R284" i="3"/>
  <c r="AC7" i="3" s="1"/>
  <c r="Z284" i="3"/>
  <c r="Y284" i="3"/>
  <c r="X284" i="3"/>
  <c r="W284" i="3"/>
  <c r="V284" i="3"/>
  <c r="Z384" i="3" l="1"/>
  <c r="Y384" i="3"/>
  <c r="X384" i="3"/>
  <c r="W384" i="3"/>
  <c r="V384" i="3"/>
  <c r="S384" i="3"/>
  <c r="T384" i="3" s="1"/>
  <c r="AE8" i="3" s="1"/>
  <c r="R384" i="3"/>
  <c r="AC8" i="3" s="1"/>
  <c r="O85" i="2"/>
  <c r="P85" i="2" s="1"/>
  <c r="W85" i="2" l="1"/>
  <c r="L86" i="2" s="1"/>
  <c r="V85" i="2"/>
  <c r="K86" i="2" s="1"/>
  <c r="Y85" i="2"/>
  <c r="N86" i="2" s="1"/>
  <c r="X85" i="2"/>
  <c r="M86" i="2" s="1"/>
  <c r="U85" i="2"/>
  <c r="J86" i="2" s="1"/>
  <c r="R85" i="2"/>
  <c r="S85" i="2" s="1"/>
  <c r="Q85" i="2"/>
  <c r="O86" i="2" l="1"/>
  <c r="P86" i="2" s="1"/>
  <c r="X86" i="2" l="1"/>
  <c r="M87" i="2" s="1"/>
  <c r="W86" i="2"/>
  <c r="L87" i="2" s="1"/>
  <c r="Q86" i="2"/>
  <c r="U86" i="2"/>
  <c r="J87" i="2" s="1"/>
  <c r="V86" i="2"/>
  <c r="K87" i="2" s="1"/>
  <c r="Y86" i="2"/>
  <c r="N87" i="2" s="1"/>
  <c r="R86" i="2"/>
  <c r="S86" i="2" s="1"/>
  <c r="O87" i="2" l="1"/>
  <c r="P87" i="2" s="1"/>
  <c r="Y87" i="2" l="1"/>
  <c r="N88" i="2" s="1"/>
  <c r="X87" i="2"/>
  <c r="M88" i="2" s="1"/>
  <c r="Q87" i="2"/>
  <c r="W87" i="2"/>
  <c r="L88" i="2" s="1"/>
  <c r="V87" i="2"/>
  <c r="K88" i="2" s="1"/>
  <c r="U87" i="2"/>
  <c r="J88" i="2" s="1"/>
  <c r="R87" i="2"/>
  <c r="S87" i="2" s="1"/>
  <c r="O88" i="2" l="1"/>
  <c r="P88" i="2" s="1"/>
  <c r="Y88" i="2" l="1"/>
  <c r="N89" i="2" s="1"/>
  <c r="U88" i="2"/>
  <c r="J89" i="2" s="1"/>
  <c r="R88" i="2"/>
  <c r="S88" i="2" s="1"/>
  <c r="Q88" i="2"/>
  <c r="V88" i="2"/>
  <c r="K89" i="2" s="1"/>
  <c r="X88" i="2"/>
  <c r="M89" i="2" s="1"/>
  <c r="W88" i="2"/>
  <c r="L89" i="2" s="1"/>
  <c r="O89" i="2" l="1"/>
  <c r="P89" i="2" s="1"/>
  <c r="X89" i="2" l="1"/>
  <c r="M90" i="2" s="1"/>
  <c r="W89" i="2"/>
  <c r="L90" i="2" s="1"/>
  <c r="V89" i="2"/>
  <c r="K90" i="2" s="1"/>
  <c r="U89" i="2"/>
  <c r="J90" i="2" s="1"/>
  <c r="R89" i="2"/>
  <c r="S89" i="2" s="1"/>
  <c r="Q89" i="2"/>
  <c r="Y89" i="2"/>
  <c r="N90" i="2" s="1"/>
  <c r="O90" i="2" l="1"/>
  <c r="P90" i="2" s="1"/>
  <c r="Y90" i="2" l="1"/>
  <c r="N91" i="2" s="1"/>
  <c r="X90" i="2"/>
  <c r="M91" i="2" s="1"/>
  <c r="W90" i="2"/>
  <c r="L91" i="2" s="1"/>
  <c r="V90" i="2"/>
  <c r="K91" i="2" s="1"/>
  <c r="U90" i="2"/>
  <c r="J91" i="2" s="1"/>
  <c r="R90" i="2"/>
  <c r="S90" i="2" s="1"/>
  <c r="Q90" i="2"/>
  <c r="O91" i="2" l="1"/>
  <c r="P91" i="2" s="1"/>
  <c r="Y91" i="2" l="1"/>
  <c r="N92" i="2" s="1"/>
  <c r="X91" i="2"/>
  <c r="M92" i="2" s="1"/>
  <c r="Q91" i="2"/>
  <c r="W91" i="2"/>
  <c r="L92" i="2" s="1"/>
  <c r="V91" i="2"/>
  <c r="K92" i="2" s="1"/>
  <c r="U91" i="2"/>
  <c r="J92" i="2" s="1"/>
  <c r="R91" i="2"/>
  <c r="S91" i="2" s="1"/>
  <c r="O92" i="2" l="1"/>
  <c r="P92" i="2" s="1"/>
  <c r="W92" i="2" l="1"/>
  <c r="L93" i="2" s="1"/>
  <c r="V92" i="2"/>
  <c r="K93" i="2" s="1"/>
  <c r="U92" i="2"/>
  <c r="J93" i="2" s="1"/>
  <c r="R92" i="2"/>
  <c r="S92" i="2" s="1"/>
  <c r="Q92" i="2"/>
  <c r="Y92" i="2"/>
  <c r="N93" i="2" s="1"/>
  <c r="X92" i="2"/>
  <c r="M93" i="2" s="1"/>
  <c r="O93" i="2" l="1"/>
  <c r="P93" i="2" s="1"/>
  <c r="R93" i="2" l="1"/>
  <c r="S93" i="2" s="1"/>
  <c r="Q93" i="2"/>
  <c r="V93" i="2"/>
  <c r="K94" i="2" s="1"/>
  <c r="U93" i="2"/>
  <c r="J94" i="2" s="1"/>
  <c r="X93" i="2"/>
  <c r="M94" i="2" s="1"/>
  <c r="W93" i="2"/>
  <c r="L94" i="2" s="1"/>
  <c r="Y93" i="2"/>
  <c r="N94" i="2" s="1"/>
  <c r="O94" i="2" l="1"/>
  <c r="P94" i="2" s="1"/>
  <c r="W94" i="2" l="1"/>
  <c r="L95" i="2" s="1"/>
  <c r="V94" i="2"/>
  <c r="K95" i="2" s="1"/>
  <c r="U94" i="2"/>
  <c r="J95" i="2" s="1"/>
  <c r="R94" i="2"/>
  <c r="S94" i="2" s="1"/>
  <c r="Q94" i="2"/>
  <c r="Y94" i="2"/>
  <c r="N95" i="2" s="1"/>
  <c r="X94" i="2"/>
  <c r="M95" i="2" s="1"/>
  <c r="O95" i="2" l="1"/>
  <c r="P95" i="2" s="1"/>
  <c r="Y95" i="2" l="1"/>
  <c r="N96" i="2" s="1"/>
  <c r="X95" i="2"/>
  <c r="M96" i="2" s="1"/>
  <c r="W95" i="2"/>
  <c r="L96" i="2" s="1"/>
  <c r="V95" i="2"/>
  <c r="K96" i="2" s="1"/>
  <c r="U95" i="2"/>
  <c r="J96" i="2" s="1"/>
  <c r="Q95" i="2"/>
  <c r="R95" i="2"/>
  <c r="S95" i="2" s="1"/>
  <c r="O96" i="2" l="1"/>
  <c r="P96" i="2" s="1"/>
  <c r="R96" i="2" l="1"/>
  <c r="S96" i="2" s="1"/>
  <c r="Q96" i="2"/>
  <c r="Y96" i="2"/>
  <c r="N97" i="2" s="1"/>
  <c r="X96" i="2"/>
  <c r="M97" i="2" s="1"/>
  <c r="W96" i="2"/>
  <c r="L97" i="2" s="1"/>
  <c r="V96" i="2"/>
  <c r="K97" i="2" s="1"/>
  <c r="U96" i="2"/>
  <c r="J97" i="2" s="1"/>
  <c r="O97" i="2" l="1"/>
  <c r="P97" i="2" s="1"/>
  <c r="Q97" i="2" l="1"/>
  <c r="U97" i="2"/>
  <c r="J98" i="2" s="1"/>
  <c r="Y97" i="2"/>
  <c r="N98" i="2" s="1"/>
  <c r="X97" i="2"/>
  <c r="M98" i="2" s="1"/>
  <c r="W97" i="2"/>
  <c r="L98" i="2" s="1"/>
  <c r="V97" i="2"/>
  <c r="K98" i="2" s="1"/>
  <c r="R97" i="2"/>
  <c r="S97" i="2" s="1"/>
  <c r="O98" i="2" l="1"/>
  <c r="P98" i="2" s="1"/>
  <c r="R98" i="2" l="1"/>
  <c r="S98" i="2" s="1"/>
  <c r="W98" i="2"/>
  <c r="L99" i="2" s="1"/>
  <c r="V98" i="2"/>
  <c r="K99" i="2" s="1"/>
  <c r="Q98" i="2"/>
  <c r="Y98" i="2"/>
  <c r="N99" i="2" s="1"/>
  <c r="X98" i="2"/>
  <c r="M99" i="2" s="1"/>
  <c r="U98" i="2"/>
  <c r="J99" i="2" s="1"/>
  <c r="O99" i="2" l="1"/>
  <c r="P99" i="2" s="1"/>
  <c r="Y99" i="2" l="1"/>
  <c r="N100" i="2" s="1"/>
  <c r="X99" i="2"/>
  <c r="M100" i="2" s="1"/>
  <c r="W99" i="2"/>
  <c r="L100" i="2" s="1"/>
  <c r="V99" i="2"/>
  <c r="K100" i="2" s="1"/>
  <c r="U99" i="2"/>
  <c r="J100" i="2" s="1"/>
  <c r="R99" i="2"/>
  <c r="S99" i="2" s="1"/>
  <c r="Q99" i="2"/>
  <c r="O100" i="2" l="1"/>
  <c r="P100" i="2" s="1"/>
  <c r="U100" i="2" l="1"/>
  <c r="J101" i="2" s="1"/>
  <c r="Y100" i="2"/>
  <c r="N101" i="2" s="1"/>
  <c r="X100" i="2"/>
  <c r="M101" i="2" s="1"/>
  <c r="W100" i="2"/>
  <c r="L101" i="2" s="1"/>
  <c r="V100" i="2"/>
  <c r="K101" i="2" s="1"/>
  <c r="Q100" i="2"/>
  <c r="R100" i="2"/>
  <c r="S100" i="2" s="1"/>
  <c r="O101" i="2" l="1"/>
  <c r="P101" i="2" s="1"/>
  <c r="V101" i="2" l="1"/>
  <c r="K102" i="2" s="1"/>
  <c r="W101" i="2"/>
  <c r="L102" i="2" s="1"/>
  <c r="U101" i="2"/>
  <c r="J102" i="2" s="1"/>
  <c r="Y101" i="2"/>
  <c r="N102" i="2" s="1"/>
  <c r="R101" i="2"/>
  <c r="S101" i="2" s="1"/>
  <c r="Q101" i="2"/>
  <c r="X101" i="2"/>
  <c r="M102" i="2" s="1"/>
  <c r="O102" i="2" l="1"/>
  <c r="P102" i="2" s="1"/>
  <c r="W102" i="2" l="1"/>
  <c r="L103" i="2" s="1"/>
  <c r="R102" i="2"/>
  <c r="S102" i="2" s="1"/>
  <c r="Q102" i="2"/>
  <c r="X102" i="2"/>
  <c r="M103" i="2" s="1"/>
  <c r="V102" i="2"/>
  <c r="K103" i="2" s="1"/>
  <c r="Y102" i="2"/>
  <c r="N103" i="2" s="1"/>
  <c r="U102" i="2"/>
  <c r="J103" i="2" s="1"/>
  <c r="O103" i="2" l="1"/>
  <c r="P103" i="2" s="1"/>
  <c r="X103" i="2" l="1"/>
  <c r="M104" i="2" s="1"/>
  <c r="W103" i="2"/>
  <c r="L104" i="2" s="1"/>
  <c r="V103" i="2"/>
  <c r="K104" i="2" s="1"/>
  <c r="U103" i="2"/>
  <c r="J104" i="2" s="1"/>
  <c r="R103" i="2"/>
  <c r="S103" i="2" s="1"/>
  <c r="Q103" i="2"/>
  <c r="Y103" i="2"/>
  <c r="N104" i="2" s="1"/>
  <c r="O104" i="2" l="1"/>
  <c r="P104" i="2" s="1"/>
  <c r="Y104" i="2" l="1"/>
  <c r="N105" i="2" s="1"/>
  <c r="Q104" i="2"/>
  <c r="X104" i="2"/>
  <c r="M105" i="2" s="1"/>
  <c r="W104" i="2"/>
  <c r="L105" i="2" s="1"/>
  <c r="V104" i="2"/>
  <c r="K105" i="2" s="1"/>
  <c r="U104" i="2"/>
  <c r="J105" i="2" s="1"/>
  <c r="R104" i="2"/>
  <c r="S104" i="2" s="1"/>
  <c r="O105" i="2" l="1"/>
  <c r="P105" i="2" s="1"/>
  <c r="R105" i="2" l="1"/>
  <c r="S105" i="2" s="1"/>
  <c r="Y105" i="2"/>
  <c r="N106" i="2" s="1"/>
  <c r="X105" i="2"/>
  <c r="M106" i="2" s="1"/>
  <c r="W105" i="2"/>
  <c r="L106" i="2" s="1"/>
  <c r="V105" i="2"/>
  <c r="K106" i="2" s="1"/>
  <c r="U105" i="2"/>
  <c r="J106" i="2" s="1"/>
  <c r="Q105" i="2"/>
  <c r="O106" i="2" l="1"/>
  <c r="P106" i="2" s="1"/>
  <c r="V106" i="2" l="1"/>
  <c r="K107" i="2" s="1"/>
  <c r="U106" i="2"/>
  <c r="J107" i="2" s="1"/>
  <c r="R106" i="2"/>
  <c r="S106" i="2" s="1"/>
  <c r="Q106" i="2"/>
  <c r="X106" i="2"/>
  <c r="M107" i="2" s="1"/>
  <c r="Y106" i="2"/>
  <c r="N107" i="2" s="1"/>
  <c r="W106" i="2"/>
  <c r="L107" i="2" s="1"/>
  <c r="O107" i="2" l="1"/>
  <c r="P107" i="2" s="1"/>
  <c r="X107" i="2" l="1"/>
  <c r="M108" i="2" s="1"/>
  <c r="W107" i="2"/>
  <c r="L108" i="2" s="1"/>
  <c r="U107" i="2"/>
  <c r="J108" i="2" s="1"/>
  <c r="R107" i="2"/>
  <c r="S107" i="2" s="1"/>
  <c r="Q107" i="2"/>
  <c r="Y107" i="2"/>
  <c r="N108" i="2" s="1"/>
  <c r="V107" i="2"/>
  <c r="K108" i="2" s="1"/>
  <c r="O108" i="2" l="1"/>
  <c r="P108" i="2" s="1"/>
  <c r="Y108" i="2" l="1"/>
  <c r="N109" i="2" s="1"/>
  <c r="X108" i="2"/>
  <c r="M109" i="2" s="1"/>
  <c r="W108" i="2"/>
  <c r="L109" i="2" s="1"/>
  <c r="V108" i="2"/>
  <c r="K109" i="2" s="1"/>
  <c r="U108" i="2"/>
  <c r="J109" i="2" s="1"/>
  <c r="R108" i="2"/>
  <c r="S108" i="2" s="1"/>
  <c r="Q108" i="2"/>
  <c r="O109" i="2" l="1"/>
  <c r="P109" i="2" s="1"/>
  <c r="Y109" i="2" l="1"/>
  <c r="N110" i="2" s="1"/>
  <c r="X109" i="2"/>
  <c r="M110" i="2" s="1"/>
  <c r="W109" i="2"/>
  <c r="L110" i="2" s="1"/>
  <c r="R109" i="2"/>
  <c r="S109" i="2" s="1"/>
  <c r="U109" i="2"/>
  <c r="J110" i="2" s="1"/>
  <c r="V109" i="2"/>
  <c r="K110" i="2" s="1"/>
  <c r="Q109" i="2"/>
  <c r="O110" i="2" l="1"/>
  <c r="P110" i="2" s="1"/>
  <c r="Y110" i="2" l="1"/>
  <c r="N111" i="2" s="1"/>
  <c r="X110" i="2"/>
  <c r="M111" i="2" s="1"/>
  <c r="W110" i="2"/>
  <c r="L111" i="2" s="1"/>
  <c r="V110" i="2"/>
  <c r="K111" i="2" s="1"/>
  <c r="U110" i="2"/>
  <c r="J111" i="2" s="1"/>
  <c r="R110" i="2"/>
  <c r="S110" i="2" s="1"/>
  <c r="Q110" i="2"/>
  <c r="O111" i="2" l="1"/>
  <c r="P111" i="2" s="1"/>
  <c r="U111" i="2" l="1"/>
  <c r="J112" i="2" s="1"/>
  <c r="R111" i="2"/>
  <c r="S111" i="2" s="1"/>
  <c r="Q111" i="2"/>
  <c r="X111" i="2"/>
  <c r="M112" i="2" s="1"/>
  <c r="W111" i="2"/>
  <c r="L112" i="2" s="1"/>
  <c r="V111" i="2"/>
  <c r="K112" i="2" s="1"/>
  <c r="Y111" i="2"/>
  <c r="N112" i="2" s="1"/>
  <c r="O112" i="2" l="1"/>
  <c r="P112" i="2" s="1"/>
  <c r="Q112" i="2" l="1"/>
  <c r="Y112" i="2"/>
  <c r="N113" i="2" s="1"/>
  <c r="X112" i="2"/>
  <c r="M113" i="2" s="1"/>
  <c r="W112" i="2"/>
  <c r="L113" i="2" s="1"/>
  <c r="V112" i="2"/>
  <c r="K113" i="2" s="1"/>
  <c r="U112" i="2"/>
  <c r="J113" i="2" s="1"/>
  <c r="R112" i="2"/>
  <c r="S112" i="2" s="1"/>
  <c r="O113" i="2" l="1"/>
  <c r="P113" i="2" s="1"/>
  <c r="Q113" i="2" l="1"/>
  <c r="R113" i="2"/>
  <c r="S113" i="2" s="1"/>
  <c r="Y113" i="2"/>
  <c r="N114" i="2" s="1"/>
  <c r="X113" i="2"/>
  <c r="M114" i="2" s="1"/>
  <c r="W113" i="2"/>
  <c r="L114" i="2" s="1"/>
  <c r="V113" i="2"/>
  <c r="K114" i="2" s="1"/>
  <c r="U113" i="2"/>
  <c r="J114" i="2" s="1"/>
  <c r="O114" i="2" l="1"/>
  <c r="P114" i="2" s="1"/>
  <c r="R114" i="2" l="1"/>
  <c r="S114" i="2" s="1"/>
  <c r="V114" i="2"/>
  <c r="K115" i="2" s="1"/>
  <c r="U114" i="2"/>
  <c r="J115" i="2" s="1"/>
  <c r="Q114" i="2"/>
  <c r="Y114" i="2"/>
  <c r="N115" i="2" s="1"/>
  <c r="X114" i="2"/>
  <c r="M115" i="2" s="1"/>
  <c r="W114" i="2"/>
  <c r="L115" i="2" s="1"/>
  <c r="O115" i="2" l="1"/>
  <c r="P115" i="2" s="1"/>
  <c r="X115" i="2" l="1"/>
  <c r="M116" i="2" s="1"/>
  <c r="W115" i="2"/>
  <c r="L116" i="2" s="1"/>
  <c r="V115" i="2"/>
  <c r="K116" i="2" s="1"/>
  <c r="U115" i="2"/>
  <c r="J116" i="2" s="1"/>
  <c r="Q115" i="2"/>
  <c r="Y115" i="2"/>
  <c r="N116" i="2" s="1"/>
  <c r="R115" i="2"/>
  <c r="S115" i="2" s="1"/>
  <c r="O116" i="2" l="1"/>
  <c r="P116" i="2" s="1"/>
  <c r="U116" i="2" l="1"/>
  <c r="J117" i="2" s="1"/>
  <c r="Y116" i="2"/>
  <c r="N117" i="2" s="1"/>
  <c r="X116" i="2"/>
  <c r="M117" i="2" s="1"/>
  <c r="W116" i="2"/>
  <c r="L117" i="2" s="1"/>
  <c r="V116" i="2"/>
  <c r="K117" i="2" s="1"/>
  <c r="R116" i="2"/>
  <c r="S116" i="2" s="1"/>
  <c r="Q116" i="2"/>
  <c r="O117" i="2" l="1"/>
  <c r="P117" i="2" s="1"/>
  <c r="V117" i="2" l="1"/>
  <c r="K118" i="2" s="1"/>
  <c r="Y117" i="2"/>
  <c r="N118" i="2" s="1"/>
  <c r="X117" i="2"/>
  <c r="M118" i="2" s="1"/>
  <c r="W117" i="2"/>
  <c r="L118" i="2" s="1"/>
  <c r="U117" i="2"/>
  <c r="J118" i="2" s="1"/>
  <c r="R117" i="2"/>
  <c r="S117" i="2" s="1"/>
  <c r="Q117" i="2"/>
  <c r="O118" i="2" l="1"/>
  <c r="P118" i="2" s="1"/>
  <c r="W118" i="2" l="1"/>
  <c r="L119" i="2" s="1"/>
  <c r="R118" i="2"/>
  <c r="S118" i="2" s="1"/>
  <c r="Q118" i="2"/>
  <c r="Y118" i="2"/>
  <c r="N119" i="2" s="1"/>
  <c r="X118" i="2"/>
  <c r="M119" i="2" s="1"/>
  <c r="V118" i="2"/>
  <c r="K119" i="2" s="1"/>
  <c r="U118" i="2"/>
  <c r="J119" i="2" s="1"/>
  <c r="O119" i="2" l="1"/>
  <c r="P119" i="2" s="1"/>
  <c r="X119" i="2" l="1"/>
  <c r="M120" i="2" s="1"/>
  <c r="Y119" i="2"/>
  <c r="N120" i="2" s="1"/>
  <c r="W119" i="2"/>
  <c r="L120" i="2" s="1"/>
  <c r="V119" i="2"/>
  <c r="K120" i="2" s="1"/>
  <c r="U119" i="2"/>
  <c r="J120" i="2" s="1"/>
  <c r="R119" i="2"/>
  <c r="S119" i="2" s="1"/>
  <c r="Q119" i="2"/>
  <c r="O120" i="2" l="1"/>
  <c r="P120" i="2" s="1"/>
  <c r="Y120" i="2" l="1"/>
  <c r="N121" i="2" s="1"/>
  <c r="X120" i="2"/>
  <c r="M121" i="2" s="1"/>
  <c r="R120" i="2"/>
  <c r="S120" i="2" s="1"/>
  <c r="U120" i="2"/>
  <c r="J121" i="2" s="1"/>
  <c r="Q120" i="2"/>
  <c r="W120" i="2"/>
  <c r="L121" i="2" s="1"/>
  <c r="V120" i="2"/>
  <c r="K121" i="2" s="1"/>
  <c r="O121" i="2" l="1"/>
  <c r="P121" i="2" s="1"/>
  <c r="R121" i="2" l="1"/>
  <c r="S121" i="2" s="1"/>
  <c r="Q121" i="2"/>
  <c r="V121" i="2"/>
  <c r="K122" i="2" s="1"/>
  <c r="U121" i="2"/>
  <c r="J122" i="2" s="1"/>
  <c r="Y121" i="2"/>
  <c r="N122" i="2" s="1"/>
  <c r="X121" i="2"/>
  <c r="M122" i="2" s="1"/>
  <c r="W121" i="2"/>
  <c r="L122" i="2" s="1"/>
  <c r="O122" i="2" l="1"/>
  <c r="P122" i="2" s="1"/>
  <c r="U122" i="2" l="1"/>
  <c r="J123" i="2" s="1"/>
  <c r="R122" i="2"/>
  <c r="S122" i="2" s="1"/>
  <c r="Q122" i="2"/>
  <c r="Y122" i="2"/>
  <c r="N123" i="2" s="1"/>
  <c r="X122" i="2"/>
  <c r="M123" i="2" s="1"/>
  <c r="W122" i="2"/>
  <c r="L123" i="2" s="1"/>
  <c r="V122" i="2"/>
  <c r="K123" i="2" s="1"/>
  <c r="O123" i="2" l="1"/>
  <c r="P123" i="2" s="1"/>
  <c r="W123" i="2" l="1"/>
  <c r="L124" i="2" s="1"/>
  <c r="V123" i="2"/>
  <c r="K124" i="2" s="1"/>
  <c r="U123" i="2"/>
  <c r="J124" i="2" s="1"/>
  <c r="Q123" i="2"/>
  <c r="Y123" i="2"/>
  <c r="N124" i="2" s="1"/>
  <c r="X123" i="2"/>
  <c r="M124" i="2" s="1"/>
  <c r="R123" i="2"/>
  <c r="S123" i="2" s="1"/>
  <c r="O124" i="2" l="1"/>
  <c r="P124" i="2" s="1"/>
  <c r="Y124" i="2" l="1"/>
  <c r="N125" i="2" s="1"/>
  <c r="X124" i="2"/>
  <c r="M125" i="2" s="1"/>
  <c r="W124" i="2"/>
  <c r="L125" i="2" s="1"/>
  <c r="V124" i="2"/>
  <c r="K125" i="2" s="1"/>
  <c r="R124" i="2"/>
  <c r="S124" i="2" s="1"/>
  <c r="Q124" i="2"/>
  <c r="U124" i="2"/>
  <c r="J125" i="2" s="1"/>
  <c r="O125" i="2" l="1"/>
  <c r="P125" i="2" s="1"/>
  <c r="Y125" i="2" l="1"/>
  <c r="N126" i="2" s="1"/>
  <c r="X125" i="2"/>
  <c r="M126" i="2" s="1"/>
  <c r="W125" i="2"/>
  <c r="L126" i="2" s="1"/>
  <c r="V125" i="2"/>
  <c r="K126" i="2" s="1"/>
  <c r="U125" i="2"/>
  <c r="J126" i="2" s="1"/>
  <c r="R125" i="2"/>
  <c r="S125" i="2" s="1"/>
  <c r="Q125" i="2"/>
  <c r="O126" i="2" l="1"/>
  <c r="P126" i="2" s="1"/>
  <c r="Y126" i="2" l="1"/>
  <c r="N127" i="2" s="1"/>
  <c r="X126" i="2"/>
  <c r="M127" i="2" s="1"/>
  <c r="Q126" i="2"/>
  <c r="V126" i="2"/>
  <c r="K127" i="2" s="1"/>
  <c r="W126" i="2"/>
  <c r="L127" i="2" s="1"/>
  <c r="U126" i="2"/>
  <c r="J127" i="2" s="1"/>
  <c r="R126" i="2"/>
  <c r="S126" i="2" s="1"/>
  <c r="O127" i="2" l="1"/>
  <c r="P127" i="2" s="1"/>
  <c r="V127" i="2" l="1"/>
  <c r="K128" i="2" s="1"/>
  <c r="U127" i="2"/>
  <c r="J128" i="2" s="1"/>
  <c r="R127" i="2"/>
  <c r="S127" i="2" s="1"/>
  <c r="Q127" i="2"/>
  <c r="X127" i="2"/>
  <c r="M128" i="2" s="1"/>
  <c r="W127" i="2"/>
  <c r="L128" i="2" s="1"/>
  <c r="Y127" i="2"/>
  <c r="N128" i="2" s="1"/>
  <c r="O128" i="2" l="1"/>
  <c r="P128" i="2" s="1"/>
  <c r="Y128" i="2" l="1"/>
  <c r="N129" i="2" s="1"/>
  <c r="X128" i="2"/>
  <c r="M129" i="2" s="1"/>
  <c r="W128" i="2"/>
  <c r="L129" i="2" s="1"/>
  <c r="V128" i="2"/>
  <c r="K129" i="2" s="1"/>
  <c r="U128" i="2"/>
  <c r="J129" i="2" s="1"/>
  <c r="R128" i="2"/>
  <c r="S128" i="2" s="1"/>
  <c r="Q128" i="2"/>
  <c r="O129" i="2" l="1"/>
  <c r="P129" i="2" s="1"/>
  <c r="Q129" i="2" l="1"/>
  <c r="R129" i="2"/>
  <c r="S129" i="2" s="1"/>
  <c r="V129" i="2"/>
  <c r="K130" i="2" s="1"/>
  <c r="U129" i="2"/>
  <c r="J130" i="2" s="1"/>
  <c r="Y129" i="2"/>
  <c r="N130" i="2" s="1"/>
  <c r="X129" i="2"/>
  <c r="M130" i="2" s="1"/>
  <c r="W129" i="2"/>
  <c r="L130" i="2" s="1"/>
  <c r="O130" i="2" l="1"/>
  <c r="P130" i="2" s="1"/>
  <c r="R130" i="2" l="1"/>
  <c r="S130" i="2" s="1"/>
  <c r="U130" i="2"/>
  <c r="J131" i="2" s="1"/>
  <c r="Q130" i="2"/>
  <c r="X130" i="2"/>
  <c r="M131" i="2" s="1"/>
  <c r="W130" i="2"/>
  <c r="L131" i="2" s="1"/>
  <c r="V130" i="2"/>
  <c r="K131" i="2" s="1"/>
  <c r="Y130" i="2"/>
  <c r="N131" i="2" s="1"/>
  <c r="O131" i="2" l="1"/>
  <c r="P131" i="2" s="1"/>
  <c r="W131" i="2" l="1"/>
  <c r="L132" i="2" s="1"/>
  <c r="V131" i="2"/>
  <c r="K132" i="2" s="1"/>
  <c r="U131" i="2"/>
  <c r="J132" i="2" s="1"/>
  <c r="R131" i="2"/>
  <c r="S131" i="2" s="1"/>
  <c r="Y131" i="2"/>
  <c r="N132" i="2" s="1"/>
  <c r="X131" i="2"/>
  <c r="M132" i="2" s="1"/>
  <c r="Q131" i="2"/>
  <c r="O132" i="2" l="1"/>
  <c r="P132" i="2" s="1"/>
  <c r="U132" i="2" l="1"/>
  <c r="J133" i="2" s="1"/>
  <c r="Y132" i="2"/>
  <c r="N133" i="2" s="1"/>
  <c r="X132" i="2"/>
  <c r="M133" i="2" s="1"/>
  <c r="W132" i="2"/>
  <c r="L133" i="2" s="1"/>
  <c r="V132" i="2"/>
  <c r="K133" i="2" s="1"/>
  <c r="R132" i="2"/>
  <c r="S132" i="2" s="1"/>
  <c r="Q132" i="2"/>
  <c r="O133" i="2" l="1"/>
  <c r="P133" i="2" s="1"/>
  <c r="V133" i="2" l="1"/>
  <c r="K134" i="2" s="1"/>
  <c r="Y133" i="2"/>
  <c r="N134" i="2" s="1"/>
  <c r="X133" i="2"/>
  <c r="M134" i="2" s="1"/>
  <c r="U133" i="2"/>
  <c r="J134" i="2" s="1"/>
  <c r="R133" i="2"/>
  <c r="S133" i="2" s="1"/>
  <c r="Q133" i="2"/>
  <c r="W133" i="2"/>
  <c r="L134" i="2" s="1"/>
  <c r="O134" i="2" l="1"/>
  <c r="P134" i="2" s="1"/>
  <c r="W134" i="2" l="1"/>
  <c r="L135" i="2" s="1"/>
  <c r="Y134" i="2"/>
  <c r="N135" i="2" s="1"/>
  <c r="X134" i="2"/>
  <c r="M135" i="2" s="1"/>
  <c r="V134" i="2"/>
  <c r="K135" i="2" s="1"/>
  <c r="U134" i="2"/>
  <c r="J135" i="2" s="1"/>
  <c r="R134" i="2"/>
  <c r="S134" i="2" s="1"/>
  <c r="Q134" i="2"/>
  <c r="O135" i="2" l="1"/>
  <c r="P135" i="2" s="1"/>
  <c r="X135" i="2" l="1"/>
  <c r="M136" i="2" s="1"/>
  <c r="Y135" i="2"/>
  <c r="N136" i="2" s="1"/>
  <c r="W135" i="2"/>
  <c r="L136" i="2" s="1"/>
  <c r="V135" i="2"/>
  <c r="K136" i="2" s="1"/>
  <c r="U135" i="2"/>
  <c r="J136" i="2" s="1"/>
  <c r="R135" i="2"/>
  <c r="S135" i="2" s="1"/>
  <c r="Q135" i="2"/>
  <c r="O136" i="2" l="1"/>
  <c r="P136" i="2" s="1"/>
  <c r="Y136" i="2" l="1"/>
  <c r="N137" i="2" s="1"/>
  <c r="W136" i="2"/>
  <c r="L137" i="2" s="1"/>
  <c r="V136" i="2"/>
  <c r="K137" i="2" s="1"/>
  <c r="U136" i="2"/>
  <c r="J137" i="2" s="1"/>
  <c r="R136" i="2"/>
  <c r="S136" i="2" s="1"/>
  <c r="Q136" i="2"/>
  <c r="X136" i="2"/>
  <c r="M137" i="2" s="1"/>
  <c r="O137" i="2" l="1"/>
  <c r="P137" i="2" s="1"/>
  <c r="Q137" i="2" l="1"/>
  <c r="Y137" i="2"/>
  <c r="N138" i="2" s="1"/>
  <c r="X137" i="2"/>
  <c r="M138" i="2" s="1"/>
  <c r="W137" i="2"/>
  <c r="L138" i="2" s="1"/>
  <c r="V137" i="2"/>
  <c r="K138" i="2" s="1"/>
  <c r="U137" i="2"/>
  <c r="J138" i="2" s="1"/>
  <c r="R137" i="2"/>
  <c r="S137" i="2" s="1"/>
  <c r="O138" i="2" l="1"/>
  <c r="P138" i="2" s="1"/>
  <c r="R138" i="2" l="1"/>
  <c r="S138" i="2" s="1"/>
  <c r="Q138" i="2"/>
  <c r="Y138" i="2"/>
  <c r="N139" i="2" s="1"/>
  <c r="X138" i="2"/>
  <c r="M139" i="2" s="1"/>
  <c r="W138" i="2"/>
  <c r="L139" i="2" s="1"/>
  <c r="V138" i="2"/>
  <c r="K139" i="2" s="1"/>
  <c r="U138" i="2"/>
  <c r="J139" i="2" s="1"/>
  <c r="O139" i="2" l="1"/>
  <c r="P139" i="2" s="1"/>
  <c r="V139" i="2" l="1"/>
  <c r="K140" i="2" s="1"/>
  <c r="U139" i="2"/>
  <c r="J140" i="2" s="1"/>
  <c r="R139" i="2"/>
  <c r="S139" i="2" s="1"/>
  <c r="Y139" i="2"/>
  <c r="N140" i="2" s="1"/>
  <c r="X139" i="2"/>
  <c r="M140" i="2" s="1"/>
  <c r="W139" i="2"/>
  <c r="L140" i="2" s="1"/>
  <c r="Q139" i="2"/>
  <c r="O140" i="2" l="1"/>
  <c r="P140" i="2" s="1"/>
  <c r="X140" i="2" l="1"/>
  <c r="M141" i="2" s="1"/>
  <c r="W140" i="2"/>
  <c r="L141" i="2" s="1"/>
  <c r="V140" i="2"/>
  <c r="K141" i="2" s="1"/>
  <c r="U140" i="2"/>
  <c r="J141" i="2" s="1"/>
  <c r="Y140" i="2"/>
  <c r="N141" i="2" s="1"/>
  <c r="R140" i="2"/>
  <c r="S140" i="2" s="1"/>
  <c r="Q140" i="2"/>
  <c r="O141" i="2" l="1"/>
  <c r="P141" i="2" s="1"/>
  <c r="Y141" i="2" l="1"/>
  <c r="N142" i="2" s="1"/>
  <c r="X141" i="2"/>
  <c r="M142" i="2" s="1"/>
  <c r="W141" i="2"/>
  <c r="L142" i="2" s="1"/>
  <c r="V141" i="2"/>
  <c r="K142" i="2" s="1"/>
  <c r="Q141" i="2"/>
  <c r="U141" i="2"/>
  <c r="J142" i="2" s="1"/>
  <c r="R141" i="2"/>
  <c r="S141" i="2" s="1"/>
  <c r="O142" i="2" l="1"/>
  <c r="P142" i="2" s="1"/>
  <c r="Y142" i="2" l="1"/>
  <c r="N143" i="2" s="1"/>
  <c r="W142" i="2"/>
  <c r="L143" i="2" s="1"/>
  <c r="V142" i="2"/>
  <c r="K143" i="2" s="1"/>
  <c r="U142" i="2"/>
  <c r="J143" i="2" s="1"/>
  <c r="R142" i="2"/>
  <c r="S142" i="2" s="1"/>
  <c r="Q142" i="2"/>
  <c r="X142" i="2"/>
  <c r="M143" i="2" s="1"/>
  <c r="O143" i="2" l="1"/>
  <c r="P143" i="2" s="1"/>
  <c r="Y143" i="2" l="1"/>
  <c r="N144" i="2" s="1"/>
  <c r="X143" i="2"/>
  <c r="M144" i="2" s="1"/>
  <c r="W143" i="2"/>
  <c r="L144" i="2" s="1"/>
  <c r="V143" i="2"/>
  <c r="K144" i="2" s="1"/>
  <c r="U143" i="2"/>
  <c r="J144" i="2" s="1"/>
  <c r="Q143" i="2"/>
  <c r="R143" i="2"/>
  <c r="S143" i="2" s="1"/>
  <c r="O144" i="2" l="1"/>
  <c r="P144" i="2" s="1"/>
  <c r="R144" i="2" l="1"/>
  <c r="S144" i="2" s="1"/>
  <c r="Q144" i="2"/>
  <c r="Y144" i="2"/>
  <c r="N145" i="2" s="1"/>
  <c r="W144" i="2"/>
  <c r="L145" i="2" s="1"/>
  <c r="V144" i="2"/>
  <c r="K145" i="2" s="1"/>
  <c r="U144" i="2"/>
  <c r="J145" i="2" s="1"/>
  <c r="X144" i="2"/>
  <c r="M145" i="2" s="1"/>
  <c r="O145" i="2" l="1"/>
  <c r="P145" i="2" s="1"/>
  <c r="Q145" i="2" l="1"/>
  <c r="Y145" i="2"/>
  <c r="N146" i="2" s="1"/>
  <c r="X145" i="2"/>
  <c r="M146" i="2" s="1"/>
  <c r="W145" i="2"/>
  <c r="L146" i="2" s="1"/>
  <c r="V145" i="2"/>
  <c r="K146" i="2" s="1"/>
  <c r="U145" i="2"/>
  <c r="J146" i="2" s="1"/>
  <c r="R145" i="2"/>
  <c r="S145" i="2" s="1"/>
  <c r="O146" i="2" l="1"/>
  <c r="P146" i="2" s="1"/>
  <c r="R146" i="2" l="1"/>
  <c r="S146" i="2" s="1"/>
  <c r="Q146" i="2"/>
  <c r="Y146" i="2"/>
  <c r="N147" i="2" s="1"/>
  <c r="X146" i="2"/>
  <c r="M147" i="2" s="1"/>
  <c r="W146" i="2"/>
  <c r="L147" i="2" s="1"/>
  <c r="V146" i="2"/>
  <c r="K147" i="2" s="1"/>
  <c r="U146" i="2"/>
  <c r="J147" i="2" s="1"/>
  <c r="O147" i="2" l="1"/>
  <c r="P147" i="2" s="1"/>
  <c r="V147" i="2" l="1"/>
  <c r="K148" i="2" s="1"/>
  <c r="U147" i="2"/>
  <c r="J148" i="2" s="1"/>
  <c r="R147" i="2"/>
  <c r="S147" i="2" s="1"/>
  <c r="Q147" i="2"/>
  <c r="Y147" i="2"/>
  <c r="N148" i="2" s="1"/>
  <c r="X147" i="2"/>
  <c r="M148" i="2" s="1"/>
  <c r="W147" i="2"/>
  <c r="L148" i="2" s="1"/>
  <c r="O148" i="2" l="1"/>
  <c r="P148" i="2" s="1"/>
  <c r="U148" i="2" l="1"/>
  <c r="J149" i="2" s="1"/>
  <c r="X148" i="2"/>
  <c r="M149" i="2" s="1"/>
  <c r="W148" i="2"/>
  <c r="L149" i="2" s="1"/>
  <c r="V148" i="2"/>
  <c r="K149" i="2" s="1"/>
  <c r="Y148" i="2"/>
  <c r="N149" i="2" s="1"/>
  <c r="R148" i="2"/>
  <c r="S148" i="2" s="1"/>
  <c r="Q148" i="2"/>
  <c r="O149" i="2" l="1"/>
  <c r="P149" i="2" s="1"/>
  <c r="V149" i="2" l="1"/>
  <c r="K150" i="2" s="1"/>
  <c r="Y149" i="2"/>
  <c r="N150" i="2" s="1"/>
  <c r="X149" i="2"/>
  <c r="M150" i="2" s="1"/>
  <c r="W149" i="2"/>
  <c r="L150" i="2" s="1"/>
  <c r="U149" i="2"/>
  <c r="J150" i="2" s="1"/>
  <c r="R149" i="2"/>
  <c r="S149" i="2" s="1"/>
  <c r="Q149" i="2"/>
  <c r="O150" i="2" l="1"/>
  <c r="P150" i="2" s="1"/>
  <c r="W150" i="2" l="1"/>
  <c r="L151" i="2" s="1"/>
  <c r="Y150" i="2"/>
  <c r="N151" i="2" s="1"/>
  <c r="Q150" i="2"/>
  <c r="X150" i="2"/>
  <c r="M151" i="2" s="1"/>
  <c r="V150" i="2"/>
  <c r="K151" i="2" s="1"/>
  <c r="U150" i="2"/>
  <c r="J151" i="2" s="1"/>
  <c r="R150" i="2"/>
  <c r="S150" i="2" s="1"/>
  <c r="O151" i="2" l="1"/>
  <c r="P151" i="2" s="1"/>
  <c r="X151" i="2" l="1"/>
  <c r="M152" i="2" s="1"/>
  <c r="Y151" i="2"/>
  <c r="N152" i="2" s="1"/>
  <c r="W151" i="2"/>
  <c r="L152" i="2" s="1"/>
  <c r="V151" i="2"/>
  <c r="K152" i="2" s="1"/>
  <c r="U151" i="2"/>
  <c r="J152" i="2" s="1"/>
  <c r="R151" i="2"/>
  <c r="S151" i="2" s="1"/>
  <c r="Q151" i="2"/>
  <c r="O152" i="2" l="1"/>
  <c r="P152" i="2" s="1"/>
  <c r="Y152" i="2" l="1"/>
  <c r="N153" i="2" s="1"/>
  <c r="X152" i="2"/>
  <c r="M153" i="2" s="1"/>
  <c r="W152" i="2"/>
  <c r="L153" i="2" s="1"/>
  <c r="V152" i="2"/>
  <c r="K153" i="2" s="1"/>
  <c r="U152" i="2"/>
  <c r="J153" i="2" s="1"/>
  <c r="R152" i="2"/>
  <c r="S152" i="2" s="1"/>
  <c r="Q152" i="2"/>
  <c r="O153" i="2" l="1"/>
  <c r="P153" i="2" s="1"/>
  <c r="R153" i="2" l="1"/>
  <c r="S153" i="2" s="1"/>
  <c r="Q153" i="2"/>
  <c r="W153" i="2"/>
  <c r="L154" i="2" s="1"/>
  <c r="V153" i="2"/>
  <c r="K154" i="2" s="1"/>
  <c r="Y153" i="2"/>
  <c r="N154" i="2" s="1"/>
  <c r="X153" i="2"/>
  <c r="M154" i="2" s="1"/>
  <c r="U153" i="2"/>
  <c r="J154" i="2" s="1"/>
  <c r="O154" i="2" l="1"/>
  <c r="P154" i="2" s="1"/>
  <c r="R154" i="2" l="1"/>
  <c r="S154" i="2" s="1"/>
  <c r="Q154" i="2"/>
  <c r="Y154" i="2"/>
  <c r="N155" i="2" s="1"/>
  <c r="X154" i="2"/>
  <c r="M155" i="2" s="1"/>
  <c r="W154" i="2"/>
  <c r="L155" i="2" s="1"/>
  <c r="V154" i="2"/>
  <c r="K155" i="2" s="1"/>
  <c r="U154" i="2"/>
  <c r="J155" i="2" s="1"/>
  <c r="O155" i="2" l="1"/>
  <c r="P155" i="2" s="1"/>
  <c r="U155" i="2" l="1"/>
  <c r="J156" i="2" s="1"/>
  <c r="R155" i="2"/>
  <c r="S155" i="2" s="1"/>
  <c r="Q155" i="2"/>
  <c r="Y155" i="2"/>
  <c r="N156" i="2" s="1"/>
  <c r="X155" i="2"/>
  <c r="M156" i="2" s="1"/>
  <c r="W155" i="2"/>
  <c r="L156" i="2" s="1"/>
  <c r="V155" i="2"/>
  <c r="K156" i="2" s="1"/>
  <c r="O156" i="2" l="1"/>
  <c r="P156" i="2" s="1"/>
  <c r="W156" i="2" l="1"/>
  <c r="L157" i="2" s="1"/>
  <c r="V156" i="2"/>
  <c r="K157" i="2" s="1"/>
  <c r="U156" i="2"/>
  <c r="J157" i="2" s="1"/>
  <c r="Q156" i="2"/>
  <c r="Y156" i="2"/>
  <c r="N157" i="2" s="1"/>
  <c r="X156" i="2"/>
  <c r="M157" i="2" s="1"/>
  <c r="R156" i="2"/>
  <c r="S156" i="2" s="1"/>
  <c r="O157" i="2" l="1"/>
  <c r="P157" i="2" s="1"/>
  <c r="Y157" i="2" l="1"/>
  <c r="N158" i="2" s="1"/>
  <c r="X157" i="2"/>
  <c r="M158" i="2" s="1"/>
  <c r="W157" i="2"/>
  <c r="L158" i="2" s="1"/>
  <c r="V157" i="2"/>
  <c r="K158" i="2" s="1"/>
  <c r="U157" i="2"/>
  <c r="J158" i="2" s="1"/>
  <c r="R157" i="2"/>
  <c r="S157" i="2" s="1"/>
  <c r="Q157" i="2"/>
  <c r="O158" i="2" l="1"/>
  <c r="P158" i="2" s="1"/>
  <c r="Y158" i="2" l="1"/>
  <c r="N159" i="2" s="1"/>
  <c r="X158" i="2"/>
  <c r="M159" i="2" s="1"/>
  <c r="V158" i="2"/>
  <c r="K159" i="2" s="1"/>
  <c r="W158" i="2"/>
  <c r="L159" i="2" s="1"/>
  <c r="U158" i="2"/>
  <c r="J159" i="2" s="1"/>
  <c r="Q158" i="2"/>
  <c r="R158" i="2"/>
  <c r="S158" i="2" s="1"/>
  <c r="O159" i="2" l="1"/>
  <c r="P159" i="2" s="1"/>
  <c r="X159" i="2" l="1"/>
  <c r="M160" i="2" s="1"/>
  <c r="U159" i="2"/>
  <c r="J160" i="2" s="1"/>
  <c r="R159" i="2"/>
  <c r="S159" i="2" s="1"/>
  <c r="Q159" i="2"/>
  <c r="Y159" i="2"/>
  <c r="N160" i="2" s="1"/>
  <c r="W159" i="2"/>
  <c r="L160" i="2" s="1"/>
  <c r="V159" i="2"/>
  <c r="K160" i="2" s="1"/>
  <c r="O160" i="2" l="1"/>
  <c r="P160" i="2" s="1"/>
  <c r="Y160" i="2" l="1"/>
  <c r="N161" i="2" s="1"/>
  <c r="X160" i="2"/>
  <c r="M161" i="2" s="1"/>
  <c r="W160" i="2"/>
  <c r="L161" i="2" s="1"/>
  <c r="V160" i="2"/>
  <c r="K161" i="2" s="1"/>
  <c r="U160" i="2"/>
  <c r="J161" i="2" s="1"/>
  <c r="R160" i="2"/>
  <c r="S160" i="2" s="1"/>
  <c r="Q160" i="2"/>
  <c r="O161" i="2" l="1"/>
  <c r="P161" i="2" s="1"/>
  <c r="Q161" i="2" l="1"/>
  <c r="R161" i="2"/>
  <c r="S161" i="2" s="1"/>
  <c r="Y161" i="2"/>
  <c r="N162" i="2" s="1"/>
  <c r="X161" i="2"/>
  <c r="M162" i="2" s="1"/>
  <c r="W161" i="2"/>
  <c r="L162" i="2" s="1"/>
  <c r="V161" i="2"/>
  <c r="K162" i="2" s="1"/>
  <c r="U161" i="2"/>
  <c r="J162" i="2" s="1"/>
  <c r="O162" i="2" l="1"/>
  <c r="P162" i="2" s="1"/>
  <c r="R162" i="2" l="1"/>
  <c r="S162" i="2" s="1"/>
  <c r="Q162" i="2"/>
  <c r="Y162" i="2"/>
  <c r="N163" i="2" s="1"/>
  <c r="X162" i="2"/>
  <c r="M163" i="2" s="1"/>
  <c r="W162" i="2"/>
  <c r="L163" i="2" s="1"/>
  <c r="V162" i="2"/>
  <c r="K163" i="2" s="1"/>
  <c r="U162" i="2"/>
  <c r="J163" i="2" s="1"/>
  <c r="O163" i="2" l="1"/>
  <c r="P163" i="2" s="1"/>
  <c r="U163" i="2" l="1"/>
  <c r="J164" i="2" s="1"/>
  <c r="R163" i="2"/>
  <c r="S163" i="2" s="1"/>
  <c r="Q163" i="2"/>
  <c r="Y163" i="2"/>
  <c r="N164" i="2" s="1"/>
  <c r="X163" i="2"/>
  <c r="M164" i="2" s="1"/>
  <c r="W163" i="2"/>
  <c r="L164" i="2" s="1"/>
  <c r="V163" i="2"/>
  <c r="K164" i="2" s="1"/>
  <c r="O164" i="2" l="1"/>
  <c r="P164" i="2" s="1"/>
  <c r="U164" i="2" l="1"/>
  <c r="J165" i="2" s="1"/>
  <c r="W164" i="2"/>
  <c r="L165" i="2" s="1"/>
  <c r="V164" i="2"/>
  <c r="K165" i="2" s="1"/>
  <c r="R164" i="2"/>
  <c r="S164" i="2" s="1"/>
  <c r="X164" i="2"/>
  <c r="M165" i="2" s="1"/>
  <c r="Q164" i="2"/>
  <c r="Y164" i="2"/>
  <c r="N165" i="2" s="1"/>
  <c r="O165" i="2" l="1"/>
  <c r="P165" i="2" s="1"/>
  <c r="V165" i="2" l="1"/>
  <c r="K166" i="2" s="1"/>
  <c r="Y165" i="2"/>
  <c r="N166" i="2" s="1"/>
  <c r="X165" i="2"/>
  <c r="M166" i="2" s="1"/>
  <c r="W165" i="2"/>
  <c r="L166" i="2" s="1"/>
  <c r="U165" i="2"/>
  <c r="J166" i="2" s="1"/>
  <c r="R165" i="2"/>
  <c r="S165" i="2" s="1"/>
  <c r="Q165" i="2"/>
  <c r="O166" i="2" l="1"/>
  <c r="P166" i="2" s="1"/>
  <c r="W166" i="2" l="1"/>
  <c r="L167" i="2" s="1"/>
  <c r="Y166" i="2"/>
  <c r="N167" i="2" s="1"/>
  <c r="X166" i="2"/>
  <c r="M167" i="2" s="1"/>
  <c r="U166" i="2"/>
  <c r="J167" i="2" s="1"/>
  <c r="V166" i="2"/>
  <c r="K167" i="2" s="1"/>
  <c r="R166" i="2"/>
  <c r="S166" i="2" s="1"/>
  <c r="Q166" i="2"/>
  <c r="O167" i="2" l="1"/>
  <c r="P167" i="2" s="1"/>
  <c r="X167" i="2" l="1"/>
  <c r="M168" i="2" s="1"/>
  <c r="W167" i="2"/>
  <c r="L168" i="2" s="1"/>
  <c r="Y167" i="2"/>
  <c r="N168" i="2" s="1"/>
  <c r="V167" i="2"/>
  <c r="K168" i="2" s="1"/>
  <c r="U167" i="2"/>
  <c r="J168" i="2" s="1"/>
  <c r="R167" i="2"/>
  <c r="S167" i="2" s="1"/>
  <c r="Q167" i="2"/>
  <c r="O168" i="2" l="1"/>
  <c r="P168" i="2" s="1"/>
  <c r="Y168" i="2" l="1"/>
  <c r="N169" i="2" s="1"/>
  <c r="X168" i="2"/>
  <c r="M169" i="2" s="1"/>
  <c r="W168" i="2"/>
  <c r="L169" i="2" s="1"/>
  <c r="V168" i="2"/>
  <c r="K169" i="2" s="1"/>
  <c r="U168" i="2"/>
  <c r="J169" i="2" s="1"/>
  <c r="R168" i="2"/>
  <c r="S168" i="2" s="1"/>
  <c r="Q168" i="2"/>
  <c r="O169" i="2" l="1"/>
  <c r="P169" i="2" s="1"/>
  <c r="U169" i="2" l="1"/>
  <c r="J170" i="2" s="1"/>
  <c r="R169" i="2"/>
  <c r="S169" i="2" s="1"/>
  <c r="Q169" i="2"/>
  <c r="V169" i="2"/>
  <c r="K170" i="2" s="1"/>
  <c r="W169" i="2"/>
  <c r="L170" i="2" s="1"/>
  <c r="Y169" i="2"/>
  <c r="N170" i="2" s="1"/>
  <c r="X169" i="2"/>
  <c r="M170" i="2" s="1"/>
  <c r="O170" i="2" l="1"/>
  <c r="P170" i="2" s="1"/>
  <c r="Q170" i="2" l="1"/>
  <c r="Y170" i="2"/>
  <c r="N171" i="2" s="1"/>
  <c r="X170" i="2"/>
  <c r="M171" i="2" s="1"/>
  <c r="W170" i="2"/>
  <c r="L171" i="2" s="1"/>
  <c r="V170" i="2"/>
  <c r="K171" i="2" s="1"/>
  <c r="U170" i="2"/>
  <c r="J171" i="2" s="1"/>
  <c r="R170" i="2"/>
  <c r="S170" i="2" s="1"/>
  <c r="O171" i="2" l="1"/>
  <c r="P171" i="2" s="1"/>
  <c r="R171" i="2" l="1"/>
  <c r="S171" i="2" s="1"/>
  <c r="Q171" i="2"/>
  <c r="Y171" i="2"/>
  <c r="N172" i="2" s="1"/>
  <c r="X171" i="2"/>
  <c r="M172" i="2" s="1"/>
  <c r="W171" i="2"/>
  <c r="L172" i="2" s="1"/>
  <c r="V171" i="2"/>
  <c r="K172" i="2" s="1"/>
  <c r="U171" i="2"/>
  <c r="J172" i="2" s="1"/>
  <c r="O172" i="2" l="1"/>
  <c r="P172" i="2" s="1"/>
  <c r="V172" i="2" l="1"/>
  <c r="K173" i="2" s="1"/>
  <c r="U172" i="2"/>
  <c r="J173" i="2" s="1"/>
  <c r="R172" i="2"/>
  <c r="S172" i="2" s="1"/>
  <c r="Q172" i="2"/>
  <c r="Y172" i="2"/>
  <c r="N173" i="2" s="1"/>
  <c r="X172" i="2"/>
  <c r="M173" i="2" s="1"/>
  <c r="W172" i="2"/>
  <c r="L173" i="2" s="1"/>
  <c r="O173" i="2" l="1"/>
  <c r="P173" i="2" s="1"/>
  <c r="X173" i="2" l="1"/>
  <c r="M174" i="2" s="1"/>
  <c r="W173" i="2"/>
  <c r="L174" i="2" s="1"/>
  <c r="V173" i="2"/>
  <c r="K174" i="2" s="1"/>
  <c r="U173" i="2"/>
  <c r="J174" i="2" s="1"/>
  <c r="R173" i="2"/>
  <c r="S173" i="2" s="1"/>
  <c r="Q173" i="2"/>
  <c r="Y173" i="2"/>
  <c r="N174" i="2" s="1"/>
  <c r="O174" i="2" l="1"/>
  <c r="P174" i="2" s="1"/>
  <c r="Y174" i="2" l="1"/>
  <c r="N175" i="2" s="1"/>
  <c r="X174" i="2"/>
  <c r="M175" i="2" s="1"/>
  <c r="W174" i="2"/>
  <c r="L175" i="2" s="1"/>
  <c r="V174" i="2"/>
  <c r="K175" i="2" s="1"/>
  <c r="U174" i="2"/>
  <c r="J175" i="2" s="1"/>
  <c r="R174" i="2"/>
  <c r="S174" i="2" s="1"/>
  <c r="Q174" i="2"/>
  <c r="O175" i="2" l="1"/>
  <c r="P175" i="2" s="1"/>
  <c r="Y175" i="2" l="1"/>
  <c r="N176" i="2" s="1"/>
  <c r="X175" i="2"/>
  <c r="M176" i="2" s="1"/>
  <c r="W175" i="2"/>
  <c r="L176" i="2" s="1"/>
  <c r="V175" i="2"/>
  <c r="K176" i="2" s="1"/>
  <c r="U175" i="2"/>
  <c r="J176" i="2" s="1"/>
  <c r="R175" i="2"/>
  <c r="S175" i="2" s="1"/>
  <c r="Q175" i="2"/>
  <c r="O176" i="2" l="1"/>
  <c r="P176" i="2" s="1"/>
  <c r="Y176" i="2" l="1"/>
  <c r="N177" i="2" s="1"/>
  <c r="X176" i="2"/>
  <c r="M177" i="2" s="1"/>
  <c r="W176" i="2"/>
  <c r="L177" i="2" s="1"/>
  <c r="V176" i="2"/>
  <c r="K177" i="2" s="1"/>
  <c r="U176" i="2"/>
  <c r="J177" i="2" s="1"/>
  <c r="R176" i="2"/>
  <c r="S176" i="2" s="1"/>
  <c r="Q176" i="2"/>
  <c r="O177" i="2" l="1"/>
  <c r="P177" i="2" s="1"/>
  <c r="Q177" i="2" l="1"/>
  <c r="Y177" i="2"/>
  <c r="N178" i="2" s="1"/>
  <c r="X177" i="2"/>
  <c r="M178" i="2" s="1"/>
  <c r="R177" i="2"/>
  <c r="S177" i="2" s="1"/>
  <c r="W177" i="2"/>
  <c r="L178" i="2" s="1"/>
  <c r="V177" i="2"/>
  <c r="K178" i="2" s="1"/>
  <c r="U177" i="2"/>
  <c r="J178" i="2" s="1"/>
  <c r="O178" i="2" l="1"/>
  <c r="P178" i="2" s="1"/>
  <c r="R178" i="2" l="1"/>
  <c r="S178" i="2" s="1"/>
  <c r="Y178" i="2"/>
  <c r="N179" i="2" s="1"/>
  <c r="X178" i="2"/>
  <c r="M179" i="2" s="1"/>
  <c r="W178" i="2"/>
  <c r="L179" i="2" s="1"/>
  <c r="V178" i="2"/>
  <c r="K179" i="2" s="1"/>
  <c r="U178" i="2"/>
  <c r="J179" i="2" s="1"/>
  <c r="Q178" i="2"/>
  <c r="O179" i="2" l="1"/>
  <c r="P179" i="2" s="1"/>
  <c r="R179" i="2" l="1"/>
  <c r="S179" i="2" s="1"/>
  <c r="Q179" i="2"/>
  <c r="Y179" i="2"/>
  <c r="N180" i="2" s="1"/>
  <c r="X179" i="2"/>
  <c r="M180" i="2" s="1"/>
  <c r="W179" i="2"/>
  <c r="L180" i="2" s="1"/>
  <c r="V179" i="2"/>
  <c r="K180" i="2" s="1"/>
  <c r="U179" i="2"/>
  <c r="J180" i="2" s="1"/>
  <c r="O180" i="2" l="1"/>
  <c r="P180" i="2" s="1"/>
  <c r="U180" i="2" l="1"/>
  <c r="J181" i="2" s="1"/>
  <c r="V180" i="2"/>
  <c r="K181" i="2" s="1"/>
  <c r="R180" i="2"/>
  <c r="S180" i="2" s="1"/>
  <c r="Q180" i="2"/>
  <c r="Y180" i="2"/>
  <c r="N181" i="2" s="1"/>
  <c r="X180" i="2"/>
  <c r="M181" i="2" s="1"/>
  <c r="W180" i="2"/>
  <c r="L181" i="2" s="1"/>
  <c r="O181" i="2" l="1"/>
  <c r="P181" i="2" s="1"/>
  <c r="V181" i="2" l="1"/>
  <c r="K182" i="2" s="1"/>
  <c r="X181" i="2"/>
  <c r="M182" i="2" s="1"/>
  <c r="W181" i="2"/>
  <c r="L182" i="2" s="1"/>
  <c r="U181" i="2"/>
  <c r="J182" i="2" s="1"/>
  <c r="R181" i="2"/>
  <c r="S181" i="2" s="1"/>
  <c r="Q181" i="2"/>
  <c r="Y181" i="2"/>
  <c r="N182" i="2" s="1"/>
  <c r="O182" i="2" l="1"/>
  <c r="P182" i="2" s="1"/>
  <c r="W182" i="2" l="1"/>
  <c r="L183" i="2" s="1"/>
  <c r="Y182" i="2"/>
  <c r="N183" i="2" s="1"/>
  <c r="X182" i="2"/>
  <c r="M183" i="2" s="1"/>
  <c r="V182" i="2"/>
  <c r="K183" i="2" s="1"/>
  <c r="U182" i="2"/>
  <c r="J183" i="2" s="1"/>
  <c r="R182" i="2"/>
  <c r="S182" i="2" s="1"/>
  <c r="Q182" i="2"/>
  <c r="O183" i="2" l="1"/>
  <c r="P183" i="2" s="1"/>
  <c r="X183" i="2" l="1"/>
  <c r="M184" i="2" s="1"/>
  <c r="Y183" i="2"/>
  <c r="N184" i="2" s="1"/>
  <c r="W183" i="2"/>
  <c r="L184" i="2" s="1"/>
  <c r="V183" i="2"/>
  <c r="K184" i="2" s="1"/>
  <c r="U183" i="2"/>
  <c r="J184" i="2" s="1"/>
  <c r="Q183" i="2"/>
  <c r="R183" i="2"/>
  <c r="S183" i="2" s="1"/>
  <c r="O184" i="2" l="1"/>
  <c r="P184" i="2" s="1"/>
  <c r="Y184" i="2" l="1"/>
  <c r="N185" i="2" s="1"/>
  <c r="X184" i="2"/>
  <c r="M185" i="2" s="1"/>
  <c r="W184" i="2"/>
  <c r="L185" i="2" s="1"/>
  <c r="V184" i="2"/>
  <c r="K185" i="2" s="1"/>
  <c r="U184" i="2"/>
  <c r="J185" i="2" s="1"/>
  <c r="R184" i="2"/>
  <c r="S184" i="2" s="1"/>
  <c r="Q184" i="2"/>
  <c r="O185" i="2" l="1"/>
  <c r="P185" i="2" s="1"/>
  <c r="Y185" i="2" l="1"/>
  <c r="N186" i="2" s="1"/>
  <c r="Q185" i="2"/>
  <c r="X185" i="2"/>
  <c r="M186" i="2" s="1"/>
  <c r="W185" i="2"/>
  <c r="L186" i="2" s="1"/>
  <c r="V185" i="2"/>
  <c r="K186" i="2" s="1"/>
  <c r="U185" i="2"/>
  <c r="J186" i="2" s="1"/>
  <c r="R185" i="2"/>
  <c r="S185" i="2" s="1"/>
  <c r="O186" i="2" l="1"/>
  <c r="P186" i="2" s="1"/>
  <c r="Y186" i="2" l="1"/>
  <c r="N187" i="2" s="1"/>
  <c r="X186" i="2"/>
  <c r="M187" i="2" s="1"/>
  <c r="W186" i="2"/>
  <c r="L187" i="2" s="1"/>
  <c r="V186" i="2"/>
  <c r="K187" i="2" s="1"/>
  <c r="U186" i="2"/>
  <c r="J187" i="2" s="1"/>
  <c r="R186" i="2"/>
  <c r="S186" i="2" s="1"/>
  <c r="Q186" i="2"/>
  <c r="O187" i="2" l="1"/>
  <c r="P187" i="2" s="1"/>
  <c r="R187" i="2" l="1"/>
  <c r="S187" i="2" s="1"/>
  <c r="Q187" i="2"/>
  <c r="U187" i="2"/>
  <c r="J188" i="2" s="1"/>
  <c r="W187" i="2"/>
  <c r="L188" i="2" s="1"/>
  <c r="X187" i="2"/>
  <c r="M188" i="2" s="1"/>
  <c r="Y187" i="2"/>
  <c r="N188" i="2" s="1"/>
  <c r="V187" i="2"/>
  <c r="K188" i="2" s="1"/>
  <c r="O188" i="2" l="1"/>
  <c r="P188" i="2" s="1"/>
  <c r="U188" i="2" l="1"/>
  <c r="J189" i="2" s="1"/>
  <c r="R188" i="2"/>
  <c r="S188" i="2" s="1"/>
  <c r="Q188" i="2"/>
  <c r="Y188" i="2"/>
  <c r="N189" i="2" s="1"/>
  <c r="X188" i="2"/>
  <c r="M189" i="2" s="1"/>
  <c r="W188" i="2"/>
  <c r="L189" i="2" s="1"/>
  <c r="V188" i="2"/>
  <c r="K189" i="2" s="1"/>
  <c r="O189" i="2" l="1"/>
  <c r="P189" i="2" s="1"/>
  <c r="W189" i="2" l="1"/>
  <c r="L190" i="2" s="1"/>
  <c r="V189" i="2"/>
  <c r="K190" i="2" s="1"/>
  <c r="U189" i="2"/>
  <c r="J190" i="2" s="1"/>
  <c r="R189" i="2"/>
  <c r="S189" i="2" s="1"/>
  <c r="Q189" i="2"/>
  <c r="Y189" i="2"/>
  <c r="N190" i="2" s="1"/>
  <c r="X189" i="2"/>
  <c r="M190" i="2" s="1"/>
  <c r="O190" i="2" l="1"/>
  <c r="P190" i="2" s="1"/>
  <c r="Y190" i="2" l="1"/>
  <c r="N191" i="2" s="1"/>
  <c r="X190" i="2"/>
  <c r="M191" i="2" s="1"/>
  <c r="W190" i="2"/>
  <c r="L191" i="2" s="1"/>
  <c r="V190" i="2"/>
  <c r="K191" i="2" s="1"/>
  <c r="U190" i="2"/>
  <c r="J191" i="2" s="1"/>
  <c r="R190" i="2"/>
  <c r="S190" i="2" s="1"/>
  <c r="Q190" i="2"/>
  <c r="O191" i="2" l="1"/>
  <c r="P191" i="2" s="1"/>
  <c r="Y191" i="2" l="1"/>
  <c r="N192" i="2" s="1"/>
  <c r="X191" i="2"/>
  <c r="M192" i="2" s="1"/>
  <c r="W191" i="2"/>
  <c r="L192" i="2" s="1"/>
  <c r="R191" i="2"/>
  <c r="S191" i="2" s="1"/>
  <c r="Q191" i="2"/>
  <c r="V191" i="2"/>
  <c r="K192" i="2" s="1"/>
  <c r="U191" i="2"/>
  <c r="J192" i="2" s="1"/>
  <c r="O192" i="2" l="1"/>
  <c r="P192" i="2" s="1"/>
  <c r="Y192" i="2" l="1"/>
  <c r="N193" i="2" s="1"/>
  <c r="X192" i="2"/>
  <c r="M193" i="2" s="1"/>
  <c r="W192" i="2"/>
  <c r="L193" i="2" s="1"/>
  <c r="V192" i="2"/>
  <c r="K193" i="2" s="1"/>
  <c r="U192" i="2"/>
  <c r="J193" i="2" s="1"/>
  <c r="R192" i="2"/>
  <c r="S192" i="2" s="1"/>
  <c r="Q192" i="2"/>
  <c r="O193" i="2" l="1"/>
  <c r="P193" i="2" s="1"/>
  <c r="Q193" i="2" l="1"/>
  <c r="R193" i="2"/>
  <c r="S193" i="2" s="1"/>
  <c r="W193" i="2"/>
  <c r="L194" i="2" s="1"/>
  <c r="V193" i="2"/>
  <c r="K194" i="2" s="1"/>
  <c r="U193" i="2"/>
  <c r="J194" i="2" s="1"/>
  <c r="Y193" i="2"/>
  <c r="N194" i="2" s="1"/>
  <c r="X193" i="2"/>
  <c r="M194" i="2" s="1"/>
  <c r="O194" i="2" l="1"/>
  <c r="P194" i="2" s="1"/>
  <c r="R194" i="2" l="1"/>
  <c r="S194" i="2" s="1"/>
  <c r="Q194" i="2"/>
  <c r="V194" i="2"/>
  <c r="K195" i="2" s="1"/>
  <c r="U194" i="2"/>
  <c r="J195" i="2" s="1"/>
  <c r="Y194" i="2"/>
  <c r="N195" i="2" s="1"/>
  <c r="X194" i="2"/>
  <c r="M195" i="2" s="1"/>
  <c r="W194" i="2"/>
  <c r="L195" i="2" s="1"/>
  <c r="O195" i="2" l="1"/>
  <c r="P195" i="2" s="1"/>
  <c r="R195" i="2" l="1"/>
  <c r="S195" i="2" s="1"/>
  <c r="Q195" i="2"/>
  <c r="Y195" i="2"/>
  <c r="N196" i="2" s="1"/>
  <c r="X195" i="2"/>
  <c r="M196" i="2" s="1"/>
  <c r="W195" i="2"/>
  <c r="L196" i="2" s="1"/>
  <c r="V195" i="2"/>
  <c r="K196" i="2" s="1"/>
  <c r="U195" i="2"/>
  <c r="J196" i="2" s="1"/>
  <c r="O196" i="2" l="1"/>
  <c r="P196" i="2" s="1"/>
  <c r="U196" i="2" l="1"/>
  <c r="J197" i="2" s="1"/>
  <c r="R196" i="2"/>
  <c r="S196" i="2" s="1"/>
  <c r="Q196" i="2"/>
  <c r="Y196" i="2"/>
  <c r="N197" i="2" s="1"/>
  <c r="X196" i="2"/>
  <c r="M197" i="2" s="1"/>
  <c r="W196" i="2"/>
  <c r="L197" i="2" s="1"/>
  <c r="V196" i="2"/>
  <c r="K197" i="2" s="1"/>
  <c r="O197" i="2" l="1"/>
  <c r="P197" i="2" s="1"/>
  <c r="V197" i="2" l="1"/>
  <c r="K198" i="2" s="1"/>
  <c r="U197" i="2"/>
  <c r="J198" i="2" s="1"/>
  <c r="R197" i="2"/>
  <c r="S197" i="2" s="1"/>
  <c r="Y197" i="2"/>
  <c r="N198" i="2" s="1"/>
  <c r="X197" i="2"/>
  <c r="M198" i="2" s="1"/>
  <c r="W197" i="2"/>
  <c r="L198" i="2" s="1"/>
  <c r="Q197" i="2"/>
  <c r="O198" i="2" l="1"/>
  <c r="P198" i="2" s="1"/>
  <c r="W198" i="2" l="1"/>
  <c r="L199" i="2" s="1"/>
  <c r="V198" i="2"/>
  <c r="K199" i="2" s="1"/>
  <c r="U198" i="2"/>
  <c r="J199" i="2" s="1"/>
  <c r="Y198" i="2"/>
  <c r="N199" i="2" s="1"/>
  <c r="X198" i="2"/>
  <c r="M199" i="2" s="1"/>
  <c r="R198" i="2"/>
  <c r="S198" i="2" s="1"/>
  <c r="Q198" i="2"/>
  <c r="O199" i="2" l="1"/>
  <c r="P199" i="2" s="1"/>
  <c r="X199" i="2" l="1"/>
  <c r="M200" i="2" s="1"/>
  <c r="W199" i="2"/>
  <c r="L200" i="2" s="1"/>
  <c r="V199" i="2"/>
  <c r="K200" i="2" s="1"/>
  <c r="U199" i="2"/>
  <c r="J200" i="2" s="1"/>
  <c r="Y199" i="2"/>
  <c r="N200" i="2" s="1"/>
  <c r="R199" i="2"/>
  <c r="S199" i="2" s="1"/>
  <c r="Q199" i="2"/>
  <c r="O200" i="2" l="1"/>
  <c r="P200" i="2" s="1"/>
  <c r="Y200" i="2" l="1"/>
  <c r="N201" i="2" s="1"/>
  <c r="X200" i="2"/>
  <c r="M201" i="2" s="1"/>
  <c r="W200" i="2"/>
  <c r="L201" i="2" s="1"/>
  <c r="V200" i="2"/>
  <c r="K201" i="2" s="1"/>
  <c r="U200" i="2"/>
  <c r="J201" i="2" s="1"/>
  <c r="R200" i="2"/>
  <c r="S200" i="2" s="1"/>
  <c r="Q200" i="2"/>
  <c r="O201" i="2" l="1"/>
  <c r="P201" i="2" s="1"/>
  <c r="Y201" i="2" l="1"/>
  <c r="N202" i="2" s="1"/>
  <c r="X201" i="2"/>
  <c r="M202" i="2" s="1"/>
  <c r="W201" i="2"/>
  <c r="L202" i="2" s="1"/>
  <c r="R201" i="2"/>
  <c r="S201" i="2" s="1"/>
  <c r="Q201" i="2"/>
  <c r="U201" i="2"/>
  <c r="J202" i="2" s="1"/>
  <c r="V201" i="2"/>
  <c r="K202" i="2" s="1"/>
  <c r="O202" i="2" l="1"/>
  <c r="P202" i="2" s="1"/>
  <c r="Y202" i="2" l="1"/>
  <c r="N203" i="2" s="1"/>
  <c r="X202" i="2"/>
  <c r="M203" i="2" s="1"/>
  <c r="W202" i="2"/>
  <c r="L203" i="2" s="1"/>
  <c r="V202" i="2"/>
  <c r="K203" i="2" s="1"/>
  <c r="U202" i="2"/>
  <c r="J203" i="2" s="1"/>
  <c r="R202" i="2"/>
  <c r="S202" i="2" s="1"/>
  <c r="Q202" i="2"/>
  <c r="O203" i="2" l="1"/>
  <c r="P203" i="2" s="1"/>
  <c r="Y203" i="2" l="1"/>
  <c r="N204" i="2" s="1"/>
  <c r="X203" i="2"/>
  <c r="M204" i="2" s="1"/>
  <c r="R203" i="2"/>
  <c r="S203" i="2" s="1"/>
  <c r="Q203" i="2"/>
  <c r="W203" i="2"/>
  <c r="L204" i="2" s="1"/>
  <c r="U203" i="2"/>
  <c r="J204" i="2" s="1"/>
  <c r="V203" i="2"/>
  <c r="K204" i="2" s="1"/>
  <c r="O204" i="2" l="1"/>
  <c r="P204" i="2" s="1"/>
  <c r="R204" i="2" l="1"/>
  <c r="S204" i="2" s="1"/>
  <c r="Q204" i="2"/>
  <c r="Y204" i="2"/>
  <c r="N205" i="2" s="1"/>
  <c r="X204" i="2"/>
  <c r="M205" i="2" s="1"/>
  <c r="W204" i="2"/>
  <c r="L205" i="2" s="1"/>
  <c r="V204" i="2"/>
  <c r="K205" i="2" s="1"/>
  <c r="U204" i="2"/>
  <c r="J205" i="2" s="1"/>
  <c r="O205" i="2" l="1"/>
  <c r="P205" i="2" s="1"/>
  <c r="X205" i="2" l="1"/>
  <c r="M206" i="2" s="1"/>
  <c r="W205" i="2"/>
  <c r="L206" i="2" s="1"/>
  <c r="V205" i="2"/>
  <c r="K206" i="2" s="1"/>
  <c r="U205" i="2"/>
  <c r="J206" i="2" s="1"/>
  <c r="R205" i="2"/>
  <c r="S205" i="2" s="1"/>
  <c r="Q205" i="2"/>
  <c r="Y205" i="2"/>
  <c r="N206" i="2" s="1"/>
  <c r="O206" i="2" l="1"/>
  <c r="P206" i="2" s="1"/>
  <c r="Y206" i="2" l="1"/>
  <c r="N207" i="2" s="1"/>
  <c r="X206" i="2"/>
  <c r="M207" i="2" s="1"/>
  <c r="W206" i="2"/>
  <c r="L207" i="2" s="1"/>
  <c r="V206" i="2"/>
  <c r="K207" i="2" s="1"/>
  <c r="U206" i="2"/>
  <c r="J207" i="2" s="1"/>
  <c r="R206" i="2"/>
  <c r="S206" i="2" s="1"/>
  <c r="Q206" i="2"/>
  <c r="O207" i="2" l="1"/>
  <c r="P207" i="2" s="1"/>
  <c r="R207" i="2" l="1"/>
  <c r="S207" i="2" s="1"/>
  <c r="Q207" i="2"/>
  <c r="Y207" i="2"/>
  <c r="N208" i="2" s="1"/>
  <c r="X207" i="2"/>
  <c r="M208" i="2" s="1"/>
  <c r="W207" i="2"/>
  <c r="L208" i="2" s="1"/>
  <c r="V207" i="2"/>
  <c r="K208" i="2" s="1"/>
  <c r="U207" i="2"/>
  <c r="J208" i="2" s="1"/>
  <c r="O208" i="2" l="1"/>
  <c r="P208" i="2" s="1"/>
  <c r="Y208" i="2" l="1"/>
  <c r="N209" i="2" s="1"/>
  <c r="X208" i="2"/>
  <c r="M209" i="2" s="1"/>
  <c r="W208" i="2"/>
  <c r="L209" i="2" s="1"/>
  <c r="V208" i="2"/>
  <c r="K209" i="2" s="1"/>
  <c r="U208" i="2"/>
  <c r="J209" i="2" s="1"/>
  <c r="R208" i="2"/>
  <c r="S208" i="2" s="1"/>
  <c r="Q208" i="2"/>
  <c r="O209" i="2" l="1"/>
  <c r="P209" i="2" s="1"/>
  <c r="Q209" i="2" l="1"/>
  <c r="W209" i="2"/>
  <c r="L210" i="2" s="1"/>
  <c r="Y209" i="2"/>
  <c r="N210" i="2" s="1"/>
  <c r="X209" i="2"/>
  <c r="M210" i="2" s="1"/>
  <c r="U209" i="2"/>
  <c r="J210" i="2" s="1"/>
  <c r="R209" i="2"/>
  <c r="S209" i="2" s="1"/>
  <c r="V209" i="2"/>
  <c r="K210" i="2" s="1"/>
  <c r="O210" i="2" l="1"/>
  <c r="P210" i="2" s="1"/>
  <c r="R210" i="2" l="1"/>
  <c r="S210" i="2" s="1"/>
  <c r="Q210" i="2"/>
  <c r="V210" i="2"/>
  <c r="K211" i="2" s="1"/>
  <c r="U210" i="2"/>
  <c r="J211" i="2" s="1"/>
  <c r="Y210" i="2"/>
  <c r="N211" i="2" s="1"/>
  <c r="X210" i="2"/>
  <c r="M211" i="2" s="1"/>
  <c r="W210" i="2"/>
  <c r="L211" i="2" s="1"/>
  <c r="O211" i="2" l="1"/>
  <c r="P211" i="2" s="1"/>
  <c r="R211" i="2" l="1"/>
  <c r="S211" i="2" s="1"/>
  <c r="Q211" i="2"/>
  <c r="Y211" i="2"/>
  <c r="N212" i="2" s="1"/>
  <c r="X211" i="2"/>
  <c r="M212" i="2" s="1"/>
  <c r="W211" i="2"/>
  <c r="L212" i="2" s="1"/>
  <c r="V211" i="2"/>
  <c r="K212" i="2" s="1"/>
  <c r="U211" i="2"/>
  <c r="J212" i="2" s="1"/>
  <c r="O212" i="2" l="1"/>
  <c r="P212" i="2" s="1"/>
  <c r="U212" i="2" l="1"/>
  <c r="J213" i="2" s="1"/>
  <c r="R212" i="2"/>
  <c r="S212" i="2" s="1"/>
  <c r="Q212" i="2"/>
  <c r="Y212" i="2"/>
  <c r="N213" i="2" s="1"/>
  <c r="X212" i="2"/>
  <c r="M213" i="2" s="1"/>
  <c r="W212" i="2"/>
  <c r="L213" i="2" s="1"/>
  <c r="V212" i="2"/>
  <c r="K213" i="2" s="1"/>
  <c r="O213" i="2" l="1"/>
  <c r="P213" i="2" s="1"/>
  <c r="V213" i="2" l="1"/>
  <c r="K214" i="2" s="1"/>
  <c r="U213" i="2"/>
  <c r="J214" i="2" s="1"/>
  <c r="R213" i="2"/>
  <c r="S213" i="2" s="1"/>
  <c r="Q213" i="2"/>
  <c r="X213" i="2"/>
  <c r="M214" i="2" s="1"/>
  <c r="W213" i="2"/>
  <c r="L214" i="2" s="1"/>
  <c r="Y213" i="2"/>
  <c r="N214" i="2" s="1"/>
  <c r="O214" i="2" l="1"/>
  <c r="P214" i="2" s="1"/>
  <c r="W214" i="2" l="1"/>
  <c r="L215" i="2" s="1"/>
  <c r="V214" i="2"/>
  <c r="K215" i="2" s="1"/>
  <c r="U214" i="2"/>
  <c r="J215" i="2" s="1"/>
  <c r="R214" i="2"/>
  <c r="S214" i="2" s="1"/>
  <c r="Y214" i="2"/>
  <c r="N215" i="2" s="1"/>
  <c r="X214" i="2"/>
  <c r="M215" i="2" s="1"/>
  <c r="Q214" i="2"/>
  <c r="O215" i="2" l="1"/>
  <c r="P215" i="2" s="1"/>
  <c r="X215" i="2" l="1"/>
  <c r="M216" i="2" s="1"/>
  <c r="W215" i="2"/>
  <c r="L216" i="2" s="1"/>
  <c r="V215" i="2"/>
  <c r="K216" i="2" s="1"/>
  <c r="U215" i="2"/>
  <c r="J216" i="2" s="1"/>
  <c r="Y215" i="2"/>
  <c r="N216" i="2" s="1"/>
  <c r="R215" i="2"/>
  <c r="S215" i="2" s="1"/>
  <c r="Q215" i="2"/>
  <c r="O216" i="2" l="1"/>
  <c r="P216" i="2" s="1"/>
  <c r="Y216" i="2" l="1"/>
  <c r="N217" i="2" s="1"/>
  <c r="X216" i="2"/>
  <c r="M217" i="2" s="1"/>
  <c r="W216" i="2"/>
  <c r="L217" i="2" s="1"/>
  <c r="V216" i="2"/>
  <c r="K217" i="2" s="1"/>
  <c r="U216" i="2"/>
  <c r="J217" i="2" s="1"/>
  <c r="R216" i="2"/>
  <c r="S216" i="2" s="1"/>
  <c r="Q216" i="2"/>
  <c r="O217" i="2" l="1"/>
  <c r="P217" i="2" s="1"/>
  <c r="Y217" i="2" l="1"/>
  <c r="N218" i="2" s="1"/>
  <c r="X217" i="2"/>
  <c r="M218" i="2" s="1"/>
  <c r="W217" i="2"/>
  <c r="L218" i="2" s="1"/>
  <c r="V217" i="2"/>
  <c r="K218" i="2" s="1"/>
  <c r="U217" i="2"/>
  <c r="J218" i="2" s="1"/>
  <c r="Q217" i="2"/>
  <c r="R217" i="2"/>
  <c r="S217" i="2" s="1"/>
  <c r="O218" i="2" l="1"/>
  <c r="P218" i="2" s="1"/>
  <c r="Y218" i="2" l="1"/>
  <c r="N219" i="2" s="1"/>
  <c r="X218" i="2"/>
  <c r="M219" i="2" s="1"/>
  <c r="W218" i="2"/>
  <c r="L219" i="2" s="1"/>
  <c r="Q218" i="2"/>
  <c r="V218" i="2"/>
  <c r="K219" i="2" s="1"/>
  <c r="U218" i="2"/>
  <c r="J219" i="2" s="1"/>
  <c r="R218" i="2"/>
  <c r="S218" i="2" s="1"/>
  <c r="O219" i="2" l="1"/>
  <c r="P219" i="2" s="1"/>
  <c r="Y219" i="2" l="1"/>
  <c r="N220" i="2" s="1"/>
  <c r="X219" i="2"/>
  <c r="M220" i="2" s="1"/>
  <c r="W219" i="2"/>
  <c r="L220" i="2" s="1"/>
  <c r="V219" i="2"/>
  <c r="K220" i="2" s="1"/>
  <c r="U219" i="2"/>
  <c r="J220" i="2" s="1"/>
  <c r="R219" i="2"/>
  <c r="S219" i="2" s="1"/>
  <c r="Q219" i="2"/>
  <c r="O220" i="2" l="1"/>
  <c r="P220" i="2" s="1"/>
  <c r="Y220" i="2" l="1"/>
  <c r="N221" i="2" s="1"/>
  <c r="X220" i="2"/>
  <c r="M221" i="2" s="1"/>
  <c r="W220" i="2"/>
  <c r="L221" i="2" s="1"/>
  <c r="V220" i="2"/>
  <c r="K221" i="2" s="1"/>
  <c r="U220" i="2"/>
  <c r="J221" i="2" s="1"/>
  <c r="R220" i="2"/>
  <c r="S220" i="2" s="1"/>
  <c r="Q220" i="2"/>
  <c r="O221" i="2" l="1"/>
  <c r="P221" i="2" s="1"/>
  <c r="R221" i="2" l="1"/>
  <c r="S221" i="2" s="1"/>
  <c r="Q221" i="2"/>
  <c r="U221" i="2"/>
  <c r="J222" i="2" s="1"/>
  <c r="Y221" i="2"/>
  <c r="N222" i="2" s="1"/>
  <c r="W221" i="2"/>
  <c r="L222" i="2" s="1"/>
  <c r="X221" i="2"/>
  <c r="M222" i="2" s="1"/>
  <c r="V221" i="2"/>
  <c r="K222" i="2" s="1"/>
  <c r="O222" i="2" l="1"/>
  <c r="P222" i="2" s="1"/>
  <c r="Y222" i="2" l="1"/>
  <c r="N223" i="2" s="1"/>
  <c r="X222" i="2"/>
  <c r="M223" i="2" s="1"/>
  <c r="W222" i="2"/>
  <c r="L223" i="2" s="1"/>
  <c r="V222" i="2"/>
  <c r="K223" i="2" s="1"/>
  <c r="U222" i="2"/>
  <c r="J223" i="2" s="1"/>
  <c r="R222" i="2"/>
  <c r="S222" i="2" s="1"/>
  <c r="Q222" i="2"/>
  <c r="O223" i="2" l="1"/>
  <c r="P223" i="2" s="1"/>
  <c r="Y223" i="2" l="1"/>
  <c r="N224" i="2" s="1"/>
  <c r="X223" i="2"/>
  <c r="M224" i="2" s="1"/>
  <c r="V223" i="2"/>
  <c r="K224" i="2" s="1"/>
  <c r="W223" i="2"/>
  <c r="L224" i="2" s="1"/>
  <c r="U223" i="2"/>
  <c r="J224" i="2" s="1"/>
  <c r="R223" i="2"/>
  <c r="S223" i="2" s="1"/>
  <c r="Q223" i="2"/>
  <c r="O224" i="2" l="1"/>
  <c r="P224" i="2" s="1"/>
  <c r="U224" i="2" l="1"/>
  <c r="J225" i="2" s="1"/>
  <c r="R224" i="2"/>
  <c r="S224" i="2" s="1"/>
  <c r="Q224" i="2"/>
  <c r="Y224" i="2"/>
  <c r="N225" i="2" s="1"/>
  <c r="X224" i="2"/>
  <c r="M225" i="2" s="1"/>
  <c r="W224" i="2"/>
  <c r="L225" i="2" s="1"/>
  <c r="V224" i="2"/>
  <c r="K225" i="2" s="1"/>
  <c r="O225" i="2" l="1"/>
  <c r="P225" i="2" s="1"/>
  <c r="Q225" i="2" l="1"/>
  <c r="Y225" i="2"/>
  <c r="N226" i="2" s="1"/>
  <c r="X225" i="2"/>
  <c r="M226" i="2" s="1"/>
  <c r="W225" i="2"/>
  <c r="L226" i="2" s="1"/>
  <c r="V225" i="2"/>
  <c r="K226" i="2" s="1"/>
  <c r="U225" i="2"/>
  <c r="J226" i="2" s="1"/>
  <c r="R225" i="2"/>
  <c r="S225" i="2" s="1"/>
  <c r="O226" i="2" l="1"/>
  <c r="P226" i="2" s="1"/>
  <c r="R226" i="2" l="1"/>
  <c r="S226" i="2" s="1"/>
  <c r="Q226" i="2"/>
  <c r="X226" i="2"/>
  <c r="M227" i="2" s="1"/>
  <c r="Y226" i="2"/>
  <c r="N227" i="2" s="1"/>
  <c r="W226" i="2"/>
  <c r="L227" i="2" s="1"/>
  <c r="V226" i="2"/>
  <c r="K227" i="2" s="1"/>
  <c r="U226" i="2"/>
  <c r="J227" i="2" s="1"/>
  <c r="O227" i="2" l="1"/>
  <c r="P227" i="2" s="1"/>
  <c r="U227" i="2" l="1"/>
  <c r="J228" i="2" s="1"/>
  <c r="R227" i="2"/>
  <c r="S227" i="2" s="1"/>
  <c r="Q227" i="2"/>
  <c r="Y227" i="2"/>
  <c r="N228" i="2" s="1"/>
  <c r="X227" i="2"/>
  <c r="M228" i="2" s="1"/>
  <c r="W227" i="2"/>
  <c r="L228" i="2" s="1"/>
  <c r="V227" i="2"/>
  <c r="K228" i="2" s="1"/>
  <c r="O228" i="2" l="1"/>
  <c r="P228" i="2" s="1"/>
  <c r="V228" i="2" l="1"/>
  <c r="K229" i="2" s="1"/>
  <c r="W228" i="2"/>
  <c r="L229" i="2" s="1"/>
  <c r="U228" i="2"/>
  <c r="J229" i="2" s="1"/>
  <c r="R228" i="2"/>
  <c r="S228" i="2" s="1"/>
  <c r="Q228" i="2"/>
  <c r="X228" i="2"/>
  <c r="M229" i="2" s="1"/>
  <c r="Y228" i="2"/>
  <c r="N229" i="2" s="1"/>
  <c r="O229" i="2" l="1"/>
  <c r="P229" i="2" s="1"/>
  <c r="W229" i="2" l="1"/>
  <c r="L230" i="2" s="1"/>
  <c r="Y229" i="2"/>
  <c r="N230" i="2" s="1"/>
  <c r="X229" i="2"/>
  <c r="M230" i="2" s="1"/>
  <c r="V229" i="2"/>
  <c r="K230" i="2" s="1"/>
  <c r="U229" i="2"/>
  <c r="J230" i="2" s="1"/>
  <c r="R229" i="2"/>
  <c r="S229" i="2" s="1"/>
  <c r="Q229" i="2"/>
  <c r="O230" i="2" l="1"/>
  <c r="P230" i="2" s="1"/>
  <c r="X230" i="2" l="1"/>
  <c r="M231" i="2" s="1"/>
  <c r="Y230" i="2"/>
  <c r="N231" i="2" s="1"/>
  <c r="W230" i="2"/>
  <c r="L231" i="2" s="1"/>
  <c r="V230" i="2"/>
  <c r="K231" i="2" s="1"/>
  <c r="U230" i="2"/>
  <c r="J231" i="2" s="1"/>
  <c r="R230" i="2"/>
  <c r="S230" i="2" s="1"/>
  <c r="Q230" i="2"/>
  <c r="O231" i="2" l="1"/>
  <c r="P231" i="2" s="1"/>
  <c r="Y231" i="2" l="1"/>
  <c r="N232" i="2" s="1"/>
  <c r="X231" i="2"/>
  <c r="M232" i="2" s="1"/>
  <c r="W231" i="2"/>
  <c r="L232" i="2" s="1"/>
  <c r="Q231" i="2"/>
  <c r="V231" i="2"/>
  <c r="K232" i="2" s="1"/>
  <c r="U231" i="2"/>
  <c r="J232" i="2" s="1"/>
  <c r="R231" i="2"/>
  <c r="S231" i="2" s="1"/>
  <c r="O232" i="2" l="1"/>
  <c r="P232" i="2" s="1"/>
  <c r="Y232" i="2" l="1"/>
  <c r="N233" i="2" s="1"/>
  <c r="X232" i="2"/>
  <c r="M233" i="2" s="1"/>
  <c r="W232" i="2"/>
  <c r="L233" i="2" s="1"/>
  <c r="V232" i="2"/>
  <c r="K233" i="2" s="1"/>
  <c r="U232" i="2"/>
  <c r="J233" i="2" s="1"/>
  <c r="R232" i="2"/>
  <c r="S232" i="2" s="1"/>
  <c r="Q232" i="2"/>
  <c r="O233" i="2" l="1"/>
  <c r="P233" i="2" s="1"/>
  <c r="Q233" i="2" l="1"/>
  <c r="Y233" i="2"/>
  <c r="N234" i="2" s="1"/>
  <c r="R233" i="2"/>
  <c r="S233" i="2" s="1"/>
  <c r="X233" i="2"/>
  <c r="M234" i="2" s="1"/>
  <c r="W233" i="2"/>
  <c r="L234" i="2" s="1"/>
  <c r="V233" i="2"/>
  <c r="K234" i="2" s="1"/>
  <c r="U233" i="2"/>
  <c r="J234" i="2" s="1"/>
  <c r="O234" i="2" l="1"/>
  <c r="P234" i="2" s="1"/>
  <c r="Q234" i="2" l="1"/>
  <c r="Y234" i="2"/>
  <c r="N235" i="2" s="1"/>
  <c r="X234" i="2"/>
  <c r="M235" i="2" s="1"/>
  <c r="W234" i="2"/>
  <c r="L235" i="2" s="1"/>
  <c r="V234" i="2"/>
  <c r="K235" i="2" s="1"/>
  <c r="U234" i="2"/>
  <c r="J235" i="2" s="1"/>
  <c r="R234" i="2"/>
  <c r="S234" i="2" s="1"/>
  <c r="O235" i="2" l="1"/>
  <c r="P235" i="2" s="1"/>
  <c r="R235" i="2" l="1"/>
  <c r="S235" i="2" s="1"/>
  <c r="Q235" i="2"/>
  <c r="Y235" i="2"/>
  <c r="N236" i="2" s="1"/>
  <c r="X235" i="2"/>
  <c r="M236" i="2" s="1"/>
  <c r="W235" i="2"/>
  <c r="L236" i="2" s="1"/>
  <c r="V235" i="2"/>
  <c r="K236" i="2" s="1"/>
  <c r="U235" i="2"/>
  <c r="J236" i="2" s="1"/>
  <c r="O236" i="2" l="1"/>
  <c r="P236" i="2" s="1"/>
  <c r="V236" i="2" l="1"/>
  <c r="K237" i="2" s="1"/>
  <c r="U236" i="2"/>
  <c r="J237" i="2" s="1"/>
  <c r="R236" i="2"/>
  <c r="S236" i="2" s="1"/>
  <c r="Q236" i="2"/>
  <c r="Y236" i="2"/>
  <c r="N237" i="2" s="1"/>
  <c r="X236" i="2"/>
  <c r="M237" i="2" s="1"/>
  <c r="W236" i="2"/>
  <c r="L237" i="2" s="1"/>
  <c r="O237" i="2" l="1"/>
  <c r="P237" i="2" s="1"/>
  <c r="X237" i="2" l="1"/>
  <c r="M238" i="2" s="1"/>
  <c r="W237" i="2"/>
  <c r="L238" i="2" s="1"/>
  <c r="V237" i="2"/>
  <c r="K238" i="2" s="1"/>
  <c r="U237" i="2"/>
  <c r="J238" i="2" s="1"/>
  <c r="R237" i="2"/>
  <c r="S237" i="2" s="1"/>
  <c r="Y237" i="2"/>
  <c r="N238" i="2" s="1"/>
  <c r="Q237" i="2"/>
  <c r="O238" i="2" l="1"/>
  <c r="P238" i="2" s="1"/>
  <c r="Y238" i="2" l="1"/>
  <c r="N239" i="2" s="1"/>
  <c r="X238" i="2"/>
  <c r="M239" i="2" s="1"/>
  <c r="W238" i="2"/>
  <c r="L239" i="2" s="1"/>
  <c r="V238" i="2"/>
  <c r="K239" i="2" s="1"/>
  <c r="U238" i="2"/>
  <c r="J239" i="2" s="1"/>
  <c r="R238" i="2"/>
  <c r="S238" i="2" s="1"/>
  <c r="Q238" i="2"/>
  <c r="O239" i="2" l="1"/>
  <c r="P239" i="2" s="1"/>
  <c r="Y239" i="2" l="1"/>
  <c r="N240" i="2" s="1"/>
  <c r="X239" i="2"/>
  <c r="M240" i="2" s="1"/>
  <c r="W239" i="2"/>
  <c r="L240" i="2" s="1"/>
  <c r="V239" i="2"/>
  <c r="K240" i="2" s="1"/>
  <c r="U239" i="2"/>
  <c r="J240" i="2" s="1"/>
  <c r="R239" i="2"/>
  <c r="S239" i="2" s="1"/>
  <c r="Q239" i="2"/>
  <c r="O240" i="2" l="1"/>
  <c r="P240" i="2" s="1"/>
  <c r="Q240" i="2" l="1"/>
  <c r="Y240" i="2"/>
  <c r="N241" i="2" s="1"/>
  <c r="X240" i="2"/>
  <c r="M241" i="2" s="1"/>
  <c r="V240" i="2"/>
  <c r="K241" i="2" s="1"/>
  <c r="U240" i="2"/>
  <c r="J241" i="2" s="1"/>
  <c r="R240" i="2"/>
  <c r="S240" i="2" s="1"/>
  <c r="W240" i="2"/>
  <c r="L241" i="2" s="1"/>
  <c r="O241" i="2" l="1"/>
  <c r="P241" i="2" s="1"/>
  <c r="R241" i="2" l="1"/>
  <c r="S241" i="2" s="1"/>
  <c r="Y241" i="2"/>
  <c r="N242" i="2" s="1"/>
  <c r="X241" i="2"/>
  <c r="M242" i="2" s="1"/>
  <c r="W241" i="2"/>
  <c r="L242" i="2" s="1"/>
  <c r="V241" i="2"/>
  <c r="K242" i="2" s="1"/>
  <c r="U241" i="2"/>
  <c r="J242" i="2" s="1"/>
  <c r="Q241" i="2"/>
  <c r="O242" i="2" l="1"/>
  <c r="P242" i="2" s="1"/>
  <c r="X242" i="2" l="1"/>
  <c r="M243" i="2" s="1"/>
  <c r="W242" i="2"/>
  <c r="L243" i="2" s="1"/>
  <c r="V242" i="2"/>
  <c r="K243" i="2" s="1"/>
  <c r="U242" i="2"/>
  <c r="J243" i="2" s="1"/>
  <c r="R242" i="2"/>
  <c r="S242" i="2" s="1"/>
  <c r="Q242" i="2"/>
  <c r="Y242" i="2"/>
  <c r="N243" i="2" s="1"/>
  <c r="O243" i="2" l="1"/>
  <c r="P243" i="2" s="1"/>
  <c r="U243" i="2" l="1"/>
  <c r="J244" i="2" s="1"/>
  <c r="R243" i="2"/>
  <c r="S243" i="2" s="1"/>
  <c r="Q243" i="2"/>
  <c r="Y243" i="2"/>
  <c r="N244" i="2" s="1"/>
  <c r="X243" i="2"/>
  <c r="M244" i="2" s="1"/>
  <c r="W243" i="2"/>
  <c r="L244" i="2" s="1"/>
  <c r="V243" i="2"/>
  <c r="K244" i="2" s="1"/>
  <c r="O244" i="2" l="1"/>
  <c r="P244" i="2" s="1"/>
  <c r="V244" i="2" l="1"/>
  <c r="K245" i="2" s="1"/>
  <c r="U244" i="2"/>
  <c r="J245" i="2" s="1"/>
  <c r="R244" i="2"/>
  <c r="S244" i="2" s="1"/>
  <c r="Q244" i="2"/>
  <c r="Y244" i="2"/>
  <c r="N245" i="2" s="1"/>
  <c r="X244" i="2"/>
  <c r="M245" i="2" s="1"/>
  <c r="W244" i="2"/>
  <c r="L245" i="2" s="1"/>
  <c r="O245" i="2" l="1"/>
  <c r="P245" i="2" s="1"/>
  <c r="W245" i="2" l="1"/>
  <c r="L246" i="2" s="1"/>
  <c r="X245" i="2"/>
  <c r="M246" i="2" s="1"/>
  <c r="V245" i="2"/>
  <c r="K246" i="2" s="1"/>
  <c r="U245" i="2"/>
  <c r="J246" i="2" s="1"/>
  <c r="R245" i="2"/>
  <c r="S245" i="2" s="1"/>
  <c r="Q245" i="2"/>
  <c r="Y245" i="2"/>
  <c r="N246" i="2" s="1"/>
  <c r="O246" i="2" l="1"/>
  <c r="P246" i="2" s="1"/>
  <c r="X246" i="2" l="1"/>
  <c r="M247" i="2" s="1"/>
  <c r="Y246" i="2"/>
  <c r="N247" i="2" s="1"/>
  <c r="W246" i="2"/>
  <c r="L247" i="2" s="1"/>
  <c r="V246" i="2"/>
  <c r="K247" i="2" s="1"/>
  <c r="U246" i="2"/>
  <c r="J247" i="2" s="1"/>
  <c r="R246" i="2"/>
  <c r="S246" i="2" s="1"/>
  <c r="Q246" i="2"/>
  <c r="O247" i="2" l="1"/>
  <c r="P247" i="2" s="1"/>
  <c r="Y247" i="2" l="1"/>
  <c r="N248" i="2" s="1"/>
  <c r="X247" i="2"/>
  <c r="M248" i="2" s="1"/>
  <c r="W247" i="2"/>
  <c r="L248" i="2" s="1"/>
  <c r="V247" i="2"/>
  <c r="K248" i="2" s="1"/>
  <c r="U247" i="2"/>
  <c r="J248" i="2" s="1"/>
  <c r="R247" i="2"/>
  <c r="S247" i="2" s="1"/>
  <c r="Q247" i="2"/>
  <c r="O248" i="2" l="1"/>
  <c r="P248" i="2" s="1"/>
  <c r="Y248" i="2" l="1"/>
  <c r="N249" i="2" s="1"/>
  <c r="X248" i="2"/>
  <c r="M249" i="2" s="1"/>
  <c r="W248" i="2"/>
  <c r="L249" i="2" s="1"/>
  <c r="V248" i="2"/>
  <c r="K249" i="2" s="1"/>
  <c r="U248" i="2"/>
  <c r="J249" i="2" s="1"/>
  <c r="R248" i="2"/>
  <c r="S248" i="2" s="1"/>
  <c r="Q248" i="2"/>
  <c r="O249" i="2" l="1"/>
  <c r="P249" i="2" s="1"/>
  <c r="Y249" i="2" l="1"/>
  <c r="N250" i="2" s="1"/>
  <c r="X249" i="2"/>
  <c r="M250" i="2" s="1"/>
  <c r="W249" i="2"/>
  <c r="L250" i="2" s="1"/>
  <c r="V249" i="2"/>
  <c r="K250" i="2" s="1"/>
  <c r="U249" i="2"/>
  <c r="J250" i="2" s="1"/>
  <c r="Q249" i="2"/>
  <c r="R249" i="2"/>
  <c r="S249" i="2" s="1"/>
  <c r="O250" i="2" l="1"/>
  <c r="P250" i="2" s="1"/>
  <c r="X250" i="2" l="1"/>
  <c r="M251" i="2" s="1"/>
  <c r="W250" i="2"/>
  <c r="L251" i="2" s="1"/>
  <c r="V250" i="2"/>
  <c r="K251" i="2" s="1"/>
  <c r="U250" i="2"/>
  <c r="J251" i="2" s="1"/>
  <c r="R250" i="2"/>
  <c r="S250" i="2" s="1"/>
  <c r="Q250" i="2"/>
  <c r="Y250" i="2"/>
  <c r="N251" i="2" s="1"/>
  <c r="O251" i="2" l="1"/>
  <c r="P251" i="2" s="1"/>
  <c r="R251" i="2" l="1"/>
  <c r="S251" i="2" s="1"/>
  <c r="Q251" i="2"/>
  <c r="Y251" i="2"/>
  <c r="N252" i="2" s="1"/>
  <c r="X251" i="2"/>
  <c r="M252" i="2" s="1"/>
  <c r="W251" i="2"/>
  <c r="L252" i="2" s="1"/>
  <c r="V251" i="2"/>
  <c r="K252" i="2" s="1"/>
  <c r="U251" i="2"/>
  <c r="J252" i="2" s="1"/>
  <c r="O252" i="2" l="1"/>
  <c r="P252" i="2" s="1"/>
  <c r="U252" i="2" l="1"/>
  <c r="J253" i="2" s="1"/>
  <c r="R252" i="2"/>
  <c r="S252" i="2" s="1"/>
  <c r="Q252" i="2"/>
  <c r="Y252" i="2"/>
  <c r="N253" i="2" s="1"/>
  <c r="X252" i="2"/>
  <c r="M253" i="2" s="1"/>
  <c r="W252" i="2"/>
  <c r="L253" i="2" s="1"/>
  <c r="V252" i="2"/>
  <c r="K253" i="2" s="1"/>
  <c r="O253" i="2" l="1"/>
  <c r="P253" i="2" s="1"/>
  <c r="W253" i="2" l="1"/>
  <c r="L254" i="2" s="1"/>
  <c r="V253" i="2"/>
  <c r="K254" i="2" s="1"/>
  <c r="U253" i="2"/>
  <c r="J254" i="2" s="1"/>
  <c r="R253" i="2"/>
  <c r="S253" i="2" s="1"/>
  <c r="Q253" i="2"/>
  <c r="X253" i="2"/>
  <c r="M254" i="2" s="1"/>
  <c r="Y253" i="2"/>
  <c r="N254" i="2" s="1"/>
  <c r="O254" i="2" l="1"/>
  <c r="P254" i="2" s="1"/>
  <c r="Y254" i="2" l="1"/>
  <c r="N255" i="2" s="1"/>
  <c r="X254" i="2"/>
  <c r="M255" i="2" s="1"/>
  <c r="W254" i="2"/>
  <c r="L255" i="2" s="1"/>
  <c r="V254" i="2"/>
  <c r="K255" i="2" s="1"/>
  <c r="U254" i="2"/>
  <c r="J255" i="2" s="1"/>
  <c r="R254" i="2"/>
  <c r="S254" i="2" s="1"/>
  <c r="Q254" i="2"/>
  <c r="O255" i="2" l="1"/>
  <c r="P255" i="2" s="1"/>
  <c r="Y255" i="2" l="1"/>
  <c r="N256" i="2" s="1"/>
  <c r="X255" i="2"/>
  <c r="M256" i="2" s="1"/>
  <c r="W255" i="2"/>
  <c r="L256" i="2" s="1"/>
  <c r="V255" i="2"/>
  <c r="K256" i="2" s="1"/>
  <c r="U255" i="2"/>
  <c r="J256" i="2" s="1"/>
  <c r="R255" i="2"/>
  <c r="S255" i="2" s="1"/>
  <c r="Q255" i="2"/>
  <c r="O256" i="2" l="1"/>
  <c r="P256" i="2" s="1"/>
  <c r="Q256" i="2" l="1"/>
  <c r="Y256" i="2"/>
  <c r="N257" i="2" s="1"/>
  <c r="X256" i="2"/>
  <c r="M257" i="2" s="1"/>
  <c r="W256" i="2"/>
  <c r="L257" i="2" s="1"/>
  <c r="V256" i="2"/>
  <c r="K257" i="2" s="1"/>
  <c r="U256" i="2"/>
  <c r="J257" i="2" s="1"/>
  <c r="R256" i="2"/>
  <c r="S256" i="2" s="1"/>
  <c r="O257" i="2" l="1"/>
  <c r="P257" i="2" s="1"/>
  <c r="R257" i="2" l="1"/>
  <c r="S257" i="2" s="1"/>
  <c r="Y257" i="2"/>
  <c r="N258" i="2" s="1"/>
  <c r="X257" i="2"/>
  <c r="M258" i="2" s="1"/>
  <c r="W257" i="2"/>
  <c r="L258" i="2" s="1"/>
  <c r="V257" i="2"/>
  <c r="K258" i="2" s="1"/>
  <c r="U257" i="2"/>
  <c r="J258" i="2" s="1"/>
  <c r="Q257" i="2"/>
  <c r="O258" i="2" l="1"/>
  <c r="P258" i="2" s="1"/>
  <c r="Q258" i="2" l="1"/>
  <c r="Y258" i="2"/>
  <c r="N259" i="2" s="1"/>
  <c r="X258" i="2"/>
  <c r="M259" i="2" s="1"/>
  <c r="W258" i="2"/>
  <c r="L259" i="2" s="1"/>
  <c r="V258" i="2"/>
  <c r="K259" i="2" s="1"/>
  <c r="U258" i="2"/>
  <c r="J259" i="2" s="1"/>
  <c r="R258" i="2"/>
  <c r="S258" i="2" s="1"/>
  <c r="O259" i="2" l="1"/>
  <c r="P259" i="2" s="1"/>
  <c r="U259" i="2" l="1"/>
  <c r="J260" i="2" s="1"/>
  <c r="Q259" i="2"/>
  <c r="V259" i="2"/>
  <c r="K260" i="2" s="1"/>
  <c r="R259" i="2"/>
  <c r="S259" i="2" s="1"/>
  <c r="W259" i="2"/>
  <c r="L260" i="2" s="1"/>
  <c r="Y259" i="2"/>
  <c r="N260" i="2" s="1"/>
  <c r="X259" i="2"/>
  <c r="M260" i="2" s="1"/>
  <c r="O260" i="2" l="1"/>
  <c r="P260" i="2" s="1"/>
  <c r="V260" i="2" l="1"/>
  <c r="K261" i="2" s="1"/>
  <c r="R260" i="2"/>
  <c r="S260" i="2" s="1"/>
  <c r="Y260" i="2"/>
  <c r="N261" i="2" s="1"/>
  <c r="X260" i="2"/>
  <c r="M261" i="2" s="1"/>
  <c r="W260" i="2"/>
  <c r="L261" i="2" s="1"/>
  <c r="U260" i="2"/>
  <c r="J261" i="2" s="1"/>
  <c r="Q260" i="2"/>
  <c r="O261" i="2" l="1"/>
  <c r="P261" i="2" s="1"/>
  <c r="W261" i="2" l="1"/>
  <c r="L262" i="2" s="1"/>
  <c r="Y261" i="2"/>
  <c r="N262" i="2" s="1"/>
  <c r="X261" i="2"/>
  <c r="M262" i="2" s="1"/>
  <c r="V261" i="2"/>
  <c r="K262" i="2" s="1"/>
  <c r="U261" i="2"/>
  <c r="J262" i="2" s="1"/>
  <c r="R261" i="2"/>
  <c r="S261" i="2" s="1"/>
  <c r="Q261" i="2"/>
  <c r="O262" i="2" l="1"/>
  <c r="P262" i="2" s="1"/>
  <c r="X262" i="2" l="1"/>
  <c r="M263" i="2" s="1"/>
  <c r="U262" i="2"/>
  <c r="J263" i="2" s="1"/>
  <c r="Y262" i="2"/>
  <c r="N263" i="2" s="1"/>
  <c r="W262" i="2"/>
  <c r="L263" i="2" s="1"/>
  <c r="V262" i="2"/>
  <c r="K263" i="2" s="1"/>
  <c r="R262" i="2"/>
  <c r="S262" i="2" s="1"/>
  <c r="Q262" i="2"/>
  <c r="O263" i="2" l="1"/>
  <c r="P263" i="2" s="1"/>
  <c r="Y263" i="2" l="1"/>
  <c r="N264" i="2" s="1"/>
  <c r="V263" i="2"/>
  <c r="K264" i="2" s="1"/>
  <c r="R263" i="2"/>
  <c r="S263" i="2" s="1"/>
  <c r="Q263" i="2"/>
  <c r="X263" i="2"/>
  <c r="M264" i="2" s="1"/>
  <c r="W263" i="2"/>
  <c r="L264" i="2" s="1"/>
  <c r="U263" i="2"/>
  <c r="J264" i="2" s="1"/>
  <c r="O264" i="2" l="1"/>
  <c r="P264" i="2" s="1"/>
  <c r="W264" i="2" l="1"/>
  <c r="L265" i="2" s="1"/>
  <c r="R264" i="2"/>
  <c r="S264" i="2" s="1"/>
  <c r="Q264" i="2"/>
  <c r="Y264" i="2"/>
  <c r="N265" i="2" s="1"/>
  <c r="X264" i="2"/>
  <c r="M265" i="2" s="1"/>
  <c r="V264" i="2"/>
  <c r="K265" i="2" s="1"/>
  <c r="U264" i="2"/>
  <c r="J265" i="2" s="1"/>
  <c r="O265" i="2" l="1"/>
  <c r="P265" i="2" s="1"/>
  <c r="X265" i="2" l="1"/>
  <c r="M266" i="2" s="1"/>
  <c r="V265" i="2"/>
  <c r="K266" i="2" s="1"/>
  <c r="U265" i="2"/>
  <c r="J266" i="2" s="1"/>
  <c r="R265" i="2"/>
  <c r="S265" i="2" s="1"/>
  <c r="Q265" i="2"/>
  <c r="Y265" i="2"/>
  <c r="N266" i="2" s="1"/>
  <c r="W265" i="2"/>
  <c r="L266" i="2" s="1"/>
  <c r="O266" i="2" l="1"/>
  <c r="P266" i="2" s="1"/>
  <c r="Y266" i="2" l="1"/>
  <c r="N267" i="2" s="1"/>
  <c r="X266" i="2"/>
  <c r="M267" i="2" s="1"/>
  <c r="W266" i="2"/>
  <c r="L267" i="2" s="1"/>
  <c r="V266" i="2"/>
  <c r="K267" i="2" s="1"/>
  <c r="U266" i="2"/>
  <c r="J267" i="2" s="1"/>
  <c r="R266" i="2"/>
  <c r="S266" i="2" s="1"/>
  <c r="Q266" i="2"/>
  <c r="O267" i="2" l="1"/>
  <c r="P267" i="2" s="1"/>
  <c r="Y267" i="2" l="1"/>
  <c r="N268" i="2" s="1"/>
  <c r="X267" i="2"/>
  <c r="M268" i="2" s="1"/>
  <c r="W267" i="2"/>
  <c r="L268" i="2" s="1"/>
  <c r="V267" i="2"/>
  <c r="K268" i="2" s="1"/>
  <c r="U267" i="2"/>
  <c r="J268" i="2" s="1"/>
  <c r="R267" i="2"/>
  <c r="S267" i="2" s="1"/>
  <c r="Q267" i="2"/>
  <c r="O268" i="2" l="1"/>
  <c r="P268" i="2" s="1"/>
  <c r="Y268" i="2" l="1"/>
  <c r="N269" i="2" s="1"/>
  <c r="X268" i="2"/>
  <c r="M269" i="2" s="1"/>
  <c r="W268" i="2"/>
  <c r="L269" i="2" s="1"/>
  <c r="V268" i="2"/>
  <c r="K269" i="2" s="1"/>
  <c r="U268" i="2"/>
  <c r="J269" i="2" s="1"/>
  <c r="R268" i="2"/>
  <c r="S268" i="2" s="1"/>
  <c r="Q268" i="2"/>
  <c r="O269" i="2" l="1"/>
  <c r="P269" i="2" s="1"/>
  <c r="Q269" i="2" l="1"/>
  <c r="Y269" i="2"/>
  <c r="N270" i="2" s="1"/>
  <c r="X269" i="2"/>
  <c r="M270" i="2" s="1"/>
  <c r="W269" i="2"/>
  <c r="L270" i="2" s="1"/>
  <c r="V269" i="2"/>
  <c r="K270" i="2" s="1"/>
  <c r="U269" i="2"/>
  <c r="J270" i="2" s="1"/>
  <c r="R269" i="2"/>
  <c r="S269" i="2" s="1"/>
  <c r="O270" i="2" l="1"/>
  <c r="P270" i="2" s="1"/>
  <c r="U270" i="2" l="1"/>
  <c r="J271" i="2" s="1"/>
  <c r="R270" i="2"/>
  <c r="S270" i="2" s="1"/>
  <c r="Q270" i="2"/>
  <c r="Y270" i="2"/>
  <c r="N271" i="2" s="1"/>
  <c r="X270" i="2"/>
  <c r="M271" i="2" s="1"/>
  <c r="W270" i="2"/>
  <c r="L271" i="2" s="1"/>
  <c r="V270" i="2"/>
  <c r="K271" i="2" s="1"/>
  <c r="O271" i="2" l="1"/>
  <c r="P271" i="2" s="1"/>
  <c r="X271" i="2" l="1"/>
  <c r="M272" i="2" s="1"/>
  <c r="W271" i="2"/>
  <c r="L272" i="2" s="1"/>
  <c r="V271" i="2"/>
  <c r="K272" i="2" s="1"/>
  <c r="U271" i="2"/>
  <c r="J272" i="2" s="1"/>
  <c r="R271" i="2"/>
  <c r="S271" i="2" s="1"/>
  <c r="Q271" i="2"/>
  <c r="Y271" i="2"/>
  <c r="N272" i="2" s="1"/>
  <c r="O272" i="2" l="1"/>
  <c r="P272" i="2" s="1"/>
  <c r="Q272" i="2" l="1"/>
  <c r="Y272" i="2"/>
  <c r="N273" i="2" s="1"/>
  <c r="X272" i="2"/>
  <c r="M273" i="2" s="1"/>
  <c r="W272" i="2"/>
  <c r="L273" i="2" s="1"/>
  <c r="V272" i="2"/>
  <c r="K273" i="2" s="1"/>
  <c r="U272" i="2"/>
  <c r="J273" i="2" s="1"/>
  <c r="R272" i="2"/>
  <c r="S272" i="2" s="1"/>
  <c r="O273" i="2" l="1"/>
  <c r="P273" i="2" s="1"/>
  <c r="R273" i="2" l="1"/>
  <c r="S273" i="2" s="1"/>
  <c r="Y273" i="2"/>
  <c r="N274" i="2" s="1"/>
  <c r="X273" i="2"/>
  <c r="M274" i="2" s="1"/>
  <c r="W273" i="2"/>
  <c r="L274" i="2" s="1"/>
  <c r="V273" i="2"/>
  <c r="K274" i="2" s="1"/>
  <c r="U273" i="2"/>
  <c r="J274" i="2" s="1"/>
  <c r="Q273" i="2"/>
  <c r="O274" i="2" l="1"/>
  <c r="P274" i="2" s="1"/>
  <c r="Y274" i="2" l="1"/>
  <c r="N275" i="2" s="1"/>
  <c r="X274" i="2"/>
  <c r="M275" i="2" s="1"/>
  <c r="W274" i="2"/>
  <c r="L275" i="2" s="1"/>
  <c r="V274" i="2"/>
  <c r="K275" i="2" s="1"/>
  <c r="U274" i="2"/>
  <c r="J275" i="2" s="1"/>
  <c r="R274" i="2"/>
  <c r="S274" i="2" s="1"/>
  <c r="Q274" i="2"/>
  <c r="O275" i="2" l="1"/>
  <c r="P275" i="2" s="1"/>
  <c r="U275" i="2" l="1"/>
  <c r="J276" i="2" s="1"/>
  <c r="Q275" i="2"/>
  <c r="R275" i="2"/>
  <c r="S275" i="2" s="1"/>
  <c r="Y275" i="2"/>
  <c r="N276" i="2" s="1"/>
  <c r="X275" i="2"/>
  <c r="M276" i="2" s="1"/>
  <c r="W275" i="2"/>
  <c r="L276" i="2" s="1"/>
  <c r="V275" i="2"/>
  <c r="K276" i="2" s="1"/>
  <c r="O276" i="2" l="1"/>
  <c r="P276" i="2" s="1"/>
  <c r="V276" i="2" l="1"/>
  <c r="K277" i="2" s="1"/>
  <c r="R276" i="2"/>
  <c r="S276" i="2" s="1"/>
  <c r="W276" i="2"/>
  <c r="L277" i="2" s="1"/>
  <c r="U276" i="2"/>
  <c r="J277" i="2" s="1"/>
  <c r="Q276" i="2"/>
  <c r="Y276" i="2"/>
  <c r="N277" i="2" s="1"/>
  <c r="X276" i="2"/>
  <c r="M277" i="2" s="1"/>
  <c r="O277" i="2" l="1"/>
  <c r="P277" i="2" s="1"/>
  <c r="W277" i="2" l="1"/>
  <c r="L278" i="2" s="1"/>
  <c r="Y277" i="2"/>
  <c r="N278" i="2" s="1"/>
  <c r="X277" i="2"/>
  <c r="M278" i="2" s="1"/>
  <c r="V277" i="2"/>
  <c r="K278" i="2" s="1"/>
  <c r="U277" i="2"/>
  <c r="J278" i="2" s="1"/>
  <c r="R277" i="2"/>
  <c r="S277" i="2" s="1"/>
  <c r="Q277" i="2"/>
  <c r="O278" i="2" l="1"/>
  <c r="P278" i="2" s="1"/>
  <c r="X278" i="2" l="1"/>
  <c r="M279" i="2" s="1"/>
  <c r="U278" i="2"/>
  <c r="J279" i="2" s="1"/>
  <c r="Y278" i="2"/>
  <c r="N279" i="2" s="1"/>
  <c r="W278" i="2"/>
  <c r="L279" i="2" s="1"/>
  <c r="V278" i="2"/>
  <c r="K279" i="2" s="1"/>
  <c r="R278" i="2"/>
  <c r="S278" i="2" s="1"/>
  <c r="Q278" i="2"/>
  <c r="O279" i="2" l="1"/>
  <c r="P279" i="2" s="1"/>
  <c r="Y279" i="2" l="1"/>
  <c r="N280" i="2" s="1"/>
  <c r="V279" i="2"/>
  <c r="K280" i="2" s="1"/>
  <c r="X279" i="2"/>
  <c r="M280" i="2" s="1"/>
  <c r="W279" i="2"/>
  <c r="L280" i="2" s="1"/>
  <c r="U279" i="2"/>
  <c r="J280" i="2" s="1"/>
  <c r="R279" i="2"/>
  <c r="S279" i="2" s="1"/>
  <c r="Q279" i="2"/>
  <c r="O280" i="2" l="1"/>
  <c r="P280" i="2" s="1"/>
  <c r="W280" i="2" l="1"/>
  <c r="L281" i="2" s="1"/>
  <c r="Y280" i="2"/>
  <c r="N281" i="2" s="1"/>
  <c r="X280" i="2"/>
  <c r="M281" i="2" s="1"/>
  <c r="V280" i="2"/>
  <c r="K281" i="2" s="1"/>
  <c r="U280" i="2"/>
  <c r="J281" i="2" s="1"/>
  <c r="R280" i="2"/>
  <c r="S280" i="2" s="1"/>
  <c r="Q280" i="2"/>
  <c r="O281" i="2" l="1"/>
  <c r="P281" i="2" s="1"/>
  <c r="X281" i="2" l="1"/>
  <c r="M282" i="2" s="1"/>
  <c r="R281" i="2"/>
  <c r="S281" i="2" s="1"/>
  <c r="Q281" i="2"/>
  <c r="Y281" i="2"/>
  <c r="N282" i="2" s="1"/>
  <c r="W281" i="2"/>
  <c r="L282" i="2" s="1"/>
  <c r="V281" i="2"/>
  <c r="K282" i="2" s="1"/>
  <c r="U281" i="2"/>
  <c r="J282" i="2" s="1"/>
  <c r="O282" i="2" l="1"/>
  <c r="P282" i="2" s="1"/>
  <c r="Y282" i="2" l="1"/>
  <c r="N283" i="2" s="1"/>
  <c r="W282" i="2"/>
  <c r="L283" i="2" s="1"/>
  <c r="V282" i="2"/>
  <c r="K283" i="2" s="1"/>
  <c r="U282" i="2"/>
  <c r="J283" i="2" s="1"/>
  <c r="R282" i="2"/>
  <c r="S282" i="2" s="1"/>
  <c r="Q282" i="2"/>
  <c r="X282" i="2"/>
  <c r="M283" i="2" s="1"/>
  <c r="O283" i="2" l="1"/>
  <c r="P283" i="2" s="1"/>
  <c r="Y283" i="2" l="1"/>
  <c r="N284" i="2" s="1"/>
  <c r="X283" i="2"/>
  <c r="M284" i="2" s="1"/>
  <c r="W283" i="2"/>
  <c r="L284" i="2" s="1"/>
  <c r="V283" i="2"/>
  <c r="K284" i="2" s="1"/>
  <c r="U283" i="2"/>
  <c r="J284" i="2" s="1"/>
  <c r="R283" i="2"/>
  <c r="S283" i="2" s="1"/>
  <c r="Q283" i="2"/>
  <c r="O284" i="2" l="1"/>
  <c r="P284" i="2" s="1"/>
  <c r="Y284" i="2" l="1"/>
  <c r="N285" i="2" s="1"/>
  <c r="X284" i="2"/>
  <c r="M285" i="2" s="1"/>
  <c r="W284" i="2"/>
  <c r="L285" i="2" s="1"/>
  <c r="V284" i="2"/>
  <c r="K285" i="2" s="1"/>
  <c r="U284" i="2"/>
  <c r="J285" i="2" s="1"/>
  <c r="R284" i="2"/>
  <c r="S284" i="2" s="1"/>
  <c r="Q284" i="2"/>
  <c r="O285" i="2" l="1"/>
  <c r="P285" i="2" s="1"/>
  <c r="Y285" i="2" l="1"/>
  <c r="N286" i="2" s="1"/>
  <c r="X285" i="2"/>
  <c r="M286" i="2" s="1"/>
  <c r="W285" i="2"/>
  <c r="L286" i="2" s="1"/>
  <c r="V285" i="2"/>
  <c r="K286" i="2" s="1"/>
  <c r="R285" i="2"/>
  <c r="S285" i="2" s="1"/>
  <c r="Q285" i="2"/>
  <c r="U285" i="2"/>
  <c r="J286" i="2" s="1"/>
  <c r="O286" i="2" l="1"/>
  <c r="P286" i="2" s="1"/>
  <c r="R286" i="2" l="1"/>
  <c r="S286" i="2" s="1"/>
  <c r="Q286" i="2"/>
  <c r="Y286" i="2"/>
  <c r="N287" i="2" s="1"/>
  <c r="X286" i="2"/>
  <c r="M287" i="2" s="1"/>
  <c r="W286" i="2"/>
  <c r="L287" i="2" s="1"/>
  <c r="V286" i="2"/>
  <c r="K287" i="2" s="1"/>
  <c r="U286" i="2"/>
  <c r="J287" i="2" s="1"/>
  <c r="O287" i="2" l="1"/>
  <c r="P287" i="2" s="1"/>
  <c r="V287" i="2" l="1"/>
  <c r="K288" i="2" s="1"/>
  <c r="U287" i="2"/>
  <c r="J288" i="2" s="1"/>
  <c r="R287" i="2"/>
  <c r="S287" i="2" s="1"/>
  <c r="Q287" i="2"/>
  <c r="Y287" i="2"/>
  <c r="N288" i="2" s="1"/>
  <c r="X287" i="2"/>
  <c r="M288" i="2" s="1"/>
  <c r="W287" i="2"/>
  <c r="L288" i="2" s="1"/>
  <c r="O288" i="2" l="1"/>
  <c r="P288" i="2" s="1"/>
  <c r="Q288" i="2" l="1"/>
  <c r="Y288" i="2"/>
  <c r="N289" i="2" s="1"/>
  <c r="X288" i="2"/>
  <c r="M289" i="2" s="1"/>
  <c r="W288" i="2"/>
  <c r="L289" i="2" s="1"/>
  <c r="V288" i="2"/>
  <c r="K289" i="2" s="1"/>
  <c r="U288" i="2"/>
  <c r="J289" i="2" s="1"/>
  <c r="R288" i="2"/>
  <c r="S288" i="2" s="1"/>
  <c r="O289" i="2" l="1"/>
  <c r="P289" i="2" s="1"/>
  <c r="R289" i="2" l="1"/>
  <c r="S289" i="2" s="1"/>
  <c r="Y289" i="2"/>
  <c r="N290" i="2" s="1"/>
  <c r="X289" i="2"/>
  <c r="M290" i="2" s="1"/>
  <c r="W289" i="2"/>
  <c r="L290" i="2" s="1"/>
  <c r="V289" i="2"/>
  <c r="K290" i="2" s="1"/>
  <c r="U289" i="2"/>
  <c r="J290" i="2" s="1"/>
  <c r="Q289" i="2"/>
  <c r="O290" i="2" l="1"/>
  <c r="P290" i="2" s="1"/>
  <c r="Y290" i="2" l="1"/>
  <c r="N291" i="2" s="1"/>
  <c r="X290" i="2"/>
  <c r="M291" i="2" s="1"/>
  <c r="W290" i="2"/>
  <c r="L291" i="2" s="1"/>
  <c r="V290" i="2"/>
  <c r="K291" i="2" s="1"/>
  <c r="Q290" i="2"/>
  <c r="U290" i="2"/>
  <c r="J291" i="2" s="1"/>
  <c r="R290" i="2"/>
  <c r="S290" i="2" s="1"/>
  <c r="O291" i="2" l="1"/>
  <c r="P291" i="2" s="1"/>
  <c r="U291" i="2" l="1"/>
  <c r="J292" i="2" s="1"/>
  <c r="Q291" i="2"/>
  <c r="Y291" i="2"/>
  <c r="N292" i="2" s="1"/>
  <c r="X291" i="2"/>
  <c r="M292" i="2" s="1"/>
  <c r="W291" i="2"/>
  <c r="L292" i="2" s="1"/>
  <c r="V291" i="2"/>
  <c r="K292" i="2" s="1"/>
  <c r="R291" i="2"/>
  <c r="S291" i="2" s="1"/>
  <c r="O292" i="2" l="1"/>
  <c r="P292" i="2" s="1"/>
  <c r="V292" i="2" l="1"/>
  <c r="K293" i="2" s="1"/>
  <c r="R292" i="2"/>
  <c r="S292" i="2" s="1"/>
  <c r="Q292" i="2"/>
  <c r="Y292" i="2"/>
  <c r="N293" i="2" s="1"/>
  <c r="X292" i="2"/>
  <c r="M293" i="2" s="1"/>
  <c r="W292" i="2"/>
  <c r="L293" i="2" s="1"/>
  <c r="U292" i="2"/>
  <c r="J293" i="2" s="1"/>
  <c r="O293" i="2" l="1"/>
  <c r="P293" i="2" s="1"/>
  <c r="W293" i="2" l="1"/>
  <c r="L294" i="2" s="1"/>
  <c r="X293" i="2"/>
  <c r="M294" i="2" s="1"/>
  <c r="V293" i="2"/>
  <c r="K294" i="2" s="1"/>
  <c r="U293" i="2"/>
  <c r="J294" i="2" s="1"/>
  <c r="R293" i="2"/>
  <c r="S293" i="2" s="1"/>
  <c r="Q293" i="2"/>
  <c r="Y293" i="2"/>
  <c r="N294" i="2" s="1"/>
  <c r="O294" i="2" l="1"/>
  <c r="P294" i="2" s="1"/>
  <c r="X294" i="2" l="1"/>
  <c r="M295" i="2" s="1"/>
  <c r="U294" i="2"/>
  <c r="J295" i="2" s="1"/>
  <c r="Y294" i="2"/>
  <c r="N295" i="2" s="1"/>
  <c r="W294" i="2"/>
  <c r="L295" i="2" s="1"/>
  <c r="V294" i="2"/>
  <c r="K295" i="2" s="1"/>
  <c r="R294" i="2"/>
  <c r="S294" i="2" s="1"/>
  <c r="Q294" i="2"/>
  <c r="O295" i="2" l="1"/>
  <c r="P295" i="2" s="1"/>
  <c r="Y295" i="2" l="1"/>
  <c r="N296" i="2" s="1"/>
  <c r="X295" i="2"/>
  <c r="M296" i="2" s="1"/>
  <c r="V295" i="2"/>
  <c r="K296" i="2" s="1"/>
  <c r="W295" i="2"/>
  <c r="L296" i="2" s="1"/>
  <c r="U295" i="2"/>
  <c r="J296" i="2" s="1"/>
  <c r="R295" i="2"/>
  <c r="S295" i="2" s="1"/>
  <c r="Q295" i="2"/>
  <c r="O296" i="2" l="1"/>
  <c r="P296" i="2" s="1"/>
  <c r="Y296" i="2" l="1"/>
  <c r="N297" i="2" s="1"/>
  <c r="W296" i="2"/>
  <c r="L297" i="2" s="1"/>
  <c r="X296" i="2"/>
  <c r="M297" i="2" s="1"/>
  <c r="V296" i="2"/>
  <c r="K297" i="2" s="1"/>
  <c r="U296" i="2"/>
  <c r="J297" i="2" s="1"/>
  <c r="R296" i="2"/>
  <c r="S296" i="2" s="1"/>
  <c r="Q296" i="2"/>
  <c r="O297" i="2" l="1"/>
  <c r="P297" i="2" s="1"/>
  <c r="X297" i="2" l="1"/>
  <c r="M298" i="2" s="1"/>
  <c r="R297" i="2"/>
  <c r="S297" i="2" s="1"/>
  <c r="Q297" i="2"/>
  <c r="V297" i="2"/>
  <c r="K298" i="2" s="1"/>
  <c r="U297" i="2"/>
  <c r="J298" i="2" s="1"/>
  <c r="W297" i="2"/>
  <c r="L298" i="2" s="1"/>
  <c r="Y297" i="2"/>
  <c r="N298" i="2" s="1"/>
  <c r="O298" i="2" l="1"/>
  <c r="P298" i="2" s="1"/>
  <c r="Y298" i="2" l="1"/>
  <c r="N299" i="2" s="1"/>
  <c r="X298" i="2"/>
  <c r="M299" i="2" s="1"/>
  <c r="W298" i="2"/>
  <c r="L299" i="2" s="1"/>
  <c r="V298" i="2"/>
  <c r="K299" i="2" s="1"/>
  <c r="U298" i="2"/>
  <c r="J299" i="2" s="1"/>
  <c r="R298" i="2"/>
  <c r="S298" i="2" s="1"/>
  <c r="Q298" i="2"/>
  <c r="O299" i="2" l="1"/>
  <c r="P299" i="2" s="1"/>
  <c r="Y299" i="2" l="1"/>
  <c r="N300" i="2" s="1"/>
  <c r="X299" i="2"/>
  <c r="M300" i="2" s="1"/>
  <c r="W299" i="2"/>
  <c r="L300" i="2" s="1"/>
  <c r="V299" i="2"/>
  <c r="K300" i="2" s="1"/>
  <c r="U299" i="2"/>
  <c r="J300" i="2" s="1"/>
  <c r="R299" i="2"/>
  <c r="S299" i="2" s="1"/>
  <c r="Q299" i="2"/>
  <c r="O300" i="2" l="1"/>
  <c r="P300" i="2" s="1"/>
  <c r="Y300" i="2" l="1"/>
  <c r="N301" i="2" s="1"/>
  <c r="X300" i="2"/>
  <c r="M301" i="2" s="1"/>
  <c r="W300" i="2"/>
  <c r="L301" i="2" s="1"/>
  <c r="V300" i="2"/>
  <c r="K301" i="2" s="1"/>
  <c r="U300" i="2"/>
  <c r="J301" i="2" s="1"/>
  <c r="R300" i="2"/>
  <c r="S300" i="2" s="1"/>
  <c r="Q300" i="2"/>
  <c r="O301" i="2" l="1"/>
  <c r="P301" i="2" s="1"/>
  <c r="R301" i="2" l="1"/>
  <c r="S301" i="2" s="1"/>
  <c r="Q301" i="2"/>
  <c r="Y301" i="2"/>
  <c r="N302" i="2" s="1"/>
  <c r="X301" i="2"/>
  <c r="M302" i="2" s="1"/>
  <c r="W301" i="2"/>
  <c r="L302" i="2" s="1"/>
  <c r="V301" i="2"/>
  <c r="K302" i="2" s="1"/>
  <c r="U301" i="2"/>
  <c r="J302" i="2" s="1"/>
  <c r="O302" i="2" l="1"/>
  <c r="P302" i="2" s="1"/>
  <c r="X302" i="2" l="1"/>
  <c r="M303" i="2" s="1"/>
  <c r="W302" i="2"/>
  <c r="L303" i="2" s="1"/>
  <c r="V302" i="2"/>
  <c r="K303" i="2" s="1"/>
  <c r="U302" i="2"/>
  <c r="J303" i="2" s="1"/>
  <c r="R302" i="2"/>
  <c r="S302" i="2" s="1"/>
  <c r="Q302" i="2"/>
  <c r="Y302" i="2"/>
  <c r="N303" i="2" s="1"/>
  <c r="O303" i="2" l="1"/>
  <c r="P303" i="2" s="1"/>
  <c r="Y303" i="2" l="1"/>
  <c r="N304" i="2" s="1"/>
  <c r="X303" i="2"/>
  <c r="M304" i="2" s="1"/>
  <c r="W303" i="2"/>
  <c r="L304" i="2" s="1"/>
  <c r="V303" i="2"/>
  <c r="K304" i="2" s="1"/>
  <c r="U303" i="2"/>
  <c r="J304" i="2" s="1"/>
  <c r="R303" i="2"/>
  <c r="S303" i="2" s="1"/>
  <c r="Q303" i="2"/>
  <c r="O304" i="2" l="1"/>
  <c r="P304" i="2" s="1"/>
  <c r="Q304" i="2" l="1"/>
  <c r="Y304" i="2"/>
  <c r="N305" i="2" s="1"/>
  <c r="X304" i="2"/>
  <c r="M305" i="2" s="1"/>
  <c r="W304" i="2"/>
  <c r="L305" i="2" s="1"/>
  <c r="V304" i="2"/>
  <c r="K305" i="2" s="1"/>
  <c r="U304" i="2"/>
  <c r="J305" i="2" s="1"/>
  <c r="R304" i="2"/>
  <c r="S304" i="2" s="1"/>
  <c r="O305" i="2" l="1"/>
  <c r="P305" i="2" s="1"/>
  <c r="R305" i="2" l="1"/>
  <c r="S305" i="2" s="1"/>
  <c r="Q305" i="2"/>
  <c r="Y305" i="2"/>
  <c r="N306" i="2" s="1"/>
  <c r="X305" i="2"/>
  <c r="M306" i="2" s="1"/>
  <c r="W305" i="2"/>
  <c r="L306" i="2" s="1"/>
  <c r="V305" i="2"/>
  <c r="K306" i="2" s="1"/>
  <c r="U305" i="2"/>
  <c r="J306" i="2" s="1"/>
  <c r="O306" i="2" l="1"/>
  <c r="P306" i="2" s="1"/>
  <c r="R306" i="2" l="1"/>
  <c r="S306" i="2" s="1"/>
  <c r="X306" i="2"/>
  <c r="M307" i="2" s="1"/>
  <c r="W306" i="2"/>
  <c r="L307" i="2" s="1"/>
  <c r="V306" i="2"/>
  <c r="K307" i="2" s="1"/>
  <c r="U306" i="2"/>
  <c r="J307" i="2" s="1"/>
  <c r="Q306" i="2"/>
  <c r="Y306" i="2"/>
  <c r="N307" i="2" s="1"/>
  <c r="O307" i="2" l="1"/>
  <c r="P307" i="2" s="1"/>
  <c r="U307" i="2" l="1"/>
  <c r="J308" i="2" s="1"/>
  <c r="Q307" i="2"/>
  <c r="Y307" i="2"/>
  <c r="N308" i="2" s="1"/>
  <c r="X307" i="2"/>
  <c r="M308" i="2" s="1"/>
  <c r="W307" i="2"/>
  <c r="L308" i="2" s="1"/>
  <c r="V307" i="2"/>
  <c r="K308" i="2" s="1"/>
  <c r="R307" i="2"/>
  <c r="S307" i="2" s="1"/>
  <c r="O308" i="2" l="1"/>
  <c r="P308" i="2" s="1"/>
  <c r="V308" i="2" l="1"/>
  <c r="K309" i="2" s="1"/>
  <c r="U308" i="2"/>
  <c r="J309" i="2" s="1"/>
  <c r="R308" i="2"/>
  <c r="S308" i="2" s="1"/>
  <c r="Y308" i="2"/>
  <c r="N309" i="2" s="1"/>
  <c r="X308" i="2"/>
  <c r="M309" i="2" s="1"/>
  <c r="W308" i="2"/>
  <c r="L309" i="2" s="1"/>
  <c r="Q308" i="2"/>
  <c r="O309" i="2" l="1"/>
  <c r="P309" i="2" s="1"/>
  <c r="Y309" i="2" l="1"/>
  <c r="N310" i="2" s="1"/>
  <c r="X309" i="2"/>
  <c r="M310" i="2" s="1"/>
  <c r="V309" i="2"/>
  <c r="K310" i="2" s="1"/>
  <c r="R309" i="2"/>
  <c r="S309" i="2" s="1"/>
  <c r="Q309" i="2"/>
  <c r="W309" i="2"/>
  <c r="L310" i="2" s="1"/>
  <c r="U309" i="2"/>
  <c r="J310" i="2" s="1"/>
  <c r="O310" i="2" l="1"/>
  <c r="P310" i="2" s="1"/>
  <c r="Y310" i="2" l="1"/>
  <c r="N311" i="2" s="1"/>
  <c r="X310" i="2"/>
  <c r="M311" i="2" s="1"/>
  <c r="W310" i="2"/>
  <c r="L311" i="2" s="1"/>
  <c r="V310" i="2"/>
  <c r="K311" i="2" s="1"/>
  <c r="U310" i="2"/>
  <c r="J311" i="2" s="1"/>
  <c r="R310" i="2"/>
  <c r="S310" i="2" s="1"/>
  <c r="Q310" i="2"/>
  <c r="O311" i="2" l="1"/>
  <c r="P311" i="2" s="1"/>
  <c r="Y311" i="2" l="1"/>
  <c r="N312" i="2" s="1"/>
  <c r="X311" i="2"/>
  <c r="M312" i="2" s="1"/>
  <c r="W311" i="2"/>
  <c r="L312" i="2" s="1"/>
  <c r="V311" i="2"/>
  <c r="K312" i="2" s="1"/>
  <c r="R311" i="2"/>
  <c r="S311" i="2" s="1"/>
  <c r="Q311" i="2"/>
  <c r="U311" i="2"/>
  <c r="J312" i="2" s="1"/>
  <c r="O312" i="2" l="1"/>
  <c r="P312" i="2" s="1"/>
  <c r="Q312" i="2" l="1"/>
  <c r="U312" i="2"/>
  <c r="J313" i="2" s="1"/>
  <c r="R312" i="2"/>
  <c r="S312" i="2" s="1"/>
  <c r="Y312" i="2"/>
  <c r="N313" i="2" s="1"/>
  <c r="X312" i="2"/>
  <c r="M313" i="2" s="1"/>
  <c r="W312" i="2"/>
  <c r="L313" i="2" s="1"/>
  <c r="V312" i="2"/>
  <c r="K313" i="2" s="1"/>
  <c r="O313" i="2" l="1"/>
  <c r="P313" i="2" s="1"/>
  <c r="R313" i="2" l="1"/>
  <c r="S313" i="2" s="1"/>
  <c r="Q313" i="2"/>
  <c r="U313" i="2"/>
  <c r="J314" i="2" s="1"/>
  <c r="Y313" i="2"/>
  <c r="N314" i="2" s="1"/>
  <c r="X313" i="2"/>
  <c r="M314" i="2" s="1"/>
  <c r="W313" i="2"/>
  <c r="L314" i="2" s="1"/>
  <c r="V313" i="2"/>
  <c r="K314" i="2" s="1"/>
  <c r="O314" i="2" l="1"/>
  <c r="P314" i="2" s="1"/>
  <c r="R314" i="2" l="1"/>
  <c r="S314" i="2" s="1"/>
  <c r="X314" i="2"/>
  <c r="M315" i="2" s="1"/>
  <c r="W314" i="2"/>
  <c r="L315" i="2" s="1"/>
  <c r="U314" i="2"/>
  <c r="J315" i="2" s="1"/>
  <c r="Y314" i="2"/>
  <c r="N315" i="2" s="1"/>
  <c r="V314" i="2"/>
  <c r="K315" i="2" s="1"/>
  <c r="Q314" i="2"/>
  <c r="O315" i="2" l="1"/>
  <c r="P315" i="2" s="1"/>
  <c r="U315" i="2" l="1"/>
  <c r="J316" i="2" s="1"/>
  <c r="X315" i="2"/>
  <c r="M316" i="2" s="1"/>
  <c r="Q315" i="2"/>
  <c r="Y315" i="2"/>
  <c r="N316" i="2" s="1"/>
  <c r="W315" i="2"/>
  <c r="L316" i="2" s="1"/>
  <c r="V315" i="2"/>
  <c r="K316" i="2" s="1"/>
  <c r="R315" i="2"/>
  <c r="S315" i="2" s="1"/>
  <c r="O316" i="2" l="1"/>
  <c r="P316" i="2" s="1"/>
  <c r="V316" i="2" l="1"/>
  <c r="K317" i="2" s="1"/>
  <c r="U316" i="2"/>
  <c r="J317" i="2" s="1"/>
  <c r="Y316" i="2"/>
  <c r="N317" i="2" s="1"/>
  <c r="X316" i="2"/>
  <c r="M317" i="2" s="1"/>
  <c r="W316" i="2"/>
  <c r="L317" i="2" s="1"/>
  <c r="R316" i="2"/>
  <c r="S316" i="2" s="1"/>
  <c r="Q316" i="2"/>
  <c r="O317" i="2" l="1"/>
  <c r="P317" i="2" s="1"/>
  <c r="W317" i="2" l="1"/>
  <c r="L318" i="2" s="1"/>
  <c r="V317" i="2"/>
  <c r="K318" i="2" s="1"/>
  <c r="Y317" i="2"/>
  <c r="N318" i="2" s="1"/>
  <c r="X317" i="2"/>
  <c r="M318" i="2" s="1"/>
  <c r="U317" i="2"/>
  <c r="J318" i="2" s="1"/>
  <c r="R317" i="2"/>
  <c r="S317" i="2" s="1"/>
  <c r="Q317" i="2"/>
  <c r="O318" i="2" l="1"/>
  <c r="P318" i="2" s="1"/>
  <c r="X318" i="2" l="1"/>
  <c r="M319" i="2" s="1"/>
  <c r="W318" i="2"/>
  <c r="L319" i="2" s="1"/>
  <c r="Q318" i="2"/>
  <c r="R318" i="2"/>
  <c r="S318" i="2" s="1"/>
  <c r="Y318" i="2"/>
  <c r="N319" i="2" s="1"/>
  <c r="V318" i="2"/>
  <c r="K319" i="2" s="1"/>
  <c r="U318" i="2"/>
  <c r="J319" i="2" s="1"/>
  <c r="O319" i="2" l="1"/>
  <c r="P319" i="2" s="1"/>
  <c r="Y319" i="2" l="1"/>
  <c r="N320" i="2" s="1"/>
  <c r="X319" i="2"/>
  <c r="M320" i="2" s="1"/>
  <c r="U319" i="2"/>
  <c r="J320" i="2" s="1"/>
  <c r="Q319" i="2"/>
  <c r="W319" i="2"/>
  <c r="L320" i="2" s="1"/>
  <c r="V319" i="2"/>
  <c r="K320" i="2" s="1"/>
  <c r="R319" i="2"/>
  <c r="S319" i="2" s="1"/>
  <c r="O320" i="2" l="1"/>
  <c r="P320" i="2" s="1"/>
  <c r="Y320" i="2" l="1"/>
  <c r="N321" i="2" s="1"/>
  <c r="X320" i="2"/>
  <c r="M321" i="2" s="1"/>
  <c r="W320" i="2"/>
  <c r="L321" i="2" s="1"/>
  <c r="U320" i="2"/>
  <c r="J321" i="2" s="1"/>
  <c r="V320" i="2"/>
  <c r="K321" i="2" s="1"/>
  <c r="R320" i="2"/>
  <c r="S320" i="2" s="1"/>
  <c r="Q320" i="2"/>
  <c r="O321" i="2" l="1"/>
  <c r="P321" i="2" s="1"/>
  <c r="X321" i="2" l="1"/>
  <c r="M322" i="2" s="1"/>
  <c r="R321" i="2"/>
  <c r="S321" i="2" s="1"/>
  <c r="Q321" i="2"/>
  <c r="Y321" i="2"/>
  <c r="N322" i="2" s="1"/>
  <c r="W321" i="2"/>
  <c r="L322" i="2" s="1"/>
  <c r="V321" i="2"/>
  <c r="K322" i="2" s="1"/>
  <c r="U321" i="2"/>
  <c r="J322" i="2" s="1"/>
  <c r="O322" i="2" l="1"/>
  <c r="P322" i="2" s="1"/>
  <c r="Y322" i="2" l="1"/>
  <c r="N323" i="2" s="1"/>
  <c r="X322" i="2"/>
  <c r="M323" i="2" s="1"/>
  <c r="W322" i="2"/>
  <c r="L323" i="2" s="1"/>
  <c r="V322" i="2"/>
  <c r="K323" i="2" s="1"/>
  <c r="U322" i="2"/>
  <c r="J323" i="2" s="1"/>
  <c r="R322" i="2"/>
  <c r="S322" i="2" s="1"/>
  <c r="Q322" i="2"/>
  <c r="O323" i="2" l="1"/>
  <c r="P323" i="2" s="1"/>
  <c r="Y323" i="2" l="1"/>
  <c r="N324" i="2" s="1"/>
  <c r="X323" i="2"/>
  <c r="M324" i="2" s="1"/>
  <c r="W323" i="2"/>
  <c r="L324" i="2" s="1"/>
  <c r="V323" i="2"/>
  <c r="K324" i="2" s="1"/>
  <c r="U323" i="2"/>
  <c r="J324" i="2" s="1"/>
  <c r="R323" i="2"/>
  <c r="S323" i="2" s="1"/>
  <c r="Q323" i="2"/>
  <c r="O324" i="2" l="1"/>
  <c r="P324" i="2" s="1"/>
  <c r="R324" i="2" l="1"/>
  <c r="S324" i="2" s="1"/>
  <c r="U324" i="2"/>
  <c r="J325" i="2" s="1"/>
  <c r="Q324" i="2"/>
  <c r="Y324" i="2"/>
  <c r="N325" i="2" s="1"/>
  <c r="X324" i="2"/>
  <c r="M325" i="2" s="1"/>
  <c r="W324" i="2"/>
  <c r="L325" i="2" s="1"/>
  <c r="V324" i="2"/>
  <c r="K325" i="2" s="1"/>
  <c r="O325" i="2" l="1"/>
  <c r="P325" i="2" s="1"/>
  <c r="W325" i="2" l="1"/>
  <c r="L326" i="2" s="1"/>
  <c r="V325" i="2"/>
  <c r="K326" i="2" s="1"/>
  <c r="Y325" i="2"/>
  <c r="N326" i="2" s="1"/>
  <c r="X325" i="2"/>
  <c r="M326" i="2" s="1"/>
  <c r="U325" i="2"/>
  <c r="J326" i="2" s="1"/>
  <c r="R325" i="2"/>
  <c r="S325" i="2" s="1"/>
  <c r="Q325" i="2"/>
  <c r="O326" i="2" l="1"/>
  <c r="P326" i="2" s="1"/>
  <c r="Y326" i="2" l="1"/>
  <c r="N327" i="2" s="1"/>
  <c r="W326" i="2"/>
  <c r="L327" i="2" s="1"/>
  <c r="X326" i="2"/>
  <c r="M327" i="2" s="1"/>
  <c r="V326" i="2"/>
  <c r="K327" i="2" s="1"/>
  <c r="U326" i="2"/>
  <c r="J327" i="2" s="1"/>
  <c r="R326" i="2"/>
  <c r="S326" i="2" s="1"/>
  <c r="Q326" i="2"/>
  <c r="O327" i="2" l="1"/>
  <c r="P327" i="2" s="1"/>
  <c r="R327" i="2" l="1"/>
  <c r="S327" i="2" s="1"/>
  <c r="Q327" i="2"/>
  <c r="Y327" i="2"/>
  <c r="N328" i="2" s="1"/>
  <c r="X327" i="2"/>
  <c r="M328" i="2" s="1"/>
  <c r="W327" i="2"/>
  <c r="L328" i="2" s="1"/>
  <c r="V327" i="2"/>
  <c r="K328" i="2" s="1"/>
  <c r="U327" i="2"/>
  <c r="J328" i="2" s="1"/>
  <c r="O328" i="2" l="1"/>
  <c r="P328" i="2" s="1"/>
  <c r="Q328" i="2" l="1"/>
  <c r="Y328" i="2"/>
  <c r="N329" i="2" s="1"/>
  <c r="X328" i="2"/>
  <c r="M329" i="2" s="1"/>
  <c r="W328" i="2"/>
  <c r="L329" i="2" s="1"/>
  <c r="V328" i="2"/>
  <c r="K329" i="2" s="1"/>
  <c r="U328" i="2"/>
  <c r="J329" i="2" s="1"/>
  <c r="R328" i="2"/>
  <c r="S328" i="2" s="1"/>
  <c r="O329" i="2" l="1"/>
  <c r="P329" i="2" s="1"/>
  <c r="R329" i="2" l="1"/>
  <c r="S329" i="2" s="1"/>
  <c r="Q329" i="2"/>
  <c r="Y329" i="2"/>
  <c r="N330" i="2" s="1"/>
  <c r="X329" i="2"/>
  <c r="M330" i="2" s="1"/>
  <c r="W329" i="2"/>
  <c r="L330" i="2" s="1"/>
  <c r="V329" i="2"/>
  <c r="K330" i="2" s="1"/>
  <c r="U329" i="2"/>
  <c r="J330" i="2" s="1"/>
  <c r="O330" i="2" l="1"/>
  <c r="P330" i="2" s="1"/>
  <c r="R330" i="2" l="1"/>
  <c r="S330" i="2" s="1"/>
  <c r="V330" i="2"/>
  <c r="K331" i="2" s="1"/>
  <c r="U330" i="2"/>
  <c r="J331" i="2" s="1"/>
  <c r="Q330" i="2"/>
  <c r="Y330" i="2"/>
  <c r="N331" i="2" s="1"/>
  <c r="X330" i="2"/>
  <c r="M331" i="2" s="1"/>
  <c r="W330" i="2"/>
  <c r="L331" i="2" s="1"/>
  <c r="O331" i="2" l="1"/>
  <c r="P331" i="2" s="1"/>
  <c r="U331" i="2" l="1"/>
  <c r="J332" i="2" s="1"/>
  <c r="Y331" i="2"/>
  <c r="N332" i="2" s="1"/>
  <c r="X331" i="2"/>
  <c r="M332" i="2" s="1"/>
  <c r="V331" i="2"/>
  <c r="K332" i="2" s="1"/>
  <c r="W331" i="2"/>
  <c r="L332" i="2" s="1"/>
  <c r="R331" i="2"/>
  <c r="S331" i="2" s="1"/>
  <c r="Q331" i="2"/>
  <c r="O332" i="2" l="1"/>
  <c r="P332" i="2" s="1"/>
  <c r="V332" i="2" l="1"/>
  <c r="K333" i="2" s="1"/>
  <c r="U332" i="2"/>
  <c r="J333" i="2" s="1"/>
  <c r="Y332" i="2"/>
  <c r="N333" i="2" s="1"/>
  <c r="X332" i="2"/>
  <c r="M333" i="2" s="1"/>
  <c r="W332" i="2"/>
  <c r="L333" i="2" s="1"/>
  <c r="R332" i="2"/>
  <c r="S332" i="2" s="1"/>
  <c r="Q332" i="2"/>
  <c r="O333" i="2" l="1"/>
  <c r="P333" i="2" s="1"/>
  <c r="W333" i="2" l="1"/>
  <c r="L334" i="2" s="1"/>
  <c r="V333" i="2"/>
  <c r="K334" i="2" s="1"/>
  <c r="R333" i="2"/>
  <c r="S333" i="2" s="1"/>
  <c r="Q333" i="2"/>
  <c r="Y333" i="2"/>
  <c r="N334" i="2" s="1"/>
  <c r="X333" i="2"/>
  <c r="M334" i="2" s="1"/>
  <c r="U333" i="2"/>
  <c r="J334" i="2" s="1"/>
  <c r="O334" i="2" l="1"/>
  <c r="P334" i="2" s="1"/>
  <c r="X334" i="2" l="1"/>
  <c r="M335" i="2" s="1"/>
  <c r="W334" i="2"/>
  <c r="L335" i="2" s="1"/>
  <c r="Y334" i="2"/>
  <c r="N335" i="2" s="1"/>
  <c r="V334" i="2"/>
  <c r="K335" i="2" s="1"/>
  <c r="U334" i="2"/>
  <c r="J335" i="2" s="1"/>
  <c r="R334" i="2"/>
  <c r="S334" i="2" s="1"/>
  <c r="Q334" i="2"/>
  <c r="O335" i="2" l="1"/>
  <c r="P335" i="2" s="1"/>
  <c r="Y335" i="2" l="1"/>
  <c r="N336" i="2" s="1"/>
  <c r="X335" i="2"/>
  <c r="M336" i="2" s="1"/>
  <c r="R335" i="2"/>
  <c r="S335" i="2" s="1"/>
  <c r="Q335" i="2"/>
  <c r="W335" i="2"/>
  <c r="L336" i="2" s="1"/>
  <c r="V335" i="2"/>
  <c r="K336" i="2" s="1"/>
  <c r="U335" i="2"/>
  <c r="J336" i="2" s="1"/>
  <c r="O336" i="2" l="1"/>
  <c r="P336" i="2" s="1"/>
  <c r="Y336" i="2" l="1"/>
  <c r="N337" i="2" s="1"/>
  <c r="V336" i="2"/>
  <c r="K337" i="2" s="1"/>
  <c r="U336" i="2"/>
  <c r="J337" i="2" s="1"/>
  <c r="R336" i="2"/>
  <c r="S336" i="2" s="1"/>
  <c r="Q336" i="2"/>
  <c r="X336" i="2"/>
  <c r="M337" i="2" s="1"/>
  <c r="W336" i="2"/>
  <c r="L337" i="2" s="1"/>
  <c r="O337" i="2" l="1"/>
  <c r="P337" i="2" s="1"/>
  <c r="Y337" i="2" l="1"/>
  <c r="N338" i="2" s="1"/>
  <c r="X337" i="2"/>
  <c r="M338" i="2" s="1"/>
  <c r="V337" i="2"/>
  <c r="K338" i="2" s="1"/>
  <c r="W337" i="2"/>
  <c r="L338" i="2" s="1"/>
  <c r="U337" i="2"/>
  <c r="J338" i="2" s="1"/>
  <c r="R337" i="2"/>
  <c r="S337" i="2" s="1"/>
  <c r="Q337" i="2"/>
  <c r="O338" i="2" l="1"/>
  <c r="P338" i="2" s="1"/>
  <c r="Y338" i="2" l="1"/>
  <c r="N339" i="2" s="1"/>
  <c r="X338" i="2"/>
  <c r="M339" i="2" s="1"/>
  <c r="W338" i="2"/>
  <c r="L339" i="2" s="1"/>
  <c r="V338" i="2"/>
  <c r="K339" i="2" s="1"/>
  <c r="U338" i="2"/>
  <c r="J339" i="2" s="1"/>
  <c r="R338" i="2"/>
  <c r="S338" i="2" s="1"/>
  <c r="Q338" i="2"/>
  <c r="O339" i="2" l="1"/>
  <c r="P339" i="2" s="1"/>
  <c r="R339" i="2" l="1"/>
  <c r="S339" i="2" s="1"/>
  <c r="Q339" i="2"/>
  <c r="Y339" i="2"/>
  <c r="N340" i="2" s="1"/>
  <c r="X339" i="2"/>
  <c r="M340" i="2" s="1"/>
  <c r="W339" i="2"/>
  <c r="L340" i="2" s="1"/>
  <c r="V339" i="2"/>
  <c r="K340" i="2" s="1"/>
  <c r="U339" i="2"/>
  <c r="J340" i="2" s="1"/>
  <c r="O340" i="2" l="1"/>
  <c r="P340" i="2" s="1"/>
  <c r="Q340" i="2" l="1"/>
  <c r="Y340" i="2"/>
  <c r="N341" i="2" s="1"/>
  <c r="X340" i="2"/>
  <c r="M341" i="2" s="1"/>
  <c r="W340" i="2"/>
  <c r="L341" i="2" s="1"/>
  <c r="V340" i="2"/>
  <c r="K341" i="2" s="1"/>
  <c r="U340" i="2"/>
  <c r="J341" i="2" s="1"/>
  <c r="R340" i="2"/>
  <c r="S340" i="2" s="1"/>
  <c r="O341" i="2" l="1"/>
  <c r="P341" i="2" s="1"/>
  <c r="U341" i="2" l="1"/>
  <c r="J342" i="2" s="1"/>
  <c r="Q341" i="2"/>
  <c r="Y341" i="2"/>
  <c r="N342" i="2" s="1"/>
  <c r="X341" i="2"/>
  <c r="M342" i="2" s="1"/>
  <c r="W341" i="2"/>
  <c r="L342" i="2" s="1"/>
  <c r="V341" i="2"/>
  <c r="K342" i="2" s="1"/>
  <c r="R341" i="2"/>
  <c r="S341" i="2" s="1"/>
  <c r="O342" i="2" l="1"/>
  <c r="P342" i="2" s="1"/>
  <c r="X342" i="2" l="1"/>
  <c r="M343" i="2" s="1"/>
  <c r="W342" i="2"/>
  <c r="L343" i="2" s="1"/>
  <c r="U342" i="2"/>
  <c r="J343" i="2" s="1"/>
  <c r="R342" i="2"/>
  <c r="S342" i="2" s="1"/>
  <c r="Q342" i="2"/>
  <c r="Y342" i="2"/>
  <c r="N343" i="2" s="1"/>
  <c r="V342" i="2"/>
  <c r="K343" i="2" s="1"/>
  <c r="O343" i="2" l="1"/>
  <c r="P343" i="2" s="1"/>
  <c r="X343" i="2" l="1"/>
  <c r="M344" i="2" s="1"/>
  <c r="Y343" i="2"/>
  <c r="N344" i="2" s="1"/>
  <c r="W343" i="2"/>
  <c r="L344" i="2" s="1"/>
  <c r="V343" i="2"/>
  <c r="K344" i="2" s="1"/>
  <c r="U343" i="2"/>
  <c r="J344" i="2" s="1"/>
  <c r="R343" i="2"/>
  <c r="S343" i="2" s="1"/>
  <c r="Q343" i="2"/>
  <c r="O344" i="2" l="1"/>
  <c r="P344" i="2" s="1"/>
  <c r="Q344" i="2" l="1"/>
  <c r="Y344" i="2"/>
  <c r="N345" i="2" s="1"/>
  <c r="X344" i="2"/>
  <c r="M345" i="2" s="1"/>
  <c r="W344" i="2"/>
  <c r="L345" i="2" s="1"/>
  <c r="V344" i="2"/>
  <c r="K345" i="2" s="1"/>
  <c r="R344" i="2"/>
  <c r="S344" i="2" s="1"/>
  <c r="U344" i="2"/>
  <c r="J345" i="2" s="1"/>
  <c r="O345" i="2" l="1"/>
  <c r="P345" i="2" s="1"/>
  <c r="R345" i="2" l="1"/>
  <c r="S345" i="2" s="1"/>
  <c r="Q345" i="2"/>
  <c r="U345" i="2"/>
  <c r="J346" i="2" s="1"/>
  <c r="Y345" i="2"/>
  <c r="N346" i="2" s="1"/>
  <c r="X345" i="2"/>
  <c r="M346" i="2" s="1"/>
  <c r="W345" i="2"/>
  <c r="L346" i="2" s="1"/>
  <c r="V345" i="2"/>
  <c r="K346" i="2" s="1"/>
  <c r="O346" i="2" l="1"/>
  <c r="P346" i="2" s="1"/>
  <c r="R346" i="2" l="1"/>
  <c r="S346" i="2" s="1"/>
  <c r="Q346" i="2"/>
  <c r="Y346" i="2"/>
  <c r="N347" i="2" s="1"/>
  <c r="X346" i="2"/>
  <c r="M347" i="2" s="1"/>
  <c r="W346" i="2"/>
  <c r="L347" i="2" s="1"/>
  <c r="V346" i="2"/>
  <c r="K347" i="2" s="1"/>
  <c r="U346" i="2"/>
  <c r="J347" i="2" s="1"/>
  <c r="O347" i="2" l="1"/>
  <c r="P347" i="2" s="1"/>
  <c r="U347" i="2" l="1"/>
  <c r="J348" i="2" s="1"/>
  <c r="W347" i="2"/>
  <c r="L348" i="2" s="1"/>
  <c r="V347" i="2"/>
  <c r="K348" i="2" s="1"/>
  <c r="Q347" i="2"/>
  <c r="Y347" i="2"/>
  <c r="N348" i="2" s="1"/>
  <c r="X347" i="2"/>
  <c r="M348" i="2" s="1"/>
  <c r="R347" i="2"/>
  <c r="S347" i="2" s="1"/>
  <c r="O348" i="2" l="1"/>
  <c r="P348" i="2" s="1"/>
  <c r="V348" i="2" l="1"/>
  <c r="K349" i="2" s="1"/>
  <c r="U348" i="2"/>
  <c r="J349" i="2" s="1"/>
  <c r="Y348" i="2"/>
  <c r="N349" i="2" s="1"/>
  <c r="W348" i="2"/>
  <c r="L349" i="2" s="1"/>
  <c r="Q348" i="2"/>
  <c r="X348" i="2"/>
  <c r="M349" i="2" s="1"/>
  <c r="R348" i="2"/>
  <c r="S348" i="2" s="1"/>
  <c r="O349" i="2" l="1"/>
  <c r="P349" i="2" s="1"/>
  <c r="W349" i="2" l="1"/>
  <c r="L350" i="2" s="1"/>
  <c r="V349" i="2"/>
  <c r="K350" i="2" s="1"/>
  <c r="Y349" i="2"/>
  <c r="N350" i="2" s="1"/>
  <c r="X349" i="2"/>
  <c r="M350" i="2" s="1"/>
  <c r="U349" i="2"/>
  <c r="J350" i="2" s="1"/>
  <c r="R349" i="2"/>
  <c r="S349" i="2" s="1"/>
  <c r="Q349" i="2"/>
  <c r="O350" i="2" l="1"/>
  <c r="P350" i="2" s="1"/>
  <c r="X350" i="2" l="1"/>
  <c r="M351" i="2" s="1"/>
  <c r="W350" i="2"/>
  <c r="L351" i="2" s="1"/>
  <c r="Y350" i="2"/>
  <c r="N351" i="2" s="1"/>
  <c r="V350" i="2"/>
  <c r="K351" i="2" s="1"/>
  <c r="U350" i="2"/>
  <c r="J351" i="2" s="1"/>
  <c r="R350" i="2"/>
  <c r="S350" i="2" s="1"/>
  <c r="Q350" i="2"/>
  <c r="O351" i="2" l="1"/>
  <c r="P351" i="2" s="1"/>
  <c r="Y351" i="2" l="1"/>
  <c r="N352" i="2" s="1"/>
  <c r="X351" i="2"/>
  <c r="M352" i="2" s="1"/>
  <c r="R351" i="2"/>
  <c r="S351" i="2" s="1"/>
  <c r="Q351" i="2"/>
  <c r="W351" i="2"/>
  <c r="L352" i="2" s="1"/>
  <c r="V351" i="2"/>
  <c r="K352" i="2" s="1"/>
  <c r="U351" i="2"/>
  <c r="J352" i="2" s="1"/>
  <c r="O352" i="2" l="1"/>
  <c r="P352" i="2" s="1"/>
  <c r="Y352" i="2" l="1"/>
  <c r="N353" i="2" s="1"/>
  <c r="R352" i="2"/>
  <c r="S352" i="2" s="1"/>
  <c r="X352" i="2"/>
  <c r="M353" i="2" s="1"/>
  <c r="W352" i="2"/>
  <c r="L353" i="2" s="1"/>
  <c r="V352" i="2"/>
  <c r="K353" i="2" s="1"/>
  <c r="U352" i="2"/>
  <c r="J353" i="2" s="1"/>
  <c r="Q352" i="2"/>
  <c r="O353" i="2" l="1"/>
  <c r="P353" i="2" s="1"/>
  <c r="W353" i="2" l="1"/>
  <c r="L354" i="2" s="1"/>
  <c r="V353" i="2"/>
  <c r="K354" i="2" s="1"/>
  <c r="Y353" i="2"/>
  <c r="N354" i="2" s="1"/>
  <c r="X353" i="2"/>
  <c r="M354" i="2" s="1"/>
  <c r="U353" i="2"/>
  <c r="J354" i="2" s="1"/>
  <c r="R353" i="2"/>
  <c r="S353" i="2" s="1"/>
  <c r="Q353" i="2"/>
  <c r="O354" i="2" l="1"/>
  <c r="P354" i="2" s="1"/>
  <c r="Y354" i="2" l="1"/>
  <c r="N355" i="2" s="1"/>
  <c r="W354" i="2"/>
  <c r="L355" i="2" s="1"/>
  <c r="R354" i="2"/>
  <c r="S354" i="2" s="1"/>
  <c r="Q354" i="2"/>
  <c r="X354" i="2"/>
  <c r="M355" i="2" s="1"/>
  <c r="V354" i="2"/>
  <c r="K355" i="2" s="1"/>
  <c r="U354" i="2"/>
  <c r="J355" i="2" s="1"/>
  <c r="O355" i="2" l="1"/>
  <c r="P355" i="2" s="1"/>
  <c r="Y355" i="2" l="1"/>
  <c r="N356" i="2" s="1"/>
  <c r="X355" i="2"/>
  <c r="M356" i="2" s="1"/>
  <c r="W355" i="2"/>
  <c r="L356" i="2" s="1"/>
  <c r="V355" i="2"/>
  <c r="K356" i="2" s="1"/>
  <c r="U355" i="2"/>
  <c r="J356" i="2" s="1"/>
  <c r="R355" i="2"/>
  <c r="S355" i="2" s="1"/>
  <c r="Q355" i="2"/>
  <c r="O356" i="2" l="1"/>
  <c r="P356" i="2" s="1"/>
  <c r="Y356" i="2" l="1"/>
  <c r="N357" i="2" s="1"/>
  <c r="X356" i="2"/>
  <c r="M357" i="2" s="1"/>
  <c r="W356" i="2"/>
  <c r="L357" i="2" s="1"/>
  <c r="V356" i="2"/>
  <c r="K357" i="2" s="1"/>
  <c r="U356" i="2"/>
  <c r="J357" i="2" s="1"/>
  <c r="R356" i="2"/>
  <c r="S356" i="2" s="1"/>
  <c r="Q356" i="2"/>
  <c r="O357" i="2" l="1"/>
  <c r="P357" i="2" s="1"/>
  <c r="R357" i="2" l="1"/>
  <c r="S357" i="2" s="1"/>
  <c r="Q357" i="2"/>
  <c r="U357" i="2"/>
  <c r="J358" i="2" s="1"/>
  <c r="Y357" i="2"/>
  <c r="N358" i="2" s="1"/>
  <c r="X357" i="2"/>
  <c r="M358" i="2" s="1"/>
  <c r="W357" i="2"/>
  <c r="L358" i="2" s="1"/>
  <c r="V357" i="2"/>
  <c r="K358" i="2" s="1"/>
  <c r="O358" i="2" l="1"/>
  <c r="P358" i="2" s="1"/>
  <c r="V358" i="2" l="1"/>
  <c r="K359" i="2" s="1"/>
  <c r="U358" i="2"/>
  <c r="J359" i="2" s="1"/>
  <c r="R358" i="2"/>
  <c r="S358" i="2" s="1"/>
  <c r="Y358" i="2"/>
  <c r="N359" i="2" s="1"/>
  <c r="X358" i="2"/>
  <c r="M359" i="2" s="1"/>
  <c r="W358" i="2"/>
  <c r="L359" i="2" s="1"/>
  <c r="Q358" i="2"/>
  <c r="O359" i="2" l="1"/>
  <c r="P359" i="2" s="1"/>
  <c r="Y359" i="2" l="1"/>
  <c r="N360" i="2" s="1"/>
  <c r="X359" i="2"/>
  <c r="M360" i="2" s="1"/>
  <c r="V359" i="2"/>
  <c r="K360" i="2" s="1"/>
  <c r="W359" i="2"/>
  <c r="L360" i="2" s="1"/>
  <c r="U359" i="2"/>
  <c r="J360" i="2" s="1"/>
  <c r="Q359" i="2"/>
  <c r="R359" i="2"/>
  <c r="S359" i="2" s="1"/>
  <c r="O360" i="2" l="1"/>
  <c r="P360" i="2" s="1"/>
  <c r="Q360" i="2" l="1"/>
  <c r="Y360" i="2"/>
  <c r="N361" i="2" s="1"/>
  <c r="R360" i="2"/>
  <c r="S360" i="2" s="1"/>
  <c r="X360" i="2"/>
  <c r="M361" i="2" s="1"/>
  <c r="W360" i="2"/>
  <c r="L361" i="2" s="1"/>
  <c r="V360" i="2"/>
  <c r="K361" i="2" s="1"/>
  <c r="U360" i="2"/>
  <c r="J361" i="2" s="1"/>
  <c r="O361" i="2" l="1"/>
  <c r="P361" i="2" s="1"/>
  <c r="R361" i="2" l="1"/>
  <c r="S361" i="2" s="1"/>
  <c r="Q361" i="2"/>
  <c r="Y361" i="2"/>
  <c r="N362" i="2" s="1"/>
  <c r="X361" i="2"/>
  <c r="M362" i="2" s="1"/>
  <c r="W361" i="2"/>
  <c r="L362" i="2" s="1"/>
  <c r="V361" i="2"/>
  <c r="K362" i="2" s="1"/>
  <c r="U361" i="2"/>
  <c r="J362" i="2" s="1"/>
  <c r="O362" i="2" l="1"/>
  <c r="P362" i="2" s="1"/>
  <c r="R362" i="2" l="1"/>
  <c r="S362" i="2" s="1"/>
  <c r="Y362" i="2"/>
  <c r="N363" i="2" s="1"/>
  <c r="X362" i="2"/>
  <c r="M363" i="2" s="1"/>
  <c r="W362" i="2"/>
  <c r="L363" i="2" s="1"/>
  <c r="V362" i="2"/>
  <c r="K363" i="2" s="1"/>
  <c r="U362" i="2"/>
  <c r="J363" i="2" s="1"/>
  <c r="Q362" i="2"/>
  <c r="O363" i="2" l="1"/>
  <c r="P363" i="2" s="1"/>
  <c r="U363" i="2" l="1"/>
  <c r="J364" i="2" s="1"/>
  <c r="R363" i="2"/>
  <c r="S363" i="2" s="1"/>
  <c r="Q363" i="2"/>
  <c r="V363" i="2"/>
  <c r="K364" i="2" s="1"/>
  <c r="Y363" i="2"/>
  <c r="N364" i="2" s="1"/>
  <c r="X363" i="2"/>
  <c r="M364" i="2" s="1"/>
  <c r="W363" i="2"/>
  <c r="L364" i="2" s="1"/>
  <c r="O364" i="2" l="1"/>
  <c r="P364" i="2" s="1"/>
  <c r="V364" i="2" l="1"/>
  <c r="K365" i="2" s="1"/>
  <c r="U364" i="2"/>
  <c r="J365" i="2" s="1"/>
  <c r="X364" i="2"/>
  <c r="M365" i="2" s="1"/>
  <c r="W364" i="2"/>
  <c r="L365" i="2" s="1"/>
  <c r="R364" i="2"/>
  <c r="S364" i="2" s="1"/>
  <c r="Y364" i="2"/>
  <c r="N365" i="2" s="1"/>
  <c r="Q364" i="2"/>
  <c r="O365" i="2" l="1"/>
  <c r="P365" i="2" s="1"/>
  <c r="W365" i="2" l="1"/>
  <c r="L366" i="2" s="1"/>
  <c r="V365" i="2"/>
  <c r="K366" i="2" s="1"/>
  <c r="X365" i="2"/>
  <c r="M366" i="2" s="1"/>
  <c r="Y365" i="2"/>
  <c r="N366" i="2" s="1"/>
  <c r="U365" i="2"/>
  <c r="J366" i="2" s="1"/>
  <c r="R365" i="2"/>
  <c r="S365" i="2" s="1"/>
  <c r="Q365" i="2"/>
  <c r="O366" i="2" l="1"/>
  <c r="P366" i="2" s="1"/>
  <c r="X366" i="2" l="1"/>
  <c r="M367" i="2" s="1"/>
  <c r="W366" i="2"/>
  <c r="L367" i="2" s="1"/>
  <c r="Y366" i="2"/>
  <c r="N367" i="2" s="1"/>
  <c r="R366" i="2"/>
  <c r="S366" i="2" s="1"/>
  <c r="Q366" i="2"/>
  <c r="V366" i="2"/>
  <c r="K367" i="2" s="1"/>
  <c r="U366" i="2"/>
  <c r="J367" i="2" s="1"/>
  <c r="O367" i="2" l="1"/>
  <c r="P367" i="2" s="1"/>
  <c r="Y367" i="2" l="1"/>
  <c r="N368" i="2" s="1"/>
  <c r="X367" i="2"/>
  <c r="M368" i="2" s="1"/>
  <c r="W367" i="2"/>
  <c r="L368" i="2" s="1"/>
  <c r="V367" i="2"/>
  <c r="K368" i="2" s="1"/>
  <c r="U367" i="2"/>
  <c r="J368" i="2" s="1"/>
  <c r="R367" i="2"/>
  <c r="S367" i="2" s="1"/>
  <c r="Q367" i="2"/>
  <c r="O368" i="2" l="1"/>
  <c r="P368" i="2" s="1"/>
  <c r="Y368" i="2" l="1"/>
  <c r="N369" i="2" s="1"/>
  <c r="Q368" i="2"/>
  <c r="R368" i="2"/>
  <c r="S368" i="2" s="1"/>
  <c r="U368" i="2"/>
  <c r="J369" i="2" s="1"/>
  <c r="X368" i="2"/>
  <c r="M369" i="2" s="1"/>
  <c r="V368" i="2"/>
  <c r="K369" i="2" s="1"/>
  <c r="W368" i="2"/>
  <c r="L369" i="2" s="1"/>
  <c r="O369" i="2" l="1"/>
  <c r="P369" i="2" s="1"/>
  <c r="U369" i="2" l="1"/>
  <c r="J370" i="2" s="1"/>
  <c r="Q369" i="2"/>
  <c r="Y369" i="2"/>
  <c r="N370" i="2" s="1"/>
  <c r="X369" i="2"/>
  <c r="M370" i="2" s="1"/>
  <c r="W369" i="2"/>
  <c r="L370" i="2" s="1"/>
  <c r="V369" i="2"/>
  <c r="K370" i="2" s="1"/>
  <c r="R369" i="2"/>
  <c r="S369" i="2" s="1"/>
  <c r="O370" i="2" l="1"/>
  <c r="P370" i="2" s="1"/>
  <c r="X370" i="2" l="1"/>
  <c r="M371" i="2" s="1"/>
  <c r="W370" i="2"/>
  <c r="L371" i="2" s="1"/>
  <c r="U370" i="2"/>
  <c r="J371" i="2" s="1"/>
  <c r="R370" i="2"/>
  <c r="S370" i="2" s="1"/>
  <c r="Y370" i="2"/>
  <c r="N371" i="2" s="1"/>
  <c r="V370" i="2"/>
  <c r="K371" i="2" s="1"/>
  <c r="Q370" i="2"/>
  <c r="O371" i="2" l="1"/>
  <c r="P371" i="2" s="1"/>
  <c r="X371" i="2" l="1"/>
  <c r="M372" i="2" s="1"/>
  <c r="W371" i="2"/>
  <c r="L372" i="2" s="1"/>
  <c r="V371" i="2"/>
  <c r="K372" i="2" s="1"/>
  <c r="Y371" i="2"/>
  <c r="N372" i="2" s="1"/>
  <c r="U371" i="2"/>
  <c r="J372" i="2" s="1"/>
  <c r="R371" i="2"/>
  <c r="S371" i="2" s="1"/>
  <c r="Q371" i="2"/>
  <c r="O372" i="2" l="1"/>
  <c r="P372" i="2" s="1"/>
  <c r="Y372" i="2" l="1"/>
  <c r="N373" i="2" s="1"/>
  <c r="X372" i="2"/>
  <c r="M373" i="2" s="1"/>
  <c r="W372" i="2"/>
  <c r="L373" i="2" s="1"/>
  <c r="V372" i="2"/>
  <c r="K373" i="2" s="1"/>
  <c r="U372" i="2"/>
  <c r="J373" i="2" s="1"/>
  <c r="R372" i="2"/>
  <c r="S372" i="2" s="1"/>
  <c r="Q372" i="2"/>
  <c r="O373" i="2" l="1"/>
  <c r="P373" i="2" s="1"/>
  <c r="V373" i="2" l="1"/>
  <c r="K374" i="2" s="1"/>
  <c r="U373" i="2"/>
  <c r="J374" i="2" s="1"/>
  <c r="R373" i="2"/>
  <c r="S373" i="2" s="1"/>
  <c r="Q373" i="2"/>
  <c r="Y373" i="2"/>
  <c r="N374" i="2" s="1"/>
  <c r="X373" i="2"/>
  <c r="M374" i="2" s="1"/>
  <c r="W373" i="2"/>
  <c r="L374" i="2" s="1"/>
  <c r="O374" i="2" l="1"/>
  <c r="P374" i="2" s="1"/>
  <c r="U374" i="2" l="1"/>
  <c r="J375" i="2" s="1"/>
  <c r="Q374" i="2"/>
  <c r="Y374" i="2"/>
  <c r="N375" i="2" s="1"/>
  <c r="X374" i="2"/>
  <c r="M375" i="2" s="1"/>
  <c r="W374" i="2"/>
  <c r="L375" i="2" s="1"/>
  <c r="V374" i="2"/>
  <c r="K375" i="2" s="1"/>
  <c r="R374" i="2"/>
  <c r="S374" i="2" s="1"/>
  <c r="O375" i="2" l="1"/>
  <c r="P375" i="2" s="1"/>
  <c r="Y375" i="2" l="1"/>
  <c r="N376" i="2" s="1"/>
  <c r="X375" i="2"/>
  <c r="M376" i="2" s="1"/>
  <c r="V375" i="2"/>
  <c r="K376" i="2" s="1"/>
  <c r="U375" i="2"/>
  <c r="J376" i="2" s="1"/>
  <c r="R375" i="2"/>
  <c r="S375" i="2" s="1"/>
  <c r="Q375" i="2"/>
  <c r="W375" i="2"/>
  <c r="L376" i="2" s="1"/>
  <c r="O376" i="2" l="1"/>
  <c r="P376" i="2" s="1"/>
  <c r="Q376" i="2" l="1"/>
  <c r="Y376" i="2"/>
  <c r="N377" i="2" s="1"/>
  <c r="X376" i="2"/>
  <c r="M377" i="2" s="1"/>
  <c r="W376" i="2"/>
  <c r="L377" i="2" s="1"/>
  <c r="V376" i="2"/>
  <c r="K377" i="2" s="1"/>
  <c r="U376" i="2"/>
  <c r="J377" i="2" s="1"/>
  <c r="R376" i="2"/>
  <c r="S376" i="2" s="1"/>
  <c r="O377" i="2" l="1"/>
  <c r="P377" i="2" s="1"/>
  <c r="R377" i="2" l="1"/>
  <c r="S377" i="2" s="1"/>
  <c r="Q377" i="2"/>
  <c r="U377" i="2"/>
  <c r="J378" i="2" s="1"/>
  <c r="Y377" i="2"/>
  <c r="N378" i="2" s="1"/>
  <c r="X377" i="2"/>
  <c r="M378" i="2" s="1"/>
  <c r="W377" i="2"/>
  <c r="L378" i="2" s="1"/>
  <c r="V377" i="2"/>
  <c r="K378" i="2" s="1"/>
  <c r="O378" i="2" l="1"/>
  <c r="P378" i="2" s="1"/>
  <c r="R378" i="2" l="1"/>
  <c r="S378" i="2" s="1"/>
  <c r="Q378" i="2"/>
  <c r="U378" i="2"/>
  <c r="J379" i="2" s="1"/>
  <c r="Y378" i="2"/>
  <c r="N379" i="2" s="1"/>
  <c r="X378" i="2"/>
  <c r="M379" i="2" s="1"/>
  <c r="W378" i="2"/>
  <c r="L379" i="2" s="1"/>
  <c r="V378" i="2"/>
  <c r="K379" i="2" s="1"/>
  <c r="O379" i="2" l="1"/>
  <c r="P379" i="2" s="1"/>
  <c r="U379" i="2" l="1"/>
  <c r="J380" i="2" s="1"/>
  <c r="R379" i="2"/>
  <c r="S379" i="2" s="1"/>
  <c r="Y379" i="2"/>
  <c r="N380" i="2" s="1"/>
  <c r="X379" i="2"/>
  <c r="M380" i="2" s="1"/>
  <c r="V379" i="2"/>
  <c r="K380" i="2" s="1"/>
  <c r="Q379" i="2"/>
  <c r="W379" i="2"/>
  <c r="L380" i="2" s="1"/>
  <c r="O380" i="2" l="1"/>
  <c r="P380" i="2" s="1"/>
  <c r="V380" i="2" l="1"/>
  <c r="K381" i="2" s="1"/>
  <c r="U380" i="2"/>
  <c r="J381" i="2" s="1"/>
  <c r="Y380" i="2"/>
  <c r="N381" i="2" s="1"/>
  <c r="X380" i="2"/>
  <c r="M381" i="2" s="1"/>
  <c r="W380" i="2"/>
  <c r="L381" i="2" s="1"/>
  <c r="R380" i="2"/>
  <c r="S380" i="2" s="1"/>
  <c r="Q380" i="2"/>
  <c r="O381" i="2" l="1"/>
  <c r="P381" i="2" s="1"/>
  <c r="W381" i="2" l="1"/>
  <c r="L382" i="2" s="1"/>
  <c r="V381" i="2"/>
  <c r="K382" i="2" s="1"/>
  <c r="U381" i="2"/>
  <c r="J382" i="2" s="1"/>
  <c r="Y381" i="2"/>
  <c r="N382" i="2" s="1"/>
  <c r="X381" i="2"/>
  <c r="M382" i="2" s="1"/>
  <c r="R381" i="2"/>
  <c r="S381" i="2" s="1"/>
  <c r="Q381" i="2"/>
  <c r="O382" i="2" l="1"/>
  <c r="P382" i="2" s="1"/>
  <c r="X382" i="2" l="1"/>
  <c r="M383" i="2" s="1"/>
  <c r="W382" i="2"/>
  <c r="L383" i="2" s="1"/>
  <c r="V382" i="2"/>
  <c r="K383" i="2" s="1"/>
  <c r="Q382" i="2"/>
  <c r="Y382" i="2"/>
  <c r="N383" i="2" s="1"/>
  <c r="U382" i="2"/>
  <c r="J383" i="2" s="1"/>
  <c r="R382" i="2"/>
  <c r="S382" i="2" s="1"/>
  <c r="O383" i="2" l="1"/>
  <c r="P383" i="2" s="1"/>
  <c r="Y383" i="2" l="1"/>
  <c r="N384" i="2" s="1"/>
  <c r="X383" i="2"/>
  <c r="M384" i="2" s="1"/>
  <c r="W383" i="2"/>
  <c r="L384" i="2" s="1"/>
  <c r="V383" i="2"/>
  <c r="K384" i="2" s="1"/>
  <c r="U383" i="2"/>
  <c r="J384" i="2" s="1"/>
  <c r="R383" i="2"/>
  <c r="S383" i="2" s="1"/>
  <c r="Q383" i="2"/>
  <c r="O384" i="2" l="1"/>
  <c r="P384" i="2" s="1"/>
  <c r="Y384" i="2" l="1"/>
  <c r="N385" i="2" s="1"/>
  <c r="X384" i="2"/>
  <c r="M385" i="2" s="1"/>
  <c r="W384" i="2"/>
  <c r="L385" i="2" s="1"/>
  <c r="V384" i="2"/>
  <c r="K385" i="2" s="1"/>
  <c r="U384" i="2"/>
  <c r="J385" i="2" s="1"/>
  <c r="R384" i="2"/>
  <c r="S384" i="2" s="1"/>
  <c r="Q384" i="2"/>
  <c r="O385" i="2" l="1"/>
  <c r="P385" i="2" s="1"/>
  <c r="Y385" i="2" l="1"/>
  <c r="N386" i="2" s="1"/>
  <c r="X385" i="2"/>
  <c r="M386" i="2" s="1"/>
  <c r="W385" i="2"/>
  <c r="L386" i="2" s="1"/>
  <c r="V385" i="2"/>
  <c r="K386" i="2" s="1"/>
  <c r="U385" i="2"/>
  <c r="J386" i="2" s="1"/>
  <c r="R385" i="2"/>
  <c r="S385" i="2" s="1"/>
  <c r="Q385" i="2"/>
  <c r="O386" i="2" l="1"/>
  <c r="P386" i="2" s="1"/>
  <c r="Q386" i="2" l="1"/>
  <c r="Y386" i="2"/>
  <c r="N387" i="2" s="1"/>
  <c r="X386" i="2"/>
  <c r="M387" i="2" s="1"/>
  <c r="W386" i="2"/>
  <c r="L387" i="2" s="1"/>
  <c r="V386" i="2"/>
  <c r="K387" i="2" s="1"/>
  <c r="U386" i="2"/>
  <c r="J387" i="2" s="1"/>
  <c r="R386" i="2"/>
  <c r="S386" i="2" s="1"/>
  <c r="O387" i="2" l="1"/>
  <c r="P387" i="2" s="1"/>
  <c r="V387" i="2" l="1"/>
  <c r="K388" i="2" s="1"/>
  <c r="U387" i="2"/>
  <c r="J388" i="2" s="1"/>
  <c r="R387" i="2"/>
  <c r="S387" i="2" s="1"/>
  <c r="Q387" i="2"/>
  <c r="Y387" i="2"/>
  <c r="N388" i="2" s="1"/>
  <c r="X387" i="2"/>
  <c r="M388" i="2" s="1"/>
  <c r="W387" i="2"/>
  <c r="L388" i="2" s="1"/>
  <c r="O388" i="2" l="1"/>
  <c r="P388" i="2" s="1"/>
  <c r="Y388" i="2" l="1"/>
  <c r="N389" i="2" s="1"/>
  <c r="W388" i="2"/>
  <c r="L389" i="2" s="1"/>
  <c r="V388" i="2"/>
  <c r="K389" i="2" s="1"/>
  <c r="U388" i="2"/>
  <c r="J389" i="2" s="1"/>
  <c r="X388" i="2"/>
  <c r="M389" i="2" s="1"/>
  <c r="R388" i="2"/>
  <c r="S388" i="2" s="1"/>
  <c r="Q388" i="2"/>
  <c r="O389" i="2" l="1"/>
  <c r="P389" i="2" s="1"/>
  <c r="Y389" i="2" l="1"/>
  <c r="N390" i="2" s="1"/>
  <c r="X389" i="2"/>
  <c r="M390" i="2" s="1"/>
  <c r="W389" i="2"/>
  <c r="L390" i="2" s="1"/>
  <c r="V389" i="2"/>
  <c r="K390" i="2" s="1"/>
  <c r="U389" i="2"/>
  <c r="J390" i="2" s="1"/>
  <c r="R389" i="2"/>
  <c r="S389" i="2" s="1"/>
  <c r="Q389" i="2"/>
  <c r="O390" i="2" l="1"/>
  <c r="P390" i="2" s="1"/>
  <c r="Q390" i="2" l="1"/>
  <c r="X390" i="2"/>
  <c r="M391" i="2" s="1"/>
  <c r="W390" i="2"/>
  <c r="L391" i="2" s="1"/>
  <c r="V390" i="2"/>
  <c r="K391" i="2" s="1"/>
  <c r="U390" i="2"/>
  <c r="J391" i="2" s="1"/>
  <c r="R390" i="2"/>
  <c r="S390" i="2" s="1"/>
  <c r="Y390" i="2"/>
  <c r="N391" i="2" s="1"/>
  <c r="O391" i="2" l="1"/>
  <c r="P391" i="2" s="1"/>
  <c r="V391" i="2" l="1"/>
  <c r="K392" i="2" s="1"/>
  <c r="U391" i="2"/>
  <c r="J392" i="2" s="1"/>
  <c r="R391" i="2"/>
  <c r="S391" i="2" s="1"/>
  <c r="Q391" i="2"/>
  <c r="Y391" i="2"/>
  <c r="N392" i="2" s="1"/>
  <c r="X391" i="2"/>
  <c r="M392" i="2" s="1"/>
  <c r="W391" i="2"/>
  <c r="L392" i="2" s="1"/>
  <c r="O392" i="2" l="1"/>
  <c r="P392" i="2" s="1"/>
  <c r="Q392" i="2" l="1"/>
  <c r="Y392" i="2"/>
  <c r="N393" i="2" s="1"/>
  <c r="W392" i="2"/>
  <c r="L393" i="2" s="1"/>
  <c r="V392" i="2"/>
  <c r="K393" i="2" s="1"/>
  <c r="U392" i="2"/>
  <c r="J393" i="2" s="1"/>
  <c r="X392" i="2"/>
  <c r="M393" i="2" s="1"/>
  <c r="R392" i="2"/>
  <c r="S392" i="2" s="1"/>
  <c r="O393" i="2" l="1"/>
  <c r="P393" i="2" s="1"/>
  <c r="R393" i="2" l="1"/>
  <c r="S393" i="2" s="1"/>
  <c r="Q393" i="2"/>
  <c r="Y393" i="2"/>
  <c r="N394" i="2" s="1"/>
  <c r="X393" i="2"/>
  <c r="M394" i="2" s="1"/>
  <c r="W393" i="2"/>
  <c r="L394" i="2" s="1"/>
  <c r="V393" i="2"/>
  <c r="K394" i="2" s="1"/>
  <c r="U393" i="2"/>
  <c r="J394" i="2" s="1"/>
  <c r="O394" i="2" l="1"/>
  <c r="P394" i="2" s="1"/>
  <c r="R394" i="2" l="1"/>
  <c r="S394" i="2" s="1"/>
  <c r="Q394" i="2"/>
  <c r="W394" i="2"/>
  <c r="L395" i="2" s="1"/>
  <c r="V394" i="2"/>
  <c r="K395" i="2" s="1"/>
  <c r="U394" i="2"/>
  <c r="J395" i="2" s="1"/>
  <c r="Y394" i="2"/>
  <c r="N395" i="2" s="1"/>
  <c r="X394" i="2"/>
  <c r="M395" i="2" s="1"/>
  <c r="O395" i="2" l="1"/>
  <c r="P395" i="2" s="1"/>
  <c r="R395" i="2" l="1"/>
  <c r="S395" i="2" s="1"/>
  <c r="Q395" i="2"/>
  <c r="Y395" i="2"/>
  <c r="N396" i="2" s="1"/>
  <c r="X395" i="2"/>
  <c r="M396" i="2" s="1"/>
  <c r="W395" i="2"/>
  <c r="L396" i="2" s="1"/>
  <c r="V395" i="2"/>
  <c r="K396" i="2" s="1"/>
  <c r="U395" i="2"/>
  <c r="J396" i="2" s="1"/>
  <c r="O396" i="2" l="1"/>
  <c r="P396" i="2" s="1"/>
  <c r="U396" i="2" l="1"/>
  <c r="J397" i="2" s="1"/>
  <c r="R396" i="2"/>
  <c r="S396" i="2" s="1"/>
  <c r="Q396" i="2"/>
  <c r="Y396" i="2"/>
  <c r="N397" i="2" s="1"/>
  <c r="X396" i="2"/>
  <c r="M397" i="2" s="1"/>
  <c r="W396" i="2"/>
  <c r="L397" i="2" s="1"/>
  <c r="V396" i="2"/>
  <c r="K397" i="2" s="1"/>
  <c r="O397" i="2" l="1"/>
  <c r="P397" i="2" s="1"/>
  <c r="V397" i="2" l="1"/>
  <c r="K398" i="2" s="1"/>
  <c r="U397" i="2"/>
  <c r="J398" i="2" s="1"/>
  <c r="R397" i="2"/>
  <c r="S397" i="2" s="1"/>
  <c r="Q397" i="2"/>
  <c r="W397" i="2"/>
  <c r="L398" i="2" s="1"/>
  <c r="X397" i="2"/>
  <c r="M398" i="2" s="1"/>
  <c r="Y397" i="2"/>
  <c r="N398" i="2" s="1"/>
  <c r="O398" i="2" l="1"/>
  <c r="P398" i="2" s="1"/>
  <c r="W398" i="2" l="1"/>
  <c r="L399" i="2" s="1"/>
  <c r="V398" i="2"/>
  <c r="K399" i="2" s="1"/>
  <c r="U398" i="2"/>
  <c r="J399" i="2" s="1"/>
  <c r="R398" i="2"/>
  <c r="S398" i="2" s="1"/>
  <c r="Q398" i="2"/>
  <c r="Y398" i="2"/>
  <c r="N399" i="2" s="1"/>
  <c r="X398" i="2"/>
  <c r="M399" i="2" s="1"/>
  <c r="O399" i="2" l="1"/>
  <c r="P399" i="2" s="1"/>
  <c r="X399" i="2" l="1"/>
  <c r="M400" i="2" s="1"/>
  <c r="W399" i="2"/>
  <c r="L400" i="2" s="1"/>
  <c r="V399" i="2"/>
  <c r="K400" i="2" s="1"/>
  <c r="U399" i="2"/>
  <c r="J400" i="2" s="1"/>
  <c r="R399" i="2"/>
  <c r="S399" i="2" s="1"/>
  <c r="Q399" i="2"/>
  <c r="Y399" i="2"/>
  <c r="N400" i="2" s="1"/>
  <c r="O400" i="2" l="1"/>
  <c r="P400" i="2" s="1"/>
  <c r="Y400" i="2" l="1"/>
  <c r="N401" i="2" s="1"/>
  <c r="X400" i="2"/>
  <c r="M401" i="2" s="1"/>
  <c r="W400" i="2"/>
  <c r="L401" i="2" s="1"/>
  <c r="V400" i="2"/>
  <c r="K401" i="2" s="1"/>
  <c r="U400" i="2"/>
  <c r="J401" i="2" s="1"/>
  <c r="R400" i="2"/>
  <c r="S400" i="2" s="1"/>
  <c r="Q400" i="2"/>
  <c r="O401" i="2" l="1"/>
  <c r="P401" i="2" s="1"/>
  <c r="Y401" i="2" l="1"/>
  <c r="N402" i="2" s="1"/>
  <c r="X401" i="2"/>
  <c r="M402" i="2" s="1"/>
  <c r="W401" i="2"/>
  <c r="L402" i="2" s="1"/>
  <c r="V401" i="2"/>
  <c r="K402" i="2" s="1"/>
  <c r="U401" i="2"/>
  <c r="J402" i="2" s="1"/>
  <c r="Q401" i="2"/>
  <c r="R401" i="2"/>
  <c r="S401" i="2" s="1"/>
  <c r="O402" i="2" l="1"/>
  <c r="P402" i="2" s="1"/>
  <c r="Y402" i="2" l="1"/>
  <c r="N403" i="2" s="1"/>
  <c r="X402" i="2"/>
  <c r="M403" i="2" s="1"/>
  <c r="W402" i="2"/>
  <c r="L403" i="2" s="1"/>
  <c r="V402" i="2"/>
  <c r="K403" i="2" s="1"/>
  <c r="U402" i="2"/>
  <c r="J403" i="2" s="1"/>
  <c r="R402" i="2"/>
  <c r="S402" i="2" s="1"/>
  <c r="Q402" i="2"/>
  <c r="O403" i="2" l="1"/>
  <c r="P403" i="2" s="1"/>
  <c r="Y403" i="2" l="1"/>
  <c r="N404" i="2" s="1"/>
  <c r="X403" i="2"/>
  <c r="M404" i="2" s="1"/>
  <c r="W403" i="2"/>
  <c r="L404" i="2" s="1"/>
  <c r="V403" i="2"/>
  <c r="K404" i="2" s="1"/>
  <c r="U403" i="2"/>
  <c r="J404" i="2" s="1"/>
  <c r="R403" i="2"/>
  <c r="S403" i="2" s="1"/>
  <c r="Q403" i="2"/>
  <c r="O404" i="2" l="1"/>
  <c r="P404" i="2" s="1"/>
  <c r="Y404" i="2" l="1"/>
  <c r="N405" i="2" s="1"/>
  <c r="X404" i="2"/>
  <c r="M405" i="2" s="1"/>
  <c r="W404" i="2"/>
  <c r="L405" i="2" s="1"/>
  <c r="V404" i="2"/>
  <c r="K405" i="2" s="1"/>
  <c r="R404" i="2"/>
  <c r="S404" i="2" s="1"/>
  <c r="U404" i="2"/>
  <c r="J405" i="2" s="1"/>
  <c r="Q404" i="2"/>
  <c r="O405" i="2" l="1"/>
  <c r="P405" i="2" s="1"/>
  <c r="Y405" i="2" l="1"/>
  <c r="N406" i="2" s="1"/>
  <c r="X405" i="2"/>
  <c r="M406" i="2" s="1"/>
  <c r="R405" i="2"/>
  <c r="S405" i="2" s="1"/>
  <c r="Q405" i="2"/>
  <c r="W405" i="2"/>
  <c r="L406" i="2" s="1"/>
  <c r="V405" i="2"/>
  <c r="K406" i="2" s="1"/>
  <c r="U405" i="2"/>
  <c r="J406" i="2" s="1"/>
  <c r="O406" i="2" l="1"/>
  <c r="P406" i="2" s="1"/>
  <c r="Y406" i="2" l="1"/>
  <c r="N407" i="2" s="1"/>
  <c r="X406" i="2"/>
  <c r="M407" i="2" s="1"/>
  <c r="W406" i="2"/>
  <c r="L407" i="2" s="1"/>
  <c r="V406" i="2"/>
  <c r="K407" i="2" s="1"/>
  <c r="R406" i="2"/>
  <c r="S406" i="2" s="1"/>
  <c r="U406" i="2"/>
  <c r="J407" i="2" s="1"/>
  <c r="Q406" i="2"/>
  <c r="O407" i="2" l="1"/>
  <c r="P407" i="2" s="1"/>
  <c r="X407" i="2" l="1"/>
  <c r="M408" i="2" s="1"/>
  <c r="W407" i="2"/>
  <c r="L408" i="2" s="1"/>
  <c r="U407" i="2"/>
  <c r="J408" i="2" s="1"/>
  <c r="R407" i="2"/>
  <c r="S407" i="2" s="1"/>
  <c r="Q407" i="2"/>
  <c r="Y407" i="2"/>
  <c r="N408" i="2" s="1"/>
  <c r="V407" i="2"/>
  <c r="K408" i="2" s="1"/>
  <c r="O408" i="2" l="1"/>
  <c r="P408" i="2" s="1"/>
  <c r="X408" i="2" l="1"/>
  <c r="M409" i="2" s="1"/>
  <c r="W408" i="2"/>
  <c r="L409" i="2" s="1"/>
  <c r="V408" i="2"/>
  <c r="K409" i="2" s="1"/>
  <c r="R408" i="2"/>
  <c r="S408" i="2" s="1"/>
  <c r="Y408" i="2"/>
  <c r="N409" i="2" s="1"/>
  <c r="U408" i="2"/>
  <c r="J409" i="2" s="1"/>
  <c r="Q408" i="2"/>
  <c r="O409" i="2" l="1"/>
  <c r="P409" i="2" s="1"/>
  <c r="Q409" i="2" l="1"/>
  <c r="Y409" i="2"/>
  <c r="N410" i="2" s="1"/>
  <c r="X409" i="2"/>
  <c r="M410" i="2" s="1"/>
  <c r="W409" i="2"/>
  <c r="L410" i="2" s="1"/>
  <c r="V409" i="2"/>
  <c r="K410" i="2" s="1"/>
  <c r="U409" i="2"/>
  <c r="J410" i="2" s="1"/>
  <c r="R409" i="2"/>
  <c r="S409" i="2" s="1"/>
  <c r="O410" i="2" l="1"/>
  <c r="P410" i="2" s="1"/>
  <c r="R410" i="2" l="1"/>
  <c r="S410" i="2" s="1"/>
  <c r="Q410" i="2"/>
  <c r="X410" i="2"/>
  <c r="M411" i="2" s="1"/>
  <c r="W410" i="2"/>
  <c r="L411" i="2" s="1"/>
  <c r="V410" i="2"/>
  <c r="K411" i="2" s="1"/>
  <c r="U410" i="2"/>
  <c r="J411" i="2" s="1"/>
  <c r="Y410" i="2"/>
  <c r="N411" i="2" s="1"/>
  <c r="O411" i="2" l="1"/>
  <c r="P411" i="2" s="1"/>
  <c r="R411" i="2" l="1"/>
  <c r="S411" i="2" s="1"/>
  <c r="Q411" i="2"/>
  <c r="Y411" i="2"/>
  <c r="N412" i="2" s="1"/>
  <c r="X411" i="2"/>
  <c r="M412" i="2" s="1"/>
  <c r="W411" i="2"/>
  <c r="L412" i="2" s="1"/>
  <c r="V411" i="2"/>
  <c r="K412" i="2" s="1"/>
  <c r="U411" i="2"/>
  <c r="J412" i="2" s="1"/>
  <c r="O412" i="2" l="1"/>
  <c r="P412" i="2" s="1"/>
  <c r="U412" i="2" l="1"/>
  <c r="J413" i="2" s="1"/>
  <c r="R412" i="2"/>
  <c r="S412" i="2" s="1"/>
  <c r="Q412" i="2"/>
  <c r="X412" i="2"/>
  <c r="M413" i="2" s="1"/>
  <c r="W412" i="2"/>
  <c r="L413" i="2" s="1"/>
  <c r="V412" i="2"/>
  <c r="K413" i="2" s="1"/>
  <c r="Y412" i="2"/>
  <c r="N413" i="2" s="1"/>
  <c r="O413" i="2" l="1"/>
  <c r="P413" i="2" s="1"/>
  <c r="V413" i="2" l="1"/>
  <c r="K414" i="2" s="1"/>
  <c r="U413" i="2"/>
  <c r="J414" i="2" s="1"/>
  <c r="R413" i="2"/>
  <c r="S413" i="2" s="1"/>
  <c r="Q413" i="2"/>
  <c r="Y413" i="2"/>
  <c r="N414" i="2" s="1"/>
  <c r="X413" i="2"/>
  <c r="M414" i="2" s="1"/>
  <c r="W413" i="2"/>
  <c r="L414" i="2" s="1"/>
  <c r="O414" i="2" l="1"/>
  <c r="P414" i="2" s="1"/>
  <c r="W414" i="2" l="1"/>
  <c r="L415" i="2" s="1"/>
  <c r="V414" i="2"/>
  <c r="K415" i="2" s="1"/>
  <c r="U414" i="2"/>
  <c r="J415" i="2" s="1"/>
  <c r="R414" i="2"/>
  <c r="S414" i="2" s="1"/>
  <c r="Q414" i="2"/>
  <c r="X414" i="2"/>
  <c r="M415" i="2" s="1"/>
  <c r="Y414" i="2"/>
  <c r="N415" i="2" s="1"/>
  <c r="O415" i="2" l="1"/>
  <c r="P415" i="2" s="1"/>
  <c r="X415" i="2" l="1"/>
  <c r="M416" i="2" s="1"/>
  <c r="W415" i="2"/>
  <c r="L416" i="2" s="1"/>
  <c r="V415" i="2"/>
  <c r="K416" i="2" s="1"/>
  <c r="U415" i="2"/>
  <c r="J416" i="2" s="1"/>
  <c r="R415" i="2"/>
  <c r="S415" i="2" s="1"/>
  <c r="Q415" i="2"/>
  <c r="Y415" i="2"/>
  <c r="N416" i="2" s="1"/>
  <c r="O416" i="2" l="1"/>
  <c r="P416" i="2" s="1"/>
  <c r="Y416" i="2" l="1"/>
  <c r="N417" i="2" s="1"/>
  <c r="X416" i="2"/>
  <c r="M417" i="2" s="1"/>
  <c r="W416" i="2"/>
  <c r="L417" i="2" s="1"/>
  <c r="V416" i="2"/>
  <c r="K417" i="2" s="1"/>
  <c r="U416" i="2"/>
  <c r="J417" i="2" s="1"/>
  <c r="R416" i="2"/>
  <c r="S416" i="2" s="1"/>
  <c r="Q416" i="2"/>
  <c r="O417" i="2" l="1"/>
  <c r="P417" i="2" s="1"/>
  <c r="Y417" i="2" l="1"/>
  <c r="N418" i="2" s="1"/>
  <c r="X417" i="2"/>
  <c r="M418" i="2" s="1"/>
  <c r="W417" i="2"/>
  <c r="L418" i="2" s="1"/>
  <c r="V417" i="2"/>
  <c r="K418" i="2" s="1"/>
  <c r="U417" i="2"/>
  <c r="J418" i="2" s="1"/>
  <c r="R417" i="2"/>
  <c r="S417" i="2" s="1"/>
  <c r="Q417" i="2"/>
  <c r="O418" i="2" l="1"/>
  <c r="P418" i="2" s="1"/>
  <c r="Y418" i="2" l="1"/>
  <c r="N419" i="2" s="1"/>
  <c r="X418" i="2"/>
  <c r="M419" i="2" s="1"/>
  <c r="W418" i="2"/>
  <c r="L419" i="2" s="1"/>
  <c r="V418" i="2"/>
  <c r="K419" i="2" s="1"/>
  <c r="U418" i="2"/>
  <c r="J419" i="2" s="1"/>
  <c r="R418" i="2"/>
  <c r="S418" i="2" s="1"/>
  <c r="Q418" i="2"/>
  <c r="O419" i="2" l="1"/>
  <c r="P419" i="2" s="1"/>
  <c r="Y419" i="2" l="1"/>
  <c r="N420" i="2" s="1"/>
  <c r="X419" i="2"/>
  <c r="M420" i="2" s="1"/>
  <c r="W419" i="2"/>
  <c r="L420" i="2" s="1"/>
  <c r="V419" i="2"/>
  <c r="K420" i="2" s="1"/>
  <c r="U419" i="2"/>
  <c r="J420" i="2" s="1"/>
  <c r="R419" i="2"/>
  <c r="S419" i="2" s="1"/>
  <c r="Q419" i="2"/>
  <c r="O420" i="2" l="1"/>
  <c r="P420" i="2" s="1"/>
  <c r="Y420" i="2" l="1"/>
  <c r="N421" i="2" s="1"/>
  <c r="X420" i="2"/>
  <c r="M421" i="2" s="1"/>
  <c r="W420" i="2"/>
  <c r="L421" i="2" s="1"/>
  <c r="U420" i="2"/>
  <c r="J421" i="2" s="1"/>
  <c r="R420" i="2"/>
  <c r="S420" i="2" s="1"/>
  <c r="Q420" i="2"/>
  <c r="V420" i="2"/>
  <c r="K421" i="2" s="1"/>
  <c r="O421" i="2" l="1"/>
  <c r="P421" i="2" s="1"/>
  <c r="Y421" i="2" l="1"/>
  <c r="N422" i="2" s="1"/>
  <c r="X421" i="2"/>
  <c r="M422" i="2" s="1"/>
  <c r="W421" i="2"/>
  <c r="L422" i="2" s="1"/>
  <c r="R421" i="2"/>
  <c r="S421" i="2" s="1"/>
  <c r="Q421" i="2"/>
  <c r="V421" i="2"/>
  <c r="K422" i="2" s="1"/>
  <c r="U421" i="2"/>
  <c r="J422" i="2" s="1"/>
  <c r="O422" i="2" l="1"/>
  <c r="P422" i="2" s="1"/>
  <c r="Y422" i="2" l="1"/>
  <c r="N423" i="2" s="1"/>
  <c r="X422" i="2"/>
  <c r="M423" i="2" s="1"/>
  <c r="W422" i="2"/>
  <c r="L423" i="2" s="1"/>
  <c r="V422" i="2"/>
  <c r="K423" i="2" s="1"/>
  <c r="U422" i="2"/>
  <c r="J423" i="2" s="1"/>
  <c r="R422" i="2"/>
  <c r="S422" i="2" s="1"/>
  <c r="Q422" i="2"/>
  <c r="O423" i="2" l="1"/>
  <c r="P423" i="2" s="1"/>
  <c r="Y423" i="2" l="1"/>
  <c r="N424" i="2" s="1"/>
  <c r="X423" i="2"/>
  <c r="M424" i="2" s="1"/>
  <c r="W423" i="2"/>
  <c r="L424" i="2" s="1"/>
  <c r="V423" i="2"/>
  <c r="K424" i="2" s="1"/>
  <c r="U423" i="2"/>
  <c r="J424" i="2" s="1"/>
  <c r="R423" i="2"/>
  <c r="S423" i="2" s="1"/>
  <c r="Q423" i="2"/>
  <c r="O424" i="2" l="1"/>
  <c r="P424" i="2" s="1"/>
  <c r="Y424" i="2" l="1"/>
  <c r="N425" i="2" s="1"/>
  <c r="X424" i="2"/>
  <c r="M425" i="2" s="1"/>
  <c r="W424" i="2"/>
  <c r="L425" i="2" s="1"/>
  <c r="R424" i="2"/>
  <c r="S424" i="2" s="1"/>
  <c r="Q424" i="2"/>
  <c r="V424" i="2"/>
  <c r="K425" i="2" s="1"/>
  <c r="U424" i="2"/>
  <c r="J425" i="2" s="1"/>
  <c r="O425" i="2" l="1"/>
  <c r="P425" i="2" s="1"/>
  <c r="Q425" i="2" l="1"/>
  <c r="Y425" i="2"/>
  <c r="N426" i="2" s="1"/>
  <c r="X425" i="2"/>
  <c r="M426" i="2" s="1"/>
  <c r="W425" i="2"/>
  <c r="L426" i="2" s="1"/>
  <c r="V425" i="2"/>
  <c r="K426" i="2" s="1"/>
  <c r="U425" i="2"/>
  <c r="J426" i="2" s="1"/>
  <c r="R425" i="2"/>
  <c r="S425" i="2" s="1"/>
  <c r="O426" i="2" l="1"/>
  <c r="P426" i="2" s="1"/>
  <c r="R426" i="2" l="1"/>
  <c r="S426" i="2" s="1"/>
  <c r="Q426" i="2"/>
  <c r="W426" i="2"/>
  <c r="L427" i="2" s="1"/>
  <c r="V426" i="2"/>
  <c r="K427" i="2" s="1"/>
  <c r="Y426" i="2"/>
  <c r="N427" i="2" s="1"/>
  <c r="X426" i="2"/>
  <c r="M427" i="2" s="1"/>
  <c r="U426" i="2"/>
  <c r="J427" i="2" s="1"/>
  <c r="O427" i="2" l="1"/>
  <c r="P427" i="2" s="1"/>
  <c r="R427" i="2" l="1"/>
  <c r="S427" i="2" s="1"/>
  <c r="Q427" i="2"/>
  <c r="Y427" i="2"/>
  <c r="N428" i="2" s="1"/>
  <c r="X427" i="2"/>
  <c r="M428" i="2" s="1"/>
  <c r="W427" i="2"/>
  <c r="L428" i="2" s="1"/>
  <c r="V427" i="2"/>
  <c r="K428" i="2" s="1"/>
  <c r="U427" i="2"/>
  <c r="J428" i="2" s="1"/>
  <c r="O428" i="2" l="1"/>
  <c r="P428" i="2" s="1"/>
  <c r="U428" i="2" l="1"/>
  <c r="J429" i="2" s="1"/>
  <c r="R428" i="2"/>
  <c r="S428" i="2" s="1"/>
  <c r="Q428" i="2"/>
  <c r="W428" i="2"/>
  <c r="L429" i="2" s="1"/>
  <c r="V428" i="2"/>
  <c r="K429" i="2" s="1"/>
  <c r="Y428" i="2"/>
  <c r="N429" i="2" s="1"/>
  <c r="X428" i="2"/>
  <c r="M429" i="2" s="1"/>
  <c r="O429" i="2" l="1"/>
  <c r="P429" i="2" s="1"/>
  <c r="V429" i="2" l="1"/>
  <c r="K430" i="2" s="1"/>
  <c r="U429" i="2"/>
  <c r="J430" i="2" s="1"/>
  <c r="R429" i="2"/>
  <c r="S429" i="2" s="1"/>
  <c r="Q429" i="2"/>
  <c r="Y429" i="2"/>
  <c r="N430" i="2" s="1"/>
  <c r="X429" i="2"/>
  <c r="M430" i="2" s="1"/>
  <c r="W429" i="2"/>
  <c r="L430" i="2" s="1"/>
  <c r="O430" i="2" l="1"/>
  <c r="P430" i="2" s="1"/>
  <c r="W430" i="2" l="1"/>
  <c r="L431" i="2" s="1"/>
  <c r="V430" i="2"/>
  <c r="K431" i="2" s="1"/>
  <c r="U430" i="2"/>
  <c r="J431" i="2" s="1"/>
  <c r="R430" i="2"/>
  <c r="S430" i="2" s="1"/>
  <c r="Q430" i="2"/>
  <c r="Y430" i="2"/>
  <c r="N431" i="2" s="1"/>
  <c r="X430" i="2"/>
  <c r="M431" i="2" s="1"/>
  <c r="O431" i="2" l="1"/>
  <c r="P431" i="2" s="1"/>
  <c r="X431" i="2" l="1"/>
  <c r="M432" i="2" s="1"/>
  <c r="W431" i="2"/>
  <c r="L432" i="2" s="1"/>
  <c r="V431" i="2"/>
  <c r="K432" i="2" s="1"/>
  <c r="U431" i="2"/>
  <c r="J432" i="2" s="1"/>
  <c r="R431" i="2"/>
  <c r="S431" i="2" s="1"/>
  <c r="Q431" i="2"/>
  <c r="Y431" i="2"/>
  <c r="N432" i="2" s="1"/>
  <c r="O432" i="2" l="1"/>
  <c r="P432" i="2" s="1"/>
  <c r="Y432" i="2" l="1"/>
  <c r="N433" i="2" s="1"/>
  <c r="X432" i="2"/>
  <c r="M433" i="2" s="1"/>
  <c r="W432" i="2"/>
  <c r="L433" i="2" s="1"/>
  <c r="V432" i="2"/>
  <c r="K433" i="2" s="1"/>
  <c r="U432" i="2"/>
  <c r="J433" i="2" s="1"/>
  <c r="R432" i="2"/>
  <c r="S432" i="2" s="1"/>
  <c r="Q432" i="2"/>
  <c r="O433" i="2" l="1"/>
  <c r="P433" i="2" s="1"/>
  <c r="Y433" i="2" l="1"/>
  <c r="N434" i="2" s="1"/>
  <c r="X433" i="2"/>
  <c r="M434" i="2" s="1"/>
  <c r="W433" i="2"/>
  <c r="L434" i="2" s="1"/>
  <c r="V433" i="2"/>
  <c r="K434" i="2" s="1"/>
  <c r="U433" i="2"/>
  <c r="J434" i="2" s="1"/>
  <c r="Q433" i="2"/>
  <c r="R433" i="2"/>
  <c r="S433" i="2" s="1"/>
  <c r="O434" i="2" l="1"/>
  <c r="P434" i="2" s="1"/>
  <c r="Y434" i="2" l="1"/>
  <c r="N435" i="2" s="1"/>
  <c r="X434" i="2"/>
  <c r="M435" i="2" s="1"/>
  <c r="W434" i="2"/>
  <c r="L435" i="2" s="1"/>
  <c r="V434" i="2"/>
  <c r="K435" i="2" s="1"/>
  <c r="U434" i="2"/>
  <c r="J435" i="2" s="1"/>
  <c r="R434" i="2"/>
  <c r="S434" i="2" s="1"/>
  <c r="Q434" i="2"/>
  <c r="O435" i="2" l="1"/>
  <c r="P435" i="2" s="1"/>
  <c r="Y435" i="2" l="1"/>
  <c r="N436" i="2" s="1"/>
  <c r="X435" i="2"/>
  <c r="M436" i="2" s="1"/>
  <c r="W435" i="2"/>
  <c r="L436" i="2" s="1"/>
  <c r="V435" i="2"/>
  <c r="K436" i="2" s="1"/>
  <c r="Q435" i="2"/>
  <c r="U435" i="2"/>
  <c r="J436" i="2" s="1"/>
  <c r="R435" i="2"/>
  <c r="S435" i="2" s="1"/>
  <c r="O436" i="2" l="1"/>
  <c r="P436" i="2" s="1"/>
  <c r="Y436" i="2" l="1"/>
  <c r="N437" i="2" s="1"/>
  <c r="X436" i="2"/>
  <c r="M437" i="2" s="1"/>
  <c r="W436" i="2"/>
  <c r="L437" i="2" s="1"/>
  <c r="U436" i="2"/>
  <c r="J437" i="2" s="1"/>
  <c r="R436" i="2"/>
  <c r="S436" i="2" s="1"/>
  <c r="V436" i="2"/>
  <c r="K437" i="2" s="1"/>
  <c r="Q436" i="2"/>
  <c r="O437" i="2" l="1"/>
  <c r="P437" i="2" s="1"/>
  <c r="Y437" i="2" l="1"/>
  <c r="N438" i="2" s="1"/>
  <c r="X437" i="2"/>
  <c r="M438" i="2" s="1"/>
  <c r="Q437" i="2"/>
  <c r="W437" i="2"/>
  <c r="L438" i="2" s="1"/>
  <c r="V437" i="2"/>
  <c r="K438" i="2" s="1"/>
  <c r="U437" i="2"/>
  <c r="J438" i="2" s="1"/>
  <c r="R437" i="2"/>
  <c r="S437" i="2" s="1"/>
  <c r="O438" i="2" l="1"/>
  <c r="P438" i="2" s="1"/>
  <c r="Y438" i="2" l="1"/>
  <c r="N439" i="2" s="1"/>
  <c r="X438" i="2"/>
  <c r="M439" i="2" s="1"/>
  <c r="U438" i="2"/>
  <c r="J439" i="2" s="1"/>
  <c r="Q438" i="2"/>
  <c r="W438" i="2"/>
  <c r="L439" i="2" s="1"/>
  <c r="V438" i="2"/>
  <c r="K439" i="2" s="1"/>
  <c r="R438" i="2"/>
  <c r="S438" i="2" s="1"/>
  <c r="O439" i="2" l="1"/>
  <c r="P439" i="2" s="1"/>
  <c r="Q439" i="2" l="1"/>
  <c r="Y439" i="2"/>
  <c r="N440" i="2" s="1"/>
  <c r="X439" i="2"/>
  <c r="M440" i="2" s="1"/>
  <c r="W439" i="2"/>
  <c r="L440" i="2" s="1"/>
  <c r="R439" i="2"/>
  <c r="S439" i="2" s="1"/>
  <c r="V439" i="2"/>
  <c r="K440" i="2" s="1"/>
  <c r="U439" i="2"/>
  <c r="J440" i="2" s="1"/>
  <c r="O440" i="2" l="1"/>
  <c r="P440" i="2" s="1"/>
  <c r="Y440" i="2" l="1"/>
  <c r="N441" i="2" s="1"/>
  <c r="X440" i="2"/>
  <c r="M441" i="2" s="1"/>
  <c r="U440" i="2"/>
  <c r="J441" i="2" s="1"/>
  <c r="W440" i="2"/>
  <c r="L441" i="2" s="1"/>
  <c r="V440" i="2"/>
  <c r="K441" i="2" s="1"/>
  <c r="R440" i="2"/>
  <c r="S440" i="2" s="1"/>
  <c r="Q440" i="2"/>
  <c r="O441" i="2" l="1"/>
  <c r="P441" i="2" s="1"/>
  <c r="Q441" i="2" l="1"/>
  <c r="X441" i="2"/>
  <c r="M442" i="2" s="1"/>
  <c r="W441" i="2"/>
  <c r="L442" i="2" s="1"/>
  <c r="R441" i="2"/>
  <c r="S441" i="2" s="1"/>
  <c r="Y441" i="2"/>
  <c r="N442" i="2" s="1"/>
  <c r="V441" i="2"/>
  <c r="K442" i="2" s="1"/>
  <c r="U441" i="2"/>
  <c r="J442" i="2" s="1"/>
  <c r="O442" i="2" l="1"/>
  <c r="P442" i="2" s="1"/>
  <c r="R442" i="2" l="1"/>
  <c r="S442" i="2" s="1"/>
  <c r="Q442" i="2"/>
  <c r="Y442" i="2"/>
  <c r="N443" i="2" s="1"/>
  <c r="X442" i="2"/>
  <c r="M443" i="2" s="1"/>
  <c r="U442" i="2"/>
  <c r="J443" i="2" s="1"/>
  <c r="W442" i="2"/>
  <c r="L443" i="2" s="1"/>
  <c r="V442" i="2"/>
  <c r="K443" i="2" s="1"/>
  <c r="O443" i="2" l="1"/>
  <c r="P443" i="2" s="1"/>
  <c r="R443" i="2" l="1"/>
  <c r="S443" i="2" s="1"/>
  <c r="Q443" i="2"/>
  <c r="V443" i="2"/>
  <c r="K444" i="2" s="1"/>
  <c r="U443" i="2"/>
  <c r="J444" i="2" s="1"/>
  <c r="Y443" i="2"/>
  <c r="N444" i="2" s="1"/>
  <c r="X443" i="2"/>
  <c r="M444" i="2" s="1"/>
  <c r="W443" i="2"/>
  <c r="L444" i="2" s="1"/>
  <c r="O444" i="2" l="1"/>
  <c r="P444" i="2" s="1"/>
  <c r="U444" i="2" l="1"/>
  <c r="J445" i="2" s="1"/>
  <c r="R444" i="2"/>
  <c r="S444" i="2" s="1"/>
  <c r="Q444" i="2"/>
  <c r="Y444" i="2"/>
  <c r="N445" i="2" s="1"/>
  <c r="X444" i="2"/>
  <c r="M445" i="2" s="1"/>
  <c r="W444" i="2"/>
  <c r="L445" i="2" s="1"/>
  <c r="V444" i="2"/>
  <c r="K445" i="2" s="1"/>
  <c r="O445" i="2" l="1"/>
  <c r="P445" i="2" s="1"/>
  <c r="V445" i="2" l="1"/>
  <c r="K446" i="2" s="1"/>
  <c r="U445" i="2"/>
  <c r="J446" i="2" s="1"/>
  <c r="R445" i="2"/>
  <c r="S445" i="2" s="1"/>
  <c r="Q445" i="2"/>
  <c r="Y445" i="2"/>
  <c r="N446" i="2" s="1"/>
  <c r="X445" i="2"/>
  <c r="M446" i="2" s="1"/>
  <c r="W445" i="2"/>
  <c r="L446" i="2" s="1"/>
  <c r="O446" i="2" l="1"/>
  <c r="P446" i="2" s="1"/>
  <c r="W446" i="2" l="1"/>
  <c r="L447" i="2" s="1"/>
  <c r="V446" i="2"/>
  <c r="K447" i="2" s="1"/>
  <c r="U446" i="2"/>
  <c r="J447" i="2" s="1"/>
  <c r="R446" i="2"/>
  <c r="S446" i="2" s="1"/>
  <c r="Q446" i="2"/>
  <c r="Y446" i="2"/>
  <c r="N447" i="2" s="1"/>
  <c r="X446" i="2"/>
  <c r="M447" i="2" s="1"/>
  <c r="O447" i="2" l="1"/>
  <c r="P447" i="2" s="1"/>
  <c r="X447" i="2" l="1"/>
  <c r="M448" i="2" s="1"/>
  <c r="W447" i="2"/>
  <c r="L448" i="2" s="1"/>
  <c r="V447" i="2"/>
  <c r="K448" i="2" s="1"/>
  <c r="U447" i="2"/>
  <c r="J448" i="2" s="1"/>
  <c r="R447" i="2"/>
  <c r="S447" i="2" s="1"/>
  <c r="Q447" i="2"/>
  <c r="Y447" i="2"/>
  <c r="N448" i="2" s="1"/>
  <c r="O448" i="2" l="1"/>
  <c r="P448" i="2" s="1"/>
  <c r="Y448" i="2" l="1"/>
  <c r="N449" i="2" s="1"/>
  <c r="X448" i="2"/>
  <c r="M449" i="2" s="1"/>
  <c r="W448" i="2"/>
  <c r="L449" i="2" s="1"/>
  <c r="V448" i="2"/>
  <c r="K449" i="2" s="1"/>
  <c r="U448" i="2"/>
  <c r="J449" i="2" s="1"/>
  <c r="R448" i="2"/>
  <c r="S448" i="2" s="1"/>
  <c r="Q448" i="2"/>
  <c r="O449" i="2" l="1"/>
  <c r="P449" i="2" s="1"/>
  <c r="Y449" i="2" l="1"/>
  <c r="N450" i="2" s="1"/>
  <c r="X449" i="2"/>
  <c r="M450" i="2" s="1"/>
  <c r="W449" i="2"/>
  <c r="L450" i="2" s="1"/>
  <c r="V449" i="2"/>
  <c r="K450" i="2" s="1"/>
  <c r="U449" i="2"/>
  <c r="J450" i="2" s="1"/>
  <c r="R449" i="2"/>
  <c r="S449" i="2" s="1"/>
  <c r="Q449" i="2"/>
  <c r="O450" i="2" l="1"/>
  <c r="P450" i="2" s="1"/>
  <c r="Y450" i="2" l="1"/>
  <c r="N451" i="2" s="1"/>
  <c r="X450" i="2"/>
  <c r="M451" i="2" s="1"/>
  <c r="W450" i="2"/>
  <c r="L451" i="2" s="1"/>
  <c r="V450" i="2"/>
  <c r="K451" i="2" s="1"/>
  <c r="U450" i="2"/>
  <c r="J451" i="2" s="1"/>
  <c r="R450" i="2"/>
  <c r="S450" i="2" s="1"/>
  <c r="Q450" i="2"/>
  <c r="O451" i="2" l="1"/>
  <c r="P451" i="2" s="1"/>
  <c r="Y451" i="2" l="1"/>
  <c r="N452" i="2" s="1"/>
  <c r="X451" i="2"/>
  <c r="M452" i="2" s="1"/>
  <c r="W451" i="2"/>
  <c r="L452" i="2" s="1"/>
  <c r="V451" i="2"/>
  <c r="K452" i="2" s="1"/>
  <c r="U451" i="2"/>
  <c r="J452" i="2" s="1"/>
  <c r="R451" i="2"/>
  <c r="S451" i="2" s="1"/>
  <c r="Q451" i="2"/>
  <c r="O452" i="2" l="1"/>
  <c r="P452" i="2" s="1"/>
  <c r="Y452" i="2" l="1"/>
  <c r="N453" i="2" s="1"/>
  <c r="X452" i="2"/>
  <c r="M453" i="2" s="1"/>
  <c r="W452" i="2"/>
  <c r="L453" i="2" s="1"/>
  <c r="R452" i="2"/>
  <c r="S452" i="2" s="1"/>
  <c r="Q452" i="2"/>
  <c r="V452" i="2"/>
  <c r="K453" i="2" s="1"/>
  <c r="U452" i="2"/>
  <c r="J453" i="2" s="1"/>
  <c r="O453" i="2" l="1"/>
  <c r="P453" i="2" s="1"/>
  <c r="Y453" i="2" l="1"/>
  <c r="N454" i="2" s="1"/>
  <c r="X453" i="2"/>
  <c r="M454" i="2" s="1"/>
  <c r="V453" i="2"/>
  <c r="K454" i="2" s="1"/>
  <c r="R453" i="2"/>
  <c r="S453" i="2" s="1"/>
  <c r="Q453" i="2"/>
  <c r="W453" i="2"/>
  <c r="L454" i="2" s="1"/>
  <c r="U453" i="2"/>
  <c r="J454" i="2" s="1"/>
  <c r="O454" i="2" l="1"/>
  <c r="P454" i="2" s="1"/>
  <c r="Y454" i="2" l="1"/>
  <c r="N455" i="2" s="1"/>
  <c r="R454" i="2"/>
  <c r="S454" i="2" s="1"/>
  <c r="Q454" i="2"/>
  <c r="X454" i="2"/>
  <c r="M455" i="2" s="1"/>
  <c r="W454" i="2"/>
  <c r="L455" i="2" s="1"/>
  <c r="U454" i="2"/>
  <c r="J455" i="2" s="1"/>
  <c r="V454" i="2"/>
  <c r="K455" i="2" s="1"/>
  <c r="O455" i="2" l="1"/>
  <c r="P455" i="2" s="1"/>
  <c r="Y455" i="2" l="1"/>
  <c r="N456" i="2" s="1"/>
  <c r="V455" i="2"/>
  <c r="K456" i="2" s="1"/>
  <c r="X455" i="2"/>
  <c r="M456" i="2" s="1"/>
  <c r="W455" i="2"/>
  <c r="L456" i="2" s="1"/>
  <c r="U455" i="2"/>
  <c r="J456" i="2" s="1"/>
  <c r="R455" i="2"/>
  <c r="S455" i="2" s="1"/>
  <c r="Q455" i="2"/>
  <c r="O456" i="2" l="1"/>
  <c r="P456" i="2" s="1"/>
  <c r="R456" i="2" l="1"/>
  <c r="S456" i="2" s="1"/>
  <c r="Q456" i="2"/>
  <c r="Y456" i="2"/>
  <c r="N457" i="2" s="1"/>
  <c r="X456" i="2"/>
  <c r="M457" i="2" s="1"/>
  <c r="W456" i="2"/>
  <c r="L457" i="2" s="1"/>
  <c r="V456" i="2"/>
  <c r="K457" i="2" s="1"/>
  <c r="U456" i="2"/>
  <c r="J457" i="2" s="1"/>
  <c r="O457" i="2" l="1"/>
  <c r="P457" i="2" s="1"/>
  <c r="Q457" i="2" l="1"/>
  <c r="Y457" i="2"/>
  <c r="N458" i="2" s="1"/>
  <c r="V457" i="2"/>
  <c r="K458" i="2" s="1"/>
  <c r="X457" i="2"/>
  <c r="M458" i="2" s="1"/>
  <c r="W457" i="2"/>
  <c r="L458" i="2" s="1"/>
  <c r="U457" i="2"/>
  <c r="J458" i="2" s="1"/>
  <c r="R457" i="2"/>
  <c r="S457" i="2" s="1"/>
  <c r="O458" i="2" l="1"/>
  <c r="P458" i="2" s="1"/>
  <c r="R458" i="2" l="1"/>
  <c r="S458" i="2" s="1"/>
  <c r="Q458" i="2"/>
  <c r="W458" i="2"/>
  <c r="L459" i="2" s="1"/>
  <c r="V458" i="2"/>
  <c r="K459" i="2" s="1"/>
  <c r="U458" i="2"/>
  <c r="J459" i="2" s="1"/>
  <c r="Y458" i="2"/>
  <c r="N459" i="2" s="1"/>
  <c r="X458" i="2"/>
  <c r="M459" i="2" s="1"/>
  <c r="O459" i="2" l="1"/>
  <c r="P459" i="2" s="1"/>
  <c r="R459" i="2" l="1"/>
  <c r="S459" i="2" s="1"/>
  <c r="Q459" i="2"/>
  <c r="Y459" i="2"/>
  <c r="N460" i="2" s="1"/>
  <c r="V459" i="2"/>
  <c r="K460" i="2" s="1"/>
  <c r="X459" i="2"/>
  <c r="M460" i="2" s="1"/>
  <c r="U459" i="2"/>
  <c r="J460" i="2" s="1"/>
  <c r="W459" i="2"/>
  <c r="L460" i="2" s="1"/>
  <c r="O460" i="2" l="1"/>
  <c r="P460" i="2" s="1"/>
  <c r="U460" i="2" l="1"/>
  <c r="J461" i="2" s="1"/>
  <c r="R460" i="2"/>
  <c r="S460" i="2" s="1"/>
  <c r="Q460" i="2"/>
  <c r="Y460" i="2"/>
  <c r="N461" i="2" s="1"/>
  <c r="X460" i="2"/>
  <c r="M461" i="2" s="1"/>
  <c r="W460" i="2"/>
  <c r="L461" i="2" s="1"/>
  <c r="V460" i="2"/>
  <c r="K461" i="2" s="1"/>
  <c r="O461" i="2" l="1"/>
  <c r="P461" i="2" s="1"/>
  <c r="V461" i="2" l="1"/>
  <c r="K462" i="2" s="1"/>
  <c r="U461" i="2"/>
  <c r="J462" i="2" s="1"/>
  <c r="R461" i="2"/>
  <c r="S461" i="2" s="1"/>
  <c r="Q461" i="2"/>
  <c r="Y461" i="2"/>
  <c r="N462" i="2" s="1"/>
  <c r="X461" i="2"/>
  <c r="M462" i="2" s="1"/>
  <c r="W461" i="2"/>
  <c r="L462" i="2" s="1"/>
  <c r="O462" i="2" l="1"/>
  <c r="P462" i="2" s="1"/>
  <c r="W462" i="2" l="1"/>
  <c r="L463" i="2" s="1"/>
  <c r="V462" i="2"/>
  <c r="K463" i="2" s="1"/>
  <c r="U462" i="2"/>
  <c r="J463" i="2" s="1"/>
  <c r="R462" i="2"/>
  <c r="S462" i="2" s="1"/>
  <c r="Q462" i="2"/>
  <c r="Y462" i="2"/>
  <c r="N463" i="2" s="1"/>
  <c r="X462" i="2"/>
  <c r="M463" i="2" s="1"/>
  <c r="O463" i="2" l="1"/>
  <c r="P463" i="2" s="1"/>
  <c r="X463" i="2" l="1"/>
  <c r="M464" i="2" s="1"/>
  <c r="W463" i="2"/>
  <c r="L464" i="2" s="1"/>
  <c r="V463" i="2"/>
  <c r="K464" i="2" s="1"/>
  <c r="U463" i="2"/>
  <c r="J464" i="2" s="1"/>
  <c r="R463" i="2"/>
  <c r="S463" i="2" s="1"/>
  <c r="Q463" i="2"/>
  <c r="Y463" i="2"/>
  <c r="N464" i="2" s="1"/>
  <c r="O464" i="2" l="1"/>
  <c r="P464" i="2" s="1"/>
  <c r="Y464" i="2" l="1"/>
  <c r="N465" i="2" s="1"/>
  <c r="X464" i="2"/>
  <c r="M465" i="2" s="1"/>
  <c r="W464" i="2"/>
  <c r="L465" i="2" s="1"/>
  <c r="V464" i="2"/>
  <c r="K465" i="2" s="1"/>
  <c r="U464" i="2"/>
  <c r="J465" i="2" s="1"/>
  <c r="R464" i="2"/>
  <c r="S464" i="2" s="1"/>
  <c r="Q464" i="2"/>
  <c r="O465" i="2" l="1"/>
  <c r="P465" i="2" s="1"/>
  <c r="Y465" i="2" l="1"/>
  <c r="N466" i="2" s="1"/>
  <c r="X465" i="2"/>
  <c r="M466" i="2" s="1"/>
  <c r="W465" i="2"/>
  <c r="L466" i="2" s="1"/>
  <c r="V465" i="2"/>
  <c r="K466" i="2" s="1"/>
  <c r="U465" i="2"/>
  <c r="J466" i="2" s="1"/>
  <c r="R465" i="2"/>
  <c r="S465" i="2" s="1"/>
  <c r="Q465" i="2"/>
  <c r="O466" i="2" l="1"/>
  <c r="P466" i="2" s="1"/>
  <c r="Y466" i="2" l="1"/>
  <c r="N467" i="2" s="1"/>
  <c r="X466" i="2"/>
  <c r="M467" i="2" s="1"/>
  <c r="W466" i="2"/>
  <c r="L467" i="2" s="1"/>
  <c r="V466" i="2"/>
  <c r="K467" i="2" s="1"/>
  <c r="U466" i="2"/>
  <c r="J467" i="2" s="1"/>
  <c r="R466" i="2"/>
  <c r="S466" i="2" s="1"/>
  <c r="Q466" i="2"/>
  <c r="O467" i="2" l="1"/>
  <c r="P467" i="2" s="1"/>
  <c r="Y467" i="2" l="1"/>
  <c r="N468" i="2" s="1"/>
  <c r="X467" i="2"/>
  <c r="M468" i="2" s="1"/>
  <c r="W467" i="2"/>
  <c r="L468" i="2" s="1"/>
  <c r="V467" i="2"/>
  <c r="K468" i="2" s="1"/>
  <c r="R467" i="2"/>
  <c r="S467" i="2" s="1"/>
  <c r="Q467" i="2"/>
  <c r="U467" i="2"/>
  <c r="J468" i="2" s="1"/>
  <c r="O468" i="2" l="1"/>
  <c r="P468" i="2" s="1"/>
  <c r="Y468" i="2" l="1"/>
  <c r="N469" i="2" s="1"/>
  <c r="X468" i="2"/>
  <c r="M469" i="2" s="1"/>
  <c r="W468" i="2"/>
  <c r="L469" i="2" s="1"/>
  <c r="R468" i="2"/>
  <c r="S468" i="2" s="1"/>
  <c r="Q468" i="2"/>
  <c r="V468" i="2"/>
  <c r="K469" i="2" s="1"/>
  <c r="U468" i="2"/>
  <c r="J469" i="2" s="1"/>
  <c r="O469" i="2" l="1"/>
  <c r="P469" i="2" s="1"/>
  <c r="Y469" i="2" l="1"/>
  <c r="N470" i="2" s="1"/>
  <c r="X469" i="2"/>
  <c r="M470" i="2" s="1"/>
  <c r="W469" i="2"/>
  <c r="L470" i="2" s="1"/>
  <c r="R469" i="2"/>
  <c r="S469" i="2" s="1"/>
  <c r="Q469" i="2"/>
  <c r="V469" i="2"/>
  <c r="K470" i="2" s="1"/>
  <c r="U469" i="2"/>
  <c r="J470" i="2" s="1"/>
  <c r="O470" i="2" l="1"/>
  <c r="P470" i="2" s="1"/>
  <c r="Y470" i="2" l="1"/>
  <c r="N471" i="2" s="1"/>
  <c r="X470" i="2"/>
  <c r="M471" i="2" s="1"/>
  <c r="W470" i="2"/>
  <c r="L471" i="2" s="1"/>
  <c r="V470" i="2"/>
  <c r="K471" i="2" s="1"/>
  <c r="U470" i="2"/>
  <c r="J471" i="2" s="1"/>
  <c r="R470" i="2"/>
  <c r="S470" i="2" s="1"/>
  <c r="Q470" i="2"/>
  <c r="O471" i="2" l="1"/>
  <c r="P471" i="2" s="1"/>
  <c r="Y471" i="2" l="1"/>
  <c r="N472" i="2" s="1"/>
  <c r="V471" i="2"/>
  <c r="K472" i="2" s="1"/>
  <c r="U471" i="2"/>
  <c r="J472" i="2" s="1"/>
  <c r="R471" i="2"/>
  <c r="S471" i="2" s="1"/>
  <c r="Q471" i="2"/>
  <c r="X471" i="2"/>
  <c r="M472" i="2" s="1"/>
  <c r="W471" i="2"/>
  <c r="L472" i="2" s="1"/>
  <c r="O472" i="2" l="1"/>
  <c r="P472" i="2" s="1"/>
  <c r="Y472" i="2" l="1"/>
  <c r="N473" i="2" s="1"/>
  <c r="X472" i="2"/>
  <c r="M473" i="2" s="1"/>
  <c r="W472" i="2"/>
  <c r="L473" i="2" s="1"/>
  <c r="U472" i="2"/>
  <c r="J473" i="2" s="1"/>
  <c r="Q472" i="2"/>
  <c r="V472" i="2"/>
  <c r="K473" i="2" s="1"/>
  <c r="R472" i="2"/>
  <c r="S472" i="2" s="1"/>
  <c r="O473" i="2" l="1"/>
  <c r="P473" i="2" s="1"/>
  <c r="Q473" i="2" l="1"/>
  <c r="X473" i="2"/>
  <c r="M474" i="2" s="1"/>
  <c r="W473" i="2"/>
  <c r="L474" i="2" s="1"/>
  <c r="V473" i="2"/>
  <c r="K474" i="2" s="1"/>
  <c r="R473" i="2"/>
  <c r="S473" i="2" s="1"/>
  <c r="Y473" i="2"/>
  <c r="N474" i="2" s="1"/>
  <c r="U473" i="2"/>
  <c r="J474" i="2" s="1"/>
  <c r="O474" i="2" l="1"/>
  <c r="P474" i="2" s="1"/>
  <c r="R474" i="2" l="1"/>
  <c r="S474" i="2" s="1"/>
  <c r="Q474" i="2"/>
  <c r="U474" i="2"/>
  <c r="J475" i="2" s="1"/>
  <c r="Y474" i="2"/>
  <c r="N475" i="2" s="1"/>
  <c r="X474" i="2"/>
  <c r="M475" i="2" s="1"/>
  <c r="W474" i="2"/>
  <c r="L475" i="2" s="1"/>
  <c r="V474" i="2"/>
  <c r="K475" i="2" s="1"/>
  <c r="O475" i="2" l="1"/>
  <c r="P475" i="2" s="1"/>
  <c r="R475" i="2" l="1"/>
  <c r="S475" i="2" s="1"/>
  <c r="Q475" i="2"/>
  <c r="Y475" i="2"/>
  <c r="N476" i="2" s="1"/>
  <c r="X475" i="2"/>
  <c r="M476" i="2" s="1"/>
  <c r="U475" i="2"/>
  <c r="J476" i="2" s="1"/>
  <c r="W475" i="2"/>
  <c r="L476" i="2" s="1"/>
  <c r="V475" i="2"/>
  <c r="K476" i="2" s="1"/>
  <c r="O476" i="2" l="1"/>
  <c r="P476" i="2" s="1"/>
  <c r="U476" i="2" l="1"/>
  <c r="J477" i="2" s="1"/>
  <c r="R476" i="2"/>
  <c r="S476" i="2" s="1"/>
  <c r="Q476" i="2"/>
  <c r="Y476" i="2"/>
  <c r="N477" i="2" s="1"/>
  <c r="X476" i="2"/>
  <c r="M477" i="2" s="1"/>
  <c r="W476" i="2"/>
  <c r="L477" i="2" s="1"/>
  <c r="V476" i="2"/>
  <c r="K477" i="2" s="1"/>
  <c r="O477" i="2" l="1"/>
  <c r="P477" i="2" s="1"/>
  <c r="V477" i="2" l="1"/>
  <c r="K478" i="2" s="1"/>
  <c r="U477" i="2"/>
  <c r="J478" i="2" s="1"/>
  <c r="R477" i="2"/>
  <c r="S477" i="2" s="1"/>
  <c r="Q477" i="2"/>
  <c r="W477" i="2"/>
  <c r="L478" i="2" s="1"/>
  <c r="Y477" i="2"/>
  <c r="N478" i="2" s="1"/>
  <c r="X477" i="2"/>
  <c r="M478" i="2" s="1"/>
  <c r="O478" i="2" l="1"/>
  <c r="P478" i="2" s="1"/>
  <c r="W478" i="2" l="1"/>
  <c r="L479" i="2" s="1"/>
  <c r="V478" i="2"/>
  <c r="K479" i="2" s="1"/>
  <c r="U478" i="2"/>
  <c r="J479" i="2" s="1"/>
  <c r="R478" i="2"/>
  <c r="S478" i="2" s="1"/>
  <c r="Q478" i="2"/>
  <c r="Y478" i="2"/>
  <c r="N479" i="2" s="1"/>
  <c r="X478" i="2"/>
  <c r="M479" i="2" s="1"/>
  <c r="O479" i="2" l="1"/>
  <c r="P479" i="2" s="1"/>
  <c r="X479" i="2" l="1"/>
  <c r="M480" i="2" s="1"/>
  <c r="W479" i="2"/>
  <c r="L480" i="2" s="1"/>
  <c r="V479" i="2"/>
  <c r="K480" i="2" s="1"/>
  <c r="U479" i="2"/>
  <c r="J480" i="2" s="1"/>
  <c r="R479" i="2"/>
  <c r="S479" i="2" s="1"/>
  <c r="Q479" i="2"/>
  <c r="Y479" i="2"/>
  <c r="N480" i="2" s="1"/>
  <c r="O480" i="2" l="1"/>
  <c r="P480" i="2" s="1"/>
  <c r="Y480" i="2" l="1"/>
  <c r="N481" i="2" s="1"/>
  <c r="X480" i="2"/>
  <c r="M481" i="2" s="1"/>
  <c r="W480" i="2"/>
  <c r="L481" i="2" s="1"/>
  <c r="V480" i="2"/>
  <c r="K481" i="2" s="1"/>
  <c r="U480" i="2"/>
  <c r="J481" i="2" s="1"/>
  <c r="R480" i="2"/>
  <c r="S480" i="2" s="1"/>
  <c r="Q480" i="2"/>
  <c r="O481" i="2" l="1"/>
  <c r="P481" i="2" s="1"/>
  <c r="Y481" i="2" l="1"/>
  <c r="N482" i="2" s="1"/>
  <c r="X481" i="2"/>
  <c r="M482" i="2" s="1"/>
  <c r="W481" i="2"/>
  <c r="L482" i="2" s="1"/>
  <c r="V481" i="2"/>
  <c r="K482" i="2" s="1"/>
  <c r="U481" i="2"/>
  <c r="J482" i="2" s="1"/>
  <c r="R481" i="2"/>
  <c r="S481" i="2" s="1"/>
  <c r="Q481" i="2"/>
  <c r="O482" i="2" l="1"/>
  <c r="P482" i="2" s="1"/>
  <c r="Y482" i="2" l="1"/>
  <c r="N483" i="2" s="1"/>
  <c r="X482" i="2"/>
  <c r="M483" i="2" s="1"/>
  <c r="W482" i="2"/>
  <c r="L483" i="2" s="1"/>
  <c r="V482" i="2"/>
  <c r="K483" i="2" s="1"/>
  <c r="U482" i="2"/>
  <c r="J483" i="2" s="1"/>
  <c r="R482" i="2"/>
  <c r="S482" i="2" s="1"/>
  <c r="Q482" i="2"/>
  <c r="O483" i="2" l="1"/>
  <c r="P483" i="2" s="1"/>
  <c r="Y483" i="2" l="1"/>
  <c r="N484" i="2" s="1"/>
  <c r="X483" i="2"/>
  <c r="M484" i="2" s="1"/>
  <c r="W483" i="2"/>
  <c r="L484" i="2" s="1"/>
  <c r="V483" i="2"/>
  <c r="K484" i="2" s="1"/>
  <c r="U483" i="2"/>
  <c r="J484" i="2" s="1"/>
  <c r="R483" i="2"/>
  <c r="S483" i="2" s="1"/>
  <c r="Q483" i="2"/>
  <c r="O484" i="2" l="1"/>
  <c r="P484" i="2" s="1"/>
  <c r="Y484" i="2" l="1"/>
  <c r="N485" i="2" s="1"/>
  <c r="X484" i="2"/>
  <c r="M485" i="2" s="1"/>
  <c r="W484" i="2"/>
  <c r="L485" i="2" s="1"/>
  <c r="V484" i="2"/>
  <c r="K485" i="2" s="1"/>
  <c r="R484" i="2"/>
  <c r="S484" i="2" s="1"/>
  <c r="Q484" i="2"/>
  <c r="U484" i="2"/>
  <c r="J485" i="2" s="1"/>
  <c r="O485" i="2" l="1"/>
  <c r="P485" i="2" s="1"/>
  <c r="Y485" i="2" l="1"/>
  <c r="N486" i="2" s="1"/>
  <c r="X485" i="2"/>
  <c r="M486" i="2" s="1"/>
  <c r="W485" i="2"/>
  <c r="L486" i="2" s="1"/>
  <c r="U485" i="2"/>
  <c r="J486" i="2" s="1"/>
  <c r="R485" i="2"/>
  <c r="S485" i="2" s="1"/>
  <c r="Q485" i="2"/>
  <c r="V485" i="2"/>
  <c r="K486" i="2" s="1"/>
  <c r="O486" i="2" l="1"/>
  <c r="P486" i="2" s="1"/>
  <c r="Y486" i="2" l="1"/>
  <c r="N487" i="2" s="1"/>
  <c r="X486" i="2"/>
  <c r="M487" i="2" s="1"/>
  <c r="U486" i="2"/>
  <c r="J487" i="2" s="1"/>
  <c r="R486" i="2"/>
  <c r="S486" i="2" s="1"/>
  <c r="W486" i="2"/>
  <c r="L487" i="2" s="1"/>
  <c r="V486" i="2"/>
  <c r="K487" i="2" s="1"/>
  <c r="Q486" i="2"/>
  <c r="O487" i="2" l="1"/>
  <c r="P487" i="2" s="1"/>
  <c r="Y487" i="2" l="1"/>
  <c r="N488" i="2" s="1"/>
  <c r="W487" i="2"/>
  <c r="L488" i="2" s="1"/>
  <c r="X487" i="2"/>
  <c r="M488" i="2" s="1"/>
  <c r="V487" i="2"/>
  <c r="K488" i="2" s="1"/>
  <c r="U487" i="2"/>
  <c r="J488" i="2" s="1"/>
  <c r="R487" i="2"/>
  <c r="S487" i="2" s="1"/>
  <c r="Q487" i="2"/>
  <c r="O488" i="2" l="1"/>
  <c r="P488" i="2" s="1"/>
  <c r="W488" i="2" l="1"/>
  <c r="L489" i="2" s="1"/>
  <c r="V488" i="2"/>
  <c r="K489" i="2" s="1"/>
  <c r="U488" i="2"/>
  <c r="J489" i="2" s="1"/>
  <c r="Q488" i="2"/>
  <c r="Y488" i="2"/>
  <c r="N489" i="2" s="1"/>
  <c r="X488" i="2"/>
  <c r="M489" i="2" s="1"/>
  <c r="R488" i="2"/>
  <c r="S488" i="2" s="1"/>
  <c r="O489" i="2" l="1"/>
  <c r="P489" i="2" s="1"/>
  <c r="Q489" i="2" l="1"/>
  <c r="Y489" i="2"/>
  <c r="N490" i="2" s="1"/>
  <c r="X489" i="2"/>
  <c r="M490" i="2" s="1"/>
  <c r="W489" i="2"/>
  <c r="L490" i="2" s="1"/>
  <c r="V489" i="2"/>
  <c r="K490" i="2" s="1"/>
  <c r="U489" i="2"/>
  <c r="J490" i="2" s="1"/>
  <c r="R489" i="2"/>
  <c r="S489" i="2" s="1"/>
  <c r="O490" i="2" l="1"/>
  <c r="P490" i="2" s="1"/>
  <c r="R490" i="2" l="1"/>
  <c r="S490" i="2" s="1"/>
  <c r="Q490" i="2"/>
  <c r="Y490" i="2"/>
  <c r="N491" i="2" s="1"/>
  <c r="X490" i="2"/>
  <c r="M491" i="2" s="1"/>
  <c r="W490" i="2"/>
  <c r="L491" i="2" s="1"/>
  <c r="V490" i="2"/>
  <c r="K491" i="2" s="1"/>
  <c r="U490" i="2"/>
  <c r="J491" i="2" s="1"/>
  <c r="O491" i="2" l="1"/>
  <c r="P491" i="2" s="1"/>
  <c r="R491" i="2" l="1"/>
  <c r="S491" i="2" s="1"/>
  <c r="Q491" i="2"/>
  <c r="Y491" i="2"/>
  <c r="N492" i="2" s="1"/>
  <c r="X491" i="2"/>
  <c r="M492" i="2" s="1"/>
  <c r="W491" i="2"/>
  <c r="L492" i="2" s="1"/>
  <c r="V491" i="2"/>
  <c r="K492" i="2" s="1"/>
  <c r="U491" i="2"/>
  <c r="J492" i="2" s="1"/>
  <c r="O492" i="2" l="1"/>
  <c r="P492" i="2" s="1"/>
  <c r="U492" i="2" l="1"/>
  <c r="J493" i="2" s="1"/>
  <c r="R492" i="2"/>
  <c r="S492" i="2" s="1"/>
  <c r="Q492" i="2"/>
  <c r="Y492" i="2"/>
  <c r="N493" i="2" s="1"/>
  <c r="V492" i="2"/>
  <c r="K493" i="2" s="1"/>
  <c r="X492" i="2"/>
  <c r="M493" i="2" s="1"/>
  <c r="W492" i="2"/>
  <c r="L493" i="2" s="1"/>
  <c r="O493" i="2" l="1"/>
  <c r="P493" i="2" s="1"/>
  <c r="V493" i="2" l="1"/>
  <c r="K494" i="2" s="1"/>
  <c r="U493" i="2"/>
  <c r="J494" i="2" s="1"/>
  <c r="R493" i="2"/>
  <c r="S493" i="2" s="1"/>
  <c r="Q493" i="2"/>
  <c r="X493" i="2"/>
  <c r="M494" i="2" s="1"/>
  <c r="W493" i="2"/>
  <c r="L494" i="2" s="1"/>
  <c r="Y493" i="2"/>
  <c r="N494" i="2" s="1"/>
  <c r="O494" i="2" l="1"/>
  <c r="P494" i="2" s="1"/>
  <c r="W494" i="2" l="1"/>
  <c r="L495" i="2" s="1"/>
  <c r="V494" i="2"/>
  <c r="K495" i="2" s="1"/>
  <c r="U494" i="2"/>
  <c r="J495" i="2" s="1"/>
  <c r="R494" i="2"/>
  <c r="S494" i="2" s="1"/>
  <c r="Q494" i="2"/>
  <c r="X494" i="2"/>
  <c r="M495" i="2" s="1"/>
  <c r="Y494" i="2"/>
  <c r="N495" i="2" s="1"/>
  <c r="O495" i="2" l="1"/>
  <c r="P495" i="2" s="1"/>
  <c r="X495" i="2" l="1"/>
  <c r="M496" i="2" s="1"/>
  <c r="W495" i="2"/>
  <c r="L496" i="2" s="1"/>
  <c r="V495" i="2"/>
  <c r="K496" i="2" s="1"/>
  <c r="U495" i="2"/>
  <c r="J496" i="2" s="1"/>
  <c r="R495" i="2"/>
  <c r="S495" i="2" s="1"/>
  <c r="Q495" i="2"/>
  <c r="Y495" i="2"/>
  <c r="N496" i="2" s="1"/>
  <c r="O496" i="2" l="1"/>
  <c r="P496" i="2" s="1"/>
  <c r="Y496" i="2" l="1"/>
  <c r="N497" i="2" s="1"/>
  <c r="X496" i="2"/>
  <c r="M497" i="2" s="1"/>
  <c r="W496" i="2"/>
  <c r="L497" i="2" s="1"/>
  <c r="V496" i="2"/>
  <c r="K497" i="2" s="1"/>
  <c r="U496" i="2"/>
  <c r="J497" i="2" s="1"/>
  <c r="R496" i="2"/>
  <c r="S496" i="2" s="1"/>
  <c r="Q496" i="2"/>
  <c r="O497" i="2" l="1"/>
  <c r="P497" i="2" s="1"/>
  <c r="Y497" i="2" l="1"/>
  <c r="N498" i="2" s="1"/>
  <c r="X497" i="2"/>
  <c r="M498" i="2" s="1"/>
  <c r="W497" i="2"/>
  <c r="L498" i="2" s="1"/>
  <c r="V497" i="2"/>
  <c r="K498" i="2" s="1"/>
  <c r="U497" i="2"/>
  <c r="J498" i="2" s="1"/>
  <c r="R497" i="2"/>
  <c r="S497" i="2" s="1"/>
  <c r="Q497" i="2"/>
  <c r="O498" i="2" l="1"/>
  <c r="P498" i="2" s="1"/>
  <c r="Y498" i="2" l="1"/>
  <c r="N499" i="2" s="1"/>
  <c r="X498" i="2"/>
  <c r="M499" i="2" s="1"/>
  <c r="W498" i="2"/>
  <c r="L499" i="2" s="1"/>
  <c r="V498" i="2"/>
  <c r="K499" i="2" s="1"/>
  <c r="U498" i="2"/>
  <c r="J499" i="2" s="1"/>
  <c r="R498" i="2"/>
  <c r="S498" i="2" s="1"/>
  <c r="Q498" i="2"/>
  <c r="O499" i="2" l="1"/>
  <c r="P499" i="2" s="1"/>
  <c r="Y499" i="2" l="1"/>
  <c r="N500" i="2" s="1"/>
  <c r="X499" i="2"/>
  <c r="M500" i="2" s="1"/>
  <c r="W499" i="2"/>
  <c r="L500" i="2" s="1"/>
  <c r="V499" i="2"/>
  <c r="K500" i="2" s="1"/>
  <c r="U499" i="2"/>
  <c r="J500" i="2" s="1"/>
  <c r="Q499" i="2"/>
  <c r="R499" i="2"/>
  <c r="S499" i="2" s="1"/>
  <c r="O500" i="2" l="1"/>
  <c r="P500" i="2" s="1"/>
  <c r="Y500" i="2" l="1"/>
  <c r="N501" i="2" s="1"/>
  <c r="X500" i="2"/>
  <c r="M501" i="2" s="1"/>
  <c r="W500" i="2"/>
  <c r="L501" i="2" s="1"/>
  <c r="V500" i="2"/>
  <c r="K501" i="2" s="1"/>
  <c r="U500" i="2"/>
  <c r="J501" i="2" s="1"/>
  <c r="R500" i="2"/>
  <c r="S500" i="2" s="1"/>
  <c r="Q500" i="2"/>
  <c r="O501" i="2" l="1"/>
  <c r="P501" i="2" s="1"/>
  <c r="Y501" i="2" l="1"/>
  <c r="N502" i="2" s="1"/>
  <c r="X501" i="2"/>
  <c r="M502" i="2" s="1"/>
  <c r="W501" i="2"/>
  <c r="L502" i="2" s="1"/>
  <c r="R501" i="2"/>
  <c r="S501" i="2" s="1"/>
  <c r="Q501" i="2"/>
  <c r="V501" i="2"/>
  <c r="K502" i="2" s="1"/>
  <c r="U501" i="2"/>
  <c r="J502" i="2" s="1"/>
  <c r="O502" i="2" l="1"/>
  <c r="P502" i="2" s="1"/>
  <c r="Y502" i="2" l="1"/>
  <c r="N503" i="2" s="1"/>
  <c r="X502" i="2"/>
  <c r="M503" i="2" s="1"/>
  <c r="W502" i="2"/>
  <c r="L503" i="2" s="1"/>
  <c r="V502" i="2"/>
  <c r="K503" i="2" s="1"/>
  <c r="R502" i="2"/>
  <c r="S502" i="2" s="1"/>
  <c r="Q502" i="2"/>
  <c r="U502" i="2"/>
  <c r="J503" i="2" s="1"/>
  <c r="O503" i="2" l="1"/>
  <c r="P503" i="2" s="1"/>
  <c r="Y503" i="2" l="1"/>
  <c r="N504" i="2" s="1"/>
  <c r="V503" i="2"/>
  <c r="K504" i="2" s="1"/>
  <c r="U503" i="2"/>
  <c r="J504" i="2" s="1"/>
  <c r="X503" i="2"/>
  <c r="M504" i="2" s="1"/>
  <c r="W503" i="2"/>
  <c r="L504" i="2" s="1"/>
  <c r="R503" i="2"/>
  <c r="S503" i="2" s="1"/>
  <c r="Q503" i="2"/>
  <c r="O504" i="2" l="1"/>
  <c r="P504" i="2" s="1"/>
  <c r="Y504" i="2" l="1"/>
  <c r="X504" i="2"/>
  <c r="W504" i="2"/>
  <c r="V504" i="2"/>
  <c r="U504" i="2"/>
  <c r="R504" i="2"/>
  <c r="S504" i="2" s="1"/>
  <c r="S505" i="2" s="1"/>
  <c r="Q504" i="2"/>
</calcChain>
</file>

<file path=xl/sharedStrings.xml><?xml version="1.0" encoding="utf-8"?>
<sst xmlns="http://schemas.openxmlformats.org/spreadsheetml/2006/main" count="676" uniqueCount="51">
  <si>
    <t>x0</t>
  </si>
  <si>
    <t>x1</t>
  </si>
  <si>
    <t>x2</t>
  </si>
  <si>
    <t>x3</t>
  </si>
  <si>
    <t>x4</t>
  </si>
  <si>
    <t>target</t>
  </si>
  <si>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</si>
  <si>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</si>
  <si>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</si>
  <si>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</si>
  <si>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</si>
  <si>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</si>
  <si>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</si>
  <si>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</si>
  <si>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</si>
  <si>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</si>
  <si>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</si>
  <si>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</si>
  <si>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</si>
  <si>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</si>
  <si>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</si>
  <si>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</si>
  <si>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</si>
  <si>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</si>
  <si>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</si>
  <si>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</si>
  <si>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</si>
  <si>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</si>
  <si>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</si>
  <si>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</si>
  <si>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</si>
  <si>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</si>
  <si>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</si>
  <si>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</si>
  <si>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</si>
  <si>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</si>
  <si>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</si>
  <si>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</si>
  <si>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</si>
  <si>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</si>
  <si>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</si>
  <si>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</si>
  <si>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</si>
  <si>
    <t>Split</t>
  </si>
  <si>
    <t>Epoch</t>
  </si>
  <si>
    <t>Train ACC</t>
  </si>
  <si>
    <t>Val ACC</t>
  </si>
  <si>
    <t>Train Loss</t>
  </si>
  <si>
    <t>Val Loss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</si>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</sst>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scheme val="minor"/>
    </font>
    <font>
      <sz val="10"/>
      <color rgb="FF000000"/>
      <name val="Arimo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mo"/>
    </font>
    <font>
      <sz val="11"/>
      <color theme="1"/>
      <name val="Arimo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5" fillId="0" borderId="0" xfId="0" applyFont="1"/>
    <xf numFmtId="0" fontId="2" fillId="2" borderId="7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5" fillId="3" borderId="0" xfId="0" applyFont="1" applyFill="1"/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2" fillId="4" borderId="23" xfId="0" applyFont="1" applyFill="1" applyBorder="1"/>
    <xf numFmtId="0" fontId="2" fillId="4" borderId="24" xfId="0" applyFont="1" applyFill="1" applyBorder="1"/>
    <xf numFmtId="0" fontId="6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0" xfId="0" applyFont="1"/>
    <xf numFmtId="0" fontId="2" fillId="4" borderId="26" xfId="0" applyFont="1" applyFill="1" applyBorder="1"/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9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/>
    <xf numFmtId="0" fontId="2" fillId="4" borderId="32" xfId="0" applyFont="1" applyFill="1" applyBorder="1"/>
    <xf numFmtId="0" fontId="1" fillId="4" borderId="32" xfId="0" applyFont="1" applyFill="1" applyBorder="1" applyAlignment="1">
      <alignment vertical="center"/>
    </xf>
    <xf numFmtId="0" fontId="2" fillId="4" borderId="33" xfId="0" applyFont="1" applyFill="1" applyBorder="1" applyAlignment="1">
      <alignment horizontal="center" vertical="center"/>
    </xf>
    <xf numFmtId="0" fontId="2" fillId="5" borderId="26" xfId="0" applyFont="1" applyFill="1" applyBorder="1"/>
    <xf numFmtId="0" fontId="2" fillId="5" borderId="11" xfId="0" applyFont="1" applyFill="1" applyBorder="1"/>
    <xf numFmtId="0" fontId="1" fillId="5" borderId="11" xfId="0" applyFont="1" applyFill="1" applyBorder="1" applyAlignment="1">
      <alignment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29" xfId="0" applyFont="1" applyFill="1" applyBorder="1"/>
    <xf numFmtId="0" fontId="2" fillId="5" borderId="1" xfId="0" applyFont="1" applyFill="1" applyBorder="1"/>
    <xf numFmtId="0" fontId="1" fillId="5" borderId="1" xfId="0" applyFont="1" applyFill="1" applyBorder="1" applyAlignment="1">
      <alignment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18" xfId="0" applyFont="1" applyFill="1" applyBorder="1"/>
    <xf numFmtId="0" fontId="2" fillId="5" borderId="19" xfId="0" applyFont="1" applyFill="1" applyBorder="1"/>
    <xf numFmtId="0" fontId="1" fillId="5" borderId="19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8" xfId="0" applyFont="1" applyFill="1" applyBorder="1"/>
    <xf numFmtId="0" fontId="2" fillId="4" borderId="19" xfId="0" applyFont="1" applyFill="1" applyBorder="1"/>
    <xf numFmtId="0" fontId="1" fillId="4" borderId="19" xfId="0" applyFont="1" applyFill="1" applyBorder="1" applyAlignment="1">
      <alignment vertical="center"/>
    </xf>
    <xf numFmtId="0" fontId="2" fillId="4" borderId="38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3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0" xfId="0" applyFont="1" applyFill="1"/>
    <xf numFmtId="0" fontId="2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5" fillId="0" borderId="0" xfId="0" applyNumberFormat="1" applyFont="1"/>
    <xf numFmtId="0" fontId="2" fillId="4" borderId="29" xfId="0" applyFont="1" applyFill="1" applyBorder="1" applyAlignment="1">
      <alignment horizontal="right"/>
    </xf>
    <xf numFmtId="0" fontId="2" fillId="4" borderId="42" xfId="0" applyFont="1" applyFill="1" applyBorder="1" applyAlignment="1">
      <alignment horizontal="right"/>
    </xf>
    <xf numFmtId="0" fontId="2" fillId="4" borderId="42" xfId="0" applyFont="1" applyFill="1" applyBorder="1"/>
    <xf numFmtId="0" fontId="7" fillId="4" borderId="42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6" borderId="0" xfId="0" applyFont="1" applyFill="1"/>
    <xf numFmtId="0" fontId="2" fillId="4" borderId="43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0" borderId="45" xfId="0" applyFont="1" applyBorder="1" applyAlignment="1">
      <alignment horizontal="right"/>
    </xf>
    <xf numFmtId="0" fontId="2" fillId="0" borderId="46" xfId="0" applyFont="1" applyBorder="1"/>
    <xf numFmtId="0" fontId="2" fillId="7" borderId="46" xfId="0" applyFont="1" applyFill="1" applyBorder="1" applyAlignment="1">
      <alignment horizontal="right"/>
    </xf>
    <xf numFmtId="0" fontId="2" fillId="8" borderId="46" xfId="0" applyFont="1" applyFill="1" applyBorder="1" applyAlignment="1">
      <alignment horizontal="right"/>
    </xf>
    <xf numFmtId="0" fontId="7" fillId="8" borderId="46" xfId="0" applyFont="1" applyFill="1" applyBorder="1" applyAlignment="1">
      <alignment horizontal="center"/>
    </xf>
    <xf numFmtId="0" fontId="2" fillId="8" borderId="46" xfId="0" applyFont="1" applyFill="1" applyBorder="1" applyAlignment="1">
      <alignment horizontal="center"/>
    </xf>
    <xf numFmtId="0" fontId="2" fillId="8" borderId="46" xfId="0" applyFont="1" applyFill="1" applyBorder="1"/>
    <xf numFmtId="0" fontId="2" fillId="6" borderId="47" xfId="0" applyFont="1" applyFill="1" applyBorder="1"/>
    <xf numFmtId="0" fontId="2" fillId="0" borderId="47" xfId="0" applyFont="1" applyBorder="1" applyAlignment="1">
      <alignment horizontal="right"/>
    </xf>
    <xf numFmtId="0" fontId="2" fillId="4" borderId="46" xfId="0" applyFont="1" applyFill="1" applyBorder="1" applyAlignment="1">
      <alignment horizontal="right"/>
    </xf>
    <xf numFmtId="0" fontId="2" fillId="4" borderId="46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2" fillId="0" borderId="47" xfId="0" applyFont="1" applyBorder="1"/>
    <xf numFmtId="0" fontId="2" fillId="0" borderId="49" xfId="0" applyFont="1" applyBorder="1" applyAlignment="1">
      <alignment horizontal="right"/>
    </xf>
    <xf numFmtId="0" fontId="2" fillId="0" borderId="1" xfId="0" applyFont="1" applyBorder="1"/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7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2" fillId="0" borderId="50" xfId="0" applyFont="1" applyBorder="1" applyAlignment="1">
      <alignment horizontal="right"/>
    </xf>
    <xf numFmtId="0" fontId="2" fillId="0" borderId="51" xfId="0" applyFont="1" applyBorder="1"/>
    <xf numFmtId="0" fontId="2" fillId="0" borderId="51" xfId="0" applyFont="1" applyBorder="1" applyAlignment="1">
      <alignment horizontal="right"/>
    </xf>
    <xf numFmtId="0" fontId="7" fillId="0" borderId="51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/>
    <xf numFmtId="0" fontId="2" fillId="0" borderId="52" xfId="0" applyFont="1" applyBorder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53" xfId="0" applyFont="1" applyBorder="1" applyAlignment="1">
      <alignment horizontal="right"/>
    </xf>
    <xf numFmtId="0" fontId="2" fillId="0" borderId="54" xfId="0" applyFont="1" applyBorder="1" applyAlignment="1">
      <alignment horizontal="right"/>
    </xf>
    <xf numFmtId="0" fontId="2" fillId="0" borderId="55" xfId="0" applyFont="1" applyBorder="1" applyAlignment="1">
      <alignment horizontal="right"/>
    </xf>
    <xf numFmtId="0" fontId="2" fillId="4" borderId="51" xfId="0" applyFont="1" applyFill="1" applyBorder="1" applyAlignment="1">
      <alignment horizontal="right"/>
    </xf>
    <xf numFmtId="0" fontId="2" fillId="4" borderId="51" xfId="0" applyFont="1" applyFill="1" applyBorder="1" applyAlignment="1">
      <alignment horizontal="center"/>
    </xf>
    <xf numFmtId="0" fontId="2" fillId="0" borderId="56" xfId="0" applyFont="1" applyBorder="1"/>
    <xf numFmtId="0" fontId="2" fillId="0" borderId="57" xfId="0" applyFont="1" applyBorder="1"/>
    <xf numFmtId="0" fontId="2" fillId="0" borderId="58" xfId="0" applyFont="1" applyBorder="1"/>
    <xf numFmtId="0" fontId="2" fillId="4" borderId="59" xfId="0" applyFont="1" applyFill="1" applyBorder="1"/>
    <xf numFmtId="0" fontId="2" fillId="4" borderId="59" xfId="0" applyFont="1" applyFill="1" applyBorder="1" applyAlignment="1">
      <alignment horizontal="right"/>
    </xf>
    <xf numFmtId="0" fontId="7" fillId="4" borderId="59" xfId="0" applyFont="1" applyFill="1" applyBorder="1" applyAlignment="1">
      <alignment horizontal="center"/>
    </xf>
    <xf numFmtId="0" fontId="2" fillId="4" borderId="59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 vertical="center"/>
    </xf>
    <xf numFmtId="0" fontId="4" fillId="0" borderId="36" xfId="0" applyFont="1" applyBorder="1"/>
    <xf numFmtId="0" fontId="4" fillId="0" borderId="37" xfId="0" applyFont="1" applyBorder="1"/>
    <xf numFmtId="0" fontId="3" fillId="4" borderId="3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3" fillId="3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3" fillId="3" borderId="12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3" borderId="13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3" fillId="4" borderId="22" xfId="0" applyFont="1" applyFill="1" applyBorder="1" applyAlignment="1">
      <alignment horizontal="center" vertical="center"/>
    </xf>
    <xf numFmtId="0" fontId="4" fillId="0" borderId="28" xfId="0" applyFont="1" applyBorder="1"/>
    <xf numFmtId="0" fontId="3" fillId="3" borderId="8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lang="en-ID" b="0">
                <a:solidFill>
                  <a:srgbClr val="FFFFFF"/>
                </a:solidFill>
                <a:latin typeface="+mn-lt"/>
              </a:rPr>
              <a:t>Grafik Training dan Validasi (Loss &amp; Accuracy)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'Tugas 1'!$AC$4</c:f>
              <c:strCache>
                <c:ptCount val="1"/>
                <c:pt idx="0">
                  <c:v>Train ACC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10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'Tugas 1'!$AB$5:$AB$9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'Tugas 1'!$AC$5:$AC$9</c:f>
              <c:numCache>
                <c:formatCode>0.000</c:formatCode>
                <c:ptCount val="5"/>
                <c:pt idx="0">
                  <c:v>0.52500000000000002</c:v>
                </c:pt>
                <c:pt idx="1">
                  <c:v>0.95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0.98750000000000004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F44E-896F-D7CDEC4585C5}"/>
            </c:ext>
          </c:extLst>
        </c:ser>
        <c:ser>
          <c:idx val="1"/>
          <c:order val="1"/>
          <c:tx>
            <c:strRef>
              <c:f>'Tugas 1'!$AD$4</c:f>
              <c:strCache>
                <c:ptCount val="1"/>
                <c:pt idx="0">
                  <c:v>Val ACC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'Tugas 1'!$AB$5:$AB$9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'Tugas 1'!$AD$5:$AD$9</c:f>
              <c:numCache>
                <c:formatCode>0.000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0.85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F44E-896F-D7CDEC4585C5}"/>
            </c:ext>
          </c:extLst>
        </c:ser>
        <c:ser>
          <c:idx val="2"/>
          <c:order val="2"/>
          <c:tx>
            <c:strRef>
              <c:f>'Tugas 1'!$AE$4</c:f>
              <c:strCache>
                <c:ptCount val="1"/>
                <c:pt idx="0">
                  <c:v>Train Loss</c:v>
                </c:pt>
              </c:strCache>
            </c:strRef>
          </c:tx>
          <c:spPr>
            <a:ln cmpd="sng">
              <a:solidFill>
                <a:schemeClr val="lt1"/>
              </a:solidFill>
            </a:ln>
          </c:spPr>
          <c:marker>
            <c:symbol val="circle"/>
            <c:size val="10"/>
            <c:spPr>
              <a:solidFill>
                <a:schemeClr val="lt1"/>
              </a:solidFill>
              <a:ln cmpd="sng">
                <a:solidFill>
                  <a:schemeClr val="l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'Tugas 1'!$AB$5:$AB$9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'Tugas 1'!$AE$5:$AE$9</c:f>
              <c:numCache>
                <c:formatCode>0.000</c:formatCode>
                <c:ptCount val="5"/>
                <c:pt idx="0">
                  <c:v>0.44931350021008665</c:v>
                </c:pt>
                <c:pt idx="1">
                  <c:v>3.4978658285420371E-2</c:v>
                </c:pt>
                <c:pt idx="2">
                  <c:v>2.3201748197142952E-2</c:v>
                </c:pt>
                <c:pt idx="3">
                  <c:v>1.6482534117431703E-2</c:v>
                </c:pt>
                <c:pt idx="4">
                  <c:v>1.2348922012847336E-2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F44E-896F-D7CDEC4585C5}"/>
            </c:ext>
          </c:extLst>
        </c:ser>
        <c:ser>
          <c:idx val="3"/>
          <c:order val="3"/>
          <c:tx>
            <c:strRef>
              <c:f>'Tugas 1'!$AF$4</c:f>
              <c:strCache>
                <c:ptCount val="1"/>
                <c:pt idx="0">
                  <c:v>Val Loss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'Tugas 1'!$AB$5:$AB$9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'Tugas 1'!$AF$5:$AF$9</c:f>
              <c:numCache>
                <c:formatCode>0.000</c:formatCode>
                <c:ptCount val="5"/>
                <c:pt idx="0">
                  <c:v>0.3228712708913154</c:v>
                </c:pt>
                <c:pt idx="1">
                  <c:v>0.23922931769079309</c:v>
                </c:pt>
                <c:pt idx="2">
                  <c:v>0.16709599867360342</c:v>
                </c:pt>
                <c:pt idx="3">
                  <c:v>0.1115340064497955</c:v>
                </c:pt>
                <c:pt idx="4">
                  <c:v>7.3771110617130264E-2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1-F44E-896F-D7CDEC45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93878"/>
        <c:axId val="1068650715"/>
      </c:lineChart>
      <c:catAx>
        <c:axId val="1142693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FFFFFF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068650715"/>
        <c:crosses val="autoZero"/>
        <c:auto val="1"/>
        <c:lblAlgn val="ctr"/>
        <c:lblOffset val="100"/>
        <c:noMultiLvlLbl val="1"/>
      </c:catAx>
      <c:valAx>
        <c:axId val="106865071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142693878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314325</xdr:colOff>
      <xdr:row>10</xdr:row>
      <xdr:rowOff>95250</xdr:rowOff>
    </xdr:from>
    <xdr:ext cx="5438775" cy="3362325"/>
    <xdr:graphicFrame macro="">
      <xdr:nvGraphicFramePr>
        <xdr:cNvPr id="1564360734" name="Chart 1" title="Chart">
          <a:extLst>
            <a:ext uri="{FF2B5EF4-FFF2-40B4-BE49-F238E27FC236}">
              <a16:creationId xmlns:a16="http://schemas.microsoft.com/office/drawing/2014/main" id="{00000000-0008-0000-0200-00001E40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E1" workbookViewId="0"/>
  </sheetViews>
  <sheetFormatPr baseColWidth="10" defaultColWidth="14.5" defaultRowHeight="15" customHeight="1"/>
  <cols>
    <col min="1" max="4" width="8.83203125" customWidth="1"/>
    <col min="5" max="5" width="14.83203125" customWidth="1"/>
    <col min="6" max="6" width="12.5" customWidth="1"/>
    <col min="7" max="26" width="8.6640625" customWidth="1"/>
  </cols>
  <sheetData>
    <row r="1" spans="1:6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4.25" customHeight="1">
      <c r="A2" s="1">
        <v>1</v>
      </c>
      <c r="B2" s="4">
        <v>5.0999999999999996</v>
      </c>
      <c r="C2" s="5">
        <v>3.5</v>
      </c>
      <c r="D2" s="5">
        <v>1.4</v>
      </c>
      <c r="E2" s="5">
        <v>0.2</v>
      </c>
      <c r="F2" s="6" t="s">
        <v>6</v>
      </c>
    </row>
    <row r="3" spans="1:6" ht="14.25" customHeight="1">
      <c r="A3" s="1">
        <v>1</v>
      </c>
      <c r="B3" s="4">
        <v>4.9000000000000004</v>
      </c>
      <c r="C3" s="5">
        <v>3</v>
      </c>
      <c r="D3" s="5">
        <v>1.4</v>
      </c>
      <c r="E3" s="5">
        <v>0.2</v>
      </c>
      <c r="F3" s="6" t="s">
        <v>6</v>
      </c>
    </row>
    <row r="4" spans="1:6" ht="14.25" customHeight="1">
      <c r="A4" s="1">
        <v>1</v>
      </c>
      <c r="B4" s="4">
        <v>4.7</v>
      </c>
      <c r="C4" s="5">
        <v>3.2</v>
      </c>
      <c r="D4" s="5">
        <v>1.3</v>
      </c>
      <c r="E4" s="5">
        <v>0.2</v>
      </c>
      <c r="F4" s="6" t="s">
        <v>6</v>
      </c>
    </row>
    <row r="5" spans="1:6" ht="14.25" customHeight="1">
      <c r="A5" s="1">
        <v>1</v>
      </c>
      <c r="B5" s="4">
        <v>4.5999999999999996</v>
      </c>
      <c r="C5" s="5">
        <v>3.1</v>
      </c>
      <c r="D5" s="5">
        <v>1.5</v>
      </c>
      <c r="E5" s="5">
        <v>0.2</v>
      </c>
      <c r="F5" s="6" t="s">
        <v>6</v>
      </c>
    </row>
    <row r="6" spans="1:6" ht="14.25" customHeight="1">
      <c r="A6" s="1">
        <v>1</v>
      </c>
      <c r="B6" s="4">
        <v>5</v>
      </c>
      <c r="C6" s="5">
        <v>3.6</v>
      </c>
      <c r="D6" s="5">
        <v>1.4</v>
      </c>
      <c r="E6" s="5">
        <v>0.2</v>
      </c>
      <c r="F6" s="6" t="s">
        <v>6</v>
      </c>
    </row>
    <row r="7" spans="1:6" ht="14.25" customHeight="1">
      <c r="A7" s="1">
        <v>1</v>
      </c>
      <c r="B7" s="4">
        <v>5.4</v>
      </c>
      <c r="C7" s="5">
        <v>3.9</v>
      </c>
      <c r="D7" s="5">
        <v>1.7</v>
      </c>
      <c r="E7" s="5">
        <v>0.4</v>
      </c>
      <c r="F7" s="6" t="s">
        <v>6</v>
      </c>
    </row>
    <row r="8" spans="1:6" ht="14.25" customHeight="1">
      <c r="A8" s="1">
        <v>1</v>
      </c>
      <c r="B8" s="4">
        <v>4.5999999999999996</v>
      </c>
      <c r="C8" s="5">
        <v>3.4</v>
      </c>
      <c r="D8" s="5">
        <v>1.4</v>
      </c>
      <c r="E8" s="5">
        <v>0.3</v>
      </c>
      <c r="F8" s="6" t="s">
        <v>6</v>
      </c>
    </row>
    <row r="9" spans="1:6" ht="14.25" customHeight="1">
      <c r="A9" s="1">
        <v>1</v>
      </c>
      <c r="B9" s="4">
        <v>5</v>
      </c>
      <c r="C9" s="5">
        <v>3.4</v>
      </c>
      <c r="D9" s="5">
        <v>1.5</v>
      </c>
      <c r="E9" s="5">
        <v>0.2</v>
      </c>
      <c r="F9" s="6" t="s">
        <v>6</v>
      </c>
    </row>
    <row r="10" spans="1:6" ht="14.25" customHeight="1">
      <c r="A10" s="1">
        <v>1</v>
      </c>
      <c r="B10" s="4">
        <v>4.4000000000000004</v>
      </c>
      <c r="C10" s="5">
        <v>2.9</v>
      </c>
      <c r="D10" s="5">
        <v>1.4</v>
      </c>
      <c r="E10" s="5">
        <v>0.2</v>
      </c>
      <c r="F10" s="6" t="s">
        <v>6</v>
      </c>
    </row>
    <row r="11" spans="1:6" ht="14.25" customHeight="1">
      <c r="A11" s="1">
        <v>1</v>
      </c>
      <c r="B11" s="4">
        <v>4.9000000000000004</v>
      </c>
      <c r="C11" s="5">
        <v>3.1</v>
      </c>
      <c r="D11" s="5">
        <v>1.5</v>
      </c>
      <c r="E11" s="5">
        <v>0.1</v>
      </c>
      <c r="F11" s="6" t="s">
        <v>6</v>
      </c>
    </row>
    <row r="12" spans="1:6" ht="14.25" customHeight="1">
      <c r="A12" s="1">
        <v>1</v>
      </c>
      <c r="B12" s="4">
        <v>5.4</v>
      </c>
      <c r="C12" s="5">
        <v>3.7</v>
      </c>
      <c r="D12" s="5">
        <v>1.5</v>
      </c>
      <c r="E12" s="5">
        <v>0.2</v>
      </c>
      <c r="F12" s="6" t="s">
        <v>6</v>
      </c>
    </row>
    <row r="13" spans="1:6" ht="14.25" customHeight="1">
      <c r="A13" s="1">
        <v>1</v>
      </c>
      <c r="B13" s="4">
        <v>4.8</v>
      </c>
      <c r="C13" s="5">
        <v>3.4</v>
      </c>
      <c r="D13" s="5">
        <v>1.6</v>
      </c>
      <c r="E13" s="5">
        <v>0.2</v>
      </c>
      <c r="F13" s="6" t="s">
        <v>6</v>
      </c>
    </row>
    <row r="14" spans="1:6" ht="14.25" customHeight="1">
      <c r="A14" s="1">
        <v>1</v>
      </c>
      <c r="B14" s="4">
        <v>4.8</v>
      </c>
      <c r="C14" s="5">
        <v>3</v>
      </c>
      <c r="D14" s="5">
        <v>1.4</v>
      </c>
      <c r="E14" s="5">
        <v>0.1</v>
      </c>
      <c r="F14" s="6" t="s">
        <v>6</v>
      </c>
    </row>
    <row r="15" spans="1:6" ht="14.25" customHeight="1">
      <c r="A15" s="1">
        <v>1</v>
      </c>
      <c r="B15" s="4">
        <v>4.3</v>
      </c>
      <c r="C15" s="5">
        <v>3</v>
      </c>
      <c r="D15" s="5">
        <v>1.1000000000000001</v>
      </c>
      <c r="E15" s="5">
        <v>0.1</v>
      </c>
      <c r="F15" s="6" t="s">
        <v>6</v>
      </c>
    </row>
    <row r="16" spans="1:6" ht="14.25" customHeight="1">
      <c r="A16" s="1">
        <v>1</v>
      </c>
      <c r="B16" s="4">
        <v>5.8</v>
      </c>
      <c r="C16" s="5">
        <v>4</v>
      </c>
      <c r="D16" s="5">
        <v>1.2</v>
      </c>
      <c r="E16" s="5">
        <v>0.2</v>
      </c>
      <c r="F16" s="6" t="s">
        <v>6</v>
      </c>
    </row>
    <row r="17" spans="1:6" ht="14.25" customHeight="1">
      <c r="A17" s="1">
        <v>1</v>
      </c>
      <c r="B17" s="4">
        <v>5.7</v>
      </c>
      <c r="C17" s="5">
        <v>4.4000000000000004</v>
      </c>
      <c r="D17" s="5">
        <v>1.5</v>
      </c>
      <c r="E17" s="5">
        <v>0.4</v>
      </c>
      <c r="F17" s="6" t="s">
        <v>6</v>
      </c>
    </row>
    <row r="18" spans="1:6" ht="14.25" customHeight="1">
      <c r="A18" s="1">
        <v>1</v>
      </c>
      <c r="B18" s="4">
        <v>5.4</v>
      </c>
      <c r="C18" s="5">
        <v>3.9</v>
      </c>
      <c r="D18" s="5">
        <v>1.3</v>
      </c>
      <c r="E18" s="5">
        <v>0.4</v>
      </c>
      <c r="F18" s="6" t="s">
        <v>6</v>
      </c>
    </row>
    <row r="19" spans="1:6" ht="14.25" customHeight="1">
      <c r="A19" s="1">
        <v>1</v>
      </c>
      <c r="B19" s="4">
        <v>5.0999999999999996</v>
      </c>
      <c r="C19" s="5">
        <v>3.5</v>
      </c>
      <c r="D19" s="5">
        <v>1.4</v>
      </c>
      <c r="E19" s="5">
        <v>0.3</v>
      </c>
      <c r="F19" s="6" t="s">
        <v>6</v>
      </c>
    </row>
    <row r="20" spans="1:6" ht="14.25" customHeight="1">
      <c r="A20" s="1">
        <v>1</v>
      </c>
      <c r="B20" s="4">
        <v>5.7</v>
      </c>
      <c r="C20" s="5">
        <v>3.8</v>
      </c>
      <c r="D20" s="5">
        <v>1.7</v>
      </c>
      <c r="E20" s="5">
        <v>0.3</v>
      </c>
      <c r="F20" s="6" t="s">
        <v>6</v>
      </c>
    </row>
    <row r="21" spans="1:6" ht="14.25" customHeight="1">
      <c r="A21" s="1">
        <v>1</v>
      </c>
      <c r="B21" s="4">
        <v>5.0999999999999996</v>
      </c>
      <c r="C21" s="5">
        <v>3.8</v>
      </c>
      <c r="D21" s="5">
        <v>1.5</v>
      </c>
      <c r="E21" s="5">
        <v>0.3</v>
      </c>
      <c r="F21" s="6" t="s">
        <v>6</v>
      </c>
    </row>
    <row r="22" spans="1:6" ht="14.25" customHeight="1">
      <c r="A22" s="1">
        <v>1</v>
      </c>
      <c r="B22" s="4">
        <v>5.4</v>
      </c>
      <c r="C22" s="5">
        <v>3.4</v>
      </c>
      <c r="D22" s="5">
        <v>1.7</v>
      </c>
      <c r="E22" s="5">
        <v>0.2</v>
      </c>
      <c r="F22" s="6" t="s">
        <v>6</v>
      </c>
    </row>
    <row r="23" spans="1:6" ht="14.25" customHeight="1">
      <c r="A23" s="1">
        <v>1</v>
      </c>
      <c r="B23" s="4">
        <v>5.0999999999999996</v>
      </c>
      <c r="C23" s="5">
        <v>3.7</v>
      </c>
      <c r="D23" s="5">
        <v>1.5</v>
      </c>
      <c r="E23" s="5">
        <v>0.4</v>
      </c>
      <c r="F23" s="6" t="s">
        <v>6</v>
      </c>
    </row>
    <row r="24" spans="1:6" ht="14.25" customHeight="1">
      <c r="A24" s="1">
        <v>1</v>
      </c>
      <c r="B24" s="4">
        <v>4.5999999999999996</v>
      </c>
      <c r="C24" s="5">
        <v>3.6</v>
      </c>
      <c r="D24" s="5">
        <v>1</v>
      </c>
      <c r="E24" s="5">
        <v>0.2</v>
      </c>
      <c r="F24" s="6" t="s">
        <v>6</v>
      </c>
    </row>
    <row r="25" spans="1:6" ht="14.25" customHeight="1">
      <c r="A25" s="1">
        <v>1</v>
      </c>
      <c r="B25" s="4">
        <v>5.0999999999999996</v>
      </c>
      <c r="C25" s="5">
        <v>3.3</v>
      </c>
      <c r="D25" s="5">
        <v>1.7</v>
      </c>
      <c r="E25" s="5">
        <v>0.5</v>
      </c>
      <c r="F25" s="6" t="s">
        <v>6</v>
      </c>
    </row>
    <row r="26" spans="1:6" ht="14.25" customHeight="1">
      <c r="A26" s="1">
        <v>1</v>
      </c>
      <c r="B26" s="4">
        <v>4.8</v>
      </c>
      <c r="C26" s="5">
        <v>3.4</v>
      </c>
      <c r="D26" s="5">
        <v>1.9</v>
      </c>
      <c r="E26" s="5">
        <v>0.2</v>
      </c>
      <c r="F26" s="6" t="s">
        <v>6</v>
      </c>
    </row>
    <row r="27" spans="1:6" ht="14.25" customHeight="1">
      <c r="A27" s="1">
        <v>1</v>
      </c>
      <c r="B27" s="4">
        <v>5</v>
      </c>
      <c r="C27" s="5">
        <v>3</v>
      </c>
      <c r="D27" s="5">
        <v>1.6</v>
      </c>
      <c r="E27" s="5">
        <v>0.2</v>
      </c>
      <c r="F27" s="6" t="s">
        <v>6</v>
      </c>
    </row>
    <row r="28" spans="1:6" ht="14.25" customHeight="1">
      <c r="A28" s="1">
        <v>1</v>
      </c>
      <c r="B28" s="4">
        <v>5</v>
      </c>
      <c r="C28" s="5">
        <v>3.4</v>
      </c>
      <c r="D28" s="5">
        <v>1.6</v>
      </c>
      <c r="E28" s="5">
        <v>0.4</v>
      </c>
      <c r="F28" s="6" t="s">
        <v>6</v>
      </c>
    </row>
    <row r="29" spans="1:6" ht="14.25" customHeight="1">
      <c r="A29" s="1">
        <v>1</v>
      </c>
      <c r="B29" s="4">
        <v>5.2</v>
      </c>
      <c r="C29" s="5">
        <v>3.5</v>
      </c>
      <c r="D29" s="5">
        <v>1.5</v>
      </c>
      <c r="E29" s="5">
        <v>0.2</v>
      </c>
      <c r="F29" s="6" t="s">
        <v>6</v>
      </c>
    </row>
    <row r="30" spans="1:6" ht="14.25" customHeight="1">
      <c r="A30" s="1">
        <v>1</v>
      </c>
      <c r="B30" s="4">
        <v>5.2</v>
      </c>
      <c r="C30" s="5">
        <v>3.4</v>
      </c>
      <c r="D30" s="5">
        <v>1.4</v>
      </c>
      <c r="E30" s="5">
        <v>0.2</v>
      </c>
      <c r="F30" s="6" t="s">
        <v>6</v>
      </c>
    </row>
    <row r="31" spans="1:6" ht="14.25" customHeight="1">
      <c r="A31" s="1">
        <v>1</v>
      </c>
      <c r="B31" s="4">
        <v>4.7</v>
      </c>
      <c r="C31" s="5">
        <v>3.2</v>
      </c>
      <c r="D31" s="5">
        <v>1.6</v>
      </c>
      <c r="E31" s="5">
        <v>0.2</v>
      </c>
      <c r="F31" s="6" t="s">
        <v>6</v>
      </c>
    </row>
    <row r="32" spans="1:6" ht="14.25" customHeight="1">
      <c r="A32" s="1">
        <v>1</v>
      </c>
      <c r="B32" s="4">
        <v>4.8</v>
      </c>
      <c r="C32" s="5">
        <v>3.1</v>
      </c>
      <c r="D32" s="5">
        <v>1.6</v>
      </c>
      <c r="E32" s="5">
        <v>0.2</v>
      </c>
      <c r="F32" s="6" t="s">
        <v>6</v>
      </c>
    </row>
    <row r="33" spans="1:6" ht="14.25" customHeight="1">
      <c r="A33" s="1">
        <v>1</v>
      </c>
      <c r="B33" s="4">
        <v>5.4</v>
      </c>
      <c r="C33" s="5">
        <v>3.4</v>
      </c>
      <c r="D33" s="5">
        <v>1.5</v>
      </c>
      <c r="E33" s="5">
        <v>0.4</v>
      </c>
      <c r="F33" s="6" t="s">
        <v>6</v>
      </c>
    </row>
    <row r="34" spans="1:6" ht="14.25" customHeight="1">
      <c r="A34" s="1">
        <v>1</v>
      </c>
      <c r="B34" s="4">
        <v>5.2</v>
      </c>
      <c r="C34" s="5">
        <v>4.0999999999999996</v>
      </c>
      <c r="D34" s="5">
        <v>1.5</v>
      </c>
      <c r="E34" s="5">
        <v>0.1</v>
      </c>
      <c r="F34" s="6" t="s">
        <v>6</v>
      </c>
    </row>
    <row r="35" spans="1:6" ht="14.25" customHeight="1">
      <c r="A35" s="1">
        <v>1</v>
      </c>
      <c r="B35" s="4">
        <v>5.5</v>
      </c>
      <c r="C35" s="5">
        <v>4.2</v>
      </c>
      <c r="D35" s="5">
        <v>1.4</v>
      </c>
      <c r="E35" s="5">
        <v>0.2</v>
      </c>
      <c r="F35" s="6" t="s">
        <v>6</v>
      </c>
    </row>
    <row r="36" spans="1:6" ht="14.25" customHeight="1">
      <c r="A36" s="1">
        <v>1</v>
      </c>
      <c r="B36" s="4">
        <v>4.9000000000000004</v>
      </c>
      <c r="C36" s="5">
        <v>3.1</v>
      </c>
      <c r="D36" s="5">
        <v>1.5</v>
      </c>
      <c r="E36" s="5">
        <v>0.1</v>
      </c>
      <c r="F36" s="6" t="s">
        <v>6</v>
      </c>
    </row>
    <row r="37" spans="1:6" ht="14.25" customHeight="1">
      <c r="A37" s="1">
        <v>1</v>
      </c>
      <c r="B37" s="4">
        <v>5</v>
      </c>
      <c r="C37" s="5">
        <v>3.2</v>
      </c>
      <c r="D37" s="5">
        <v>1.2</v>
      </c>
      <c r="E37" s="5">
        <v>0.2</v>
      </c>
      <c r="F37" s="6" t="s">
        <v>6</v>
      </c>
    </row>
    <row r="38" spans="1:6" ht="14.25" customHeight="1">
      <c r="A38" s="1">
        <v>1</v>
      </c>
      <c r="B38" s="4">
        <v>5.5</v>
      </c>
      <c r="C38" s="5">
        <v>3.5</v>
      </c>
      <c r="D38" s="5">
        <v>1.3</v>
      </c>
      <c r="E38" s="5">
        <v>0.2</v>
      </c>
      <c r="F38" s="6" t="s">
        <v>6</v>
      </c>
    </row>
    <row r="39" spans="1:6" ht="14.25" customHeight="1">
      <c r="A39" s="1">
        <v>1</v>
      </c>
      <c r="B39" s="4">
        <v>4.9000000000000004</v>
      </c>
      <c r="C39" s="5">
        <v>3.1</v>
      </c>
      <c r="D39" s="5">
        <v>1.5</v>
      </c>
      <c r="E39" s="5">
        <v>0.1</v>
      </c>
      <c r="F39" s="6" t="s">
        <v>6</v>
      </c>
    </row>
    <row r="40" spans="1:6" ht="14.25" customHeight="1">
      <c r="A40" s="1">
        <v>1</v>
      </c>
      <c r="B40" s="4">
        <v>4.4000000000000004</v>
      </c>
      <c r="C40" s="5">
        <v>3</v>
      </c>
      <c r="D40" s="5">
        <v>1.3</v>
      </c>
      <c r="E40" s="5">
        <v>0.2</v>
      </c>
      <c r="F40" s="6" t="s">
        <v>6</v>
      </c>
    </row>
    <row r="41" spans="1:6" ht="14.25" customHeight="1">
      <c r="A41" s="1">
        <v>1</v>
      </c>
      <c r="B41" s="4">
        <v>5.0999999999999996</v>
      </c>
      <c r="C41" s="5">
        <v>3.4</v>
      </c>
      <c r="D41" s="5">
        <v>1.5</v>
      </c>
      <c r="E41" s="5">
        <v>0.2</v>
      </c>
      <c r="F41" s="6" t="s">
        <v>6</v>
      </c>
    </row>
    <row r="42" spans="1:6" ht="14.25" customHeight="1">
      <c r="A42" s="1">
        <v>1</v>
      </c>
      <c r="B42" s="4">
        <v>5</v>
      </c>
      <c r="C42" s="5">
        <v>3.5</v>
      </c>
      <c r="D42" s="5">
        <v>1.3</v>
      </c>
      <c r="E42" s="5">
        <v>0.3</v>
      </c>
      <c r="F42" s="6" t="s">
        <v>6</v>
      </c>
    </row>
    <row r="43" spans="1:6" ht="14.25" customHeight="1">
      <c r="A43" s="1">
        <v>1</v>
      </c>
      <c r="B43" s="4">
        <v>4.5</v>
      </c>
      <c r="C43" s="5">
        <v>2.2999999999999998</v>
      </c>
      <c r="D43" s="5">
        <v>1.3</v>
      </c>
      <c r="E43" s="5">
        <v>0.3</v>
      </c>
      <c r="F43" s="6" t="s">
        <v>6</v>
      </c>
    </row>
    <row r="44" spans="1:6" ht="14.25" customHeight="1">
      <c r="A44" s="1">
        <v>1</v>
      </c>
      <c r="B44" s="4">
        <v>4.4000000000000004</v>
      </c>
      <c r="C44" s="5">
        <v>3.2</v>
      </c>
      <c r="D44" s="5">
        <v>1.3</v>
      </c>
      <c r="E44" s="5">
        <v>0.2</v>
      </c>
      <c r="F44" s="6" t="s">
        <v>6</v>
      </c>
    </row>
    <row r="45" spans="1:6" ht="14.25" customHeight="1">
      <c r="A45" s="1">
        <v>1</v>
      </c>
      <c r="B45" s="4">
        <v>5</v>
      </c>
      <c r="C45" s="5">
        <v>3.5</v>
      </c>
      <c r="D45" s="5">
        <v>1.6</v>
      </c>
      <c r="E45" s="5">
        <v>0.6</v>
      </c>
      <c r="F45" s="6" t="s">
        <v>6</v>
      </c>
    </row>
    <row r="46" spans="1:6" ht="14.25" customHeight="1">
      <c r="A46" s="1">
        <v>1</v>
      </c>
      <c r="B46" s="4">
        <v>5.0999999999999996</v>
      </c>
      <c r="C46" s="5">
        <v>3.8</v>
      </c>
      <c r="D46" s="5">
        <v>1.9</v>
      </c>
      <c r="E46" s="5">
        <v>0.4</v>
      </c>
      <c r="F46" s="6" t="s">
        <v>6</v>
      </c>
    </row>
    <row r="47" spans="1:6" ht="14.25" customHeight="1">
      <c r="A47" s="1">
        <v>1</v>
      </c>
      <c r="B47" s="4">
        <v>4.8</v>
      </c>
      <c r="C47" s="5">
        <v>3</v>
      </c>
      <c r="D47" s="5">
        <v>1.4</v>
      </c>
      <c r="E47" s="5">
        <v>0.3</v>
      </c>
      <c r="F47" s="6" t="s">
        <v>6</v>
      </c>
    </row>
    <row r="48" spans="1:6" ht="14.25" customHeight="1">
      <c r="A48" s="1">
        <v>1</v>
      </c>
      <c r="B48" s="4">
        <v>5.0999999999999996</v>
      </c>
      <c r="C48" s="5">
        <v>3.8</v>
      </c>
      <c r="D48" s="5">
        <v>1.6</v>
      </c>
      <c r="E48" s="5">
        <v>0.2</v>
      </c>
      <c r="F48" s="6" t="s">
        <v>6</v>
      </c>
    </row>
    <row r="49" spans="1:6" ht="14.25" customHeight="1">
      <c r="A49" s="1">
        <v>1</v>
      </c>
      <c r="B49" s="4">
        <v>4.5999999999999996</v>
      </c>
      <c r="C49" s="5">
        <v>3.2</v>
      </c>
      <c r="D49" s="5">
        <v>1.4</v>
      </c>
      <c r="E49" s="5">
        <v>0.2</v>
      </c>
      <c r="F49" s="6" t="s">
        <v>6</v>
      </c>
    </row>
    <row r="50" spans="1:6" ht="14.25" customHeight="1">
      <c r="A50" s="1">
        <v>1</v>
      </c>
      <c r="B50" s="4">
        <v>5.3</v>
      </c>
      <c r="C50" s="5">
        <v>3.7</v>
      </c>
      <c r="D50" s="5">
        <v>1.5</v>
      </c>
      <c r="E50" s="5">
        <v>0.2</v>
      </c>
      <c r="F50" s="6" t="s">
        <v>6</v>
      </c>
    </row>
    <row r="51" spans="1:6" ht="14.25" customHeight="1">
      <c r="A51" s="1">
        <v>1</v>
      </c>
      <c r="B51" s="4">
        <v>5</v>
      </c>
      <c r="C51" s="5">
        <v>3.3</v>
      </c>
      <c r="D51" s="5">
        <v>1.4</v>
      </c>
      <c r="E51" s="5">
        <v>0.2</v>
      </c>
      <c r="F51" s="6" t="s">
        <v>6</v>
      </c>
    </row>
    <row r="52" spans="1:6" ht="14.25" customHeight="1">
      <c r="A52" s="1">
        <v>1</v>
      </c>
      <c r="B52" s="4">
        <v>7</v>
      </c>
      <c r="C52" s="5">
        <v>3.2</v>
      </c>
      <c r="D52" s="5">
        <v>4.7</v>
      </c>
      <c r="E52" s="5">
        <v>1.4</v>
      </c>
      <c r="F52" s="6" t="s">
        <v>7</v>
      </c>
    </row>
    <row r="53" spans="1:6" ht="14.25" customHeight="1">
      <c r="A53" s="1">
        <v>1</v>
      </c>
      <c r="B53" s="4">
        <v>6.4</v>
      </c>
      <c r="C53" s="5">
        <v>3.2</v>
      </c>
      <c r="D53" s="5">
        <v>4.5</v>
      </c>
      <c r="E53" s="5">
        <v>1.5</v>
      </c>
      <c r="F53" s="6" t="s">
        <v>7</v>
      </c>
    </row>
    <row r="54" spans="1:6" ht="14.25" customHeight="1">
      <c r="A54" s="1">
        <v>1</v>
      </c>
      <c r="B54" s="4">
        <v>6.9</v>
      </c>
      <c r="C54" s="5">
        <v>3.1</v>
      </c>
      <c r="D54" s="5">
        <v>4.9000000000000004</v>
      </c>
      <c r="E54" s="5">
        <v>1.5</v>
      </c>
      <c r="F54" s="6" t="s">
        <v>7</v>
      </c>
    </row>
    <row r="55" spans="1:6" ht="14.25" customHeight="1">
      <c r="A55" s="1">
        <v>1</v>
      </c>
      <c r="B55" s="4">
        <v>5.5</v>
      </c>
      <c r="C55" s="5">
        <v>2.2999999999999998</v>
      </c>
      <c r="D55" s="5">
        <v>4</v>
      </c>
      <c r="E55" s="5">
        <v>1.3</v>
      </c>
      <c r="F55" s="6" t="s">
        <v>7</v>
      </c>
    </row>
    <row r="56" spans="1:6" ht="14.25" customHeight="1">
      <c r="A56" s="1">
        <v>1</v>
      </c>
      <c r="B56" s="4">
        <v>6.5</v>
      </c>
      <c r="C56" s="5">
        <v>2.8</v>
      </c>
      <c r="D56" s="5">
        <v>4.5999999999999996</v>
      </c>
      <c r="E56" s="5">
        <v>1.5</v>
      </c>
      <c r="F56" s="6" t="s">
        <v>7</v>
      </c>
    </row>
    <row r="57" spans="1:6" ht="14.25" customHeight="1">
      <c r="A57" s="1">
        <v>1</v>
      </c>
      <c r="B57" s="4">
        <v>5.7</v>
      </c>
      <c r="C57" s="5">
        <v>2.8</v>
      </c>
      <c r="D57" s="5">
        <v>4.5</v>
      </c>
      <c r="E57" s="5">
        <v>1.3</v>
      </c>
      <c r="F57" s="6" t="s">
        <v>7</v>
      </c>
    </row>
    <row r="58" spans="1:6" ht="14.25" customHeight="1">
      <c r="A58" s="1">
        <v>1</v>
      </c>
      <c r="B58" s="4">
        <v>6.3</v>
      </c>
      <c r="C58" s="5">
        <v>3.3</v>
      </c>
      <c r="D58" s="5">
        <v>4.7</v>
      </c>
      <c r="E58" s="5">
        <v>1.6</v>
      </c>
      <c r="F58" s="6" t="s">
        <v>7</v>
      </c>
    </row>
    <row r="59" spans="1:6" ht="14.25" customHeight="1">
      <c r="A59" s="1">
        <v>1</v>
      </c>
      <c r="B59" s="4">
        <v>4.9000000000000004</v>
      </c>
      <c r="C59" s="5">
        <v>2.4</v>
      </c>
      <c r="D59" s="5">
        <v>3.3</v>
      </c>
      <c r="E59" s="5">
        <v>1</v>
      </c>
      <c r="F59" s="6" t="s">
        <v>7</v>
      </c>
    </row>
    <row r="60" spans="1:6" ht="14.25" customHeight="1">
      <c r="A60" s="1">
        <v>1</v>
      </c>
      <c r="B60" s="4">
        <v>6.6</v>
      </c>
      <c r="C60" s="5">
        <v>2.9</v>
      </c>
      <c r="D60" s="5">
        <v>4.5999999999999996</v>
      </c>
      <c r="E60" s="5">
        <v>1.3</v>
      </c>
      <c r="F60" s="6" t="s">
        <v>7</v>
      </c>
    </row>
    <row r="61" spans="1:6" ht="14.25" customHeight="1">
      <c r="A61" s="1">
        <v>1</v>
      </c>
      <c r="B61" s="4">
        <v>5.2</v>
      </c>
      <c r="C61" s="5">
        <v>2.7</v>
      </c>
      <c r="D61" s="5">
        <v>3.9</v>
      </c>
      <c r="E61" s="5">
        <v>1.4</v>
      </c>
      <c r="F61" s="6" t="s">
        <v>7</v>
      </c>
    </row>
    <row r="62" spans="1:6" ht="14.25" customHeight="1">
      <c r="A62" s="1">
        <v>1</v>
      </c>
      <c r="B62" s="4">
        <v>5</v>
      </c>
      <c r="C62" s="5">
        <v>2</v>
      </c>
      <c r="D62" s="5">
        <v>3.5</v>
      </c>
      <c r="E62" s="5">
        <v>1</v>
      </c>
      <c r="F62" s="6" t="s">
        <v>7</v>
      </c>
    </row>
    <row r="63" spans="1:6" ht="14.25" customHeight="1">
      <c r="A63" s="1">
        <v>1</v>
      </c>
      <c r="B63" s="4">
        <v>5.9</v>
      </c>
      <c r="C63" s="5">
        <v>3</v>
      </c>
      <c r="D63" s="5">
        <v>4.2</v>
      </c>
      <c r="E63" s="5">
        <v>1.5</v>
      </c>
      <c r="F63" s="6" t="s">
        <v>7</v>
      </c>
    </row>
    <row r="64" spans="1:6" ht="14.25" customHeight="1">
      <c r="A64" s="1">
        <v>1</v>
      </c>
      <c r="B64" s="4">
        <v>6</v>
      </c>
      <c r="C64" s="5">
        <v>2.2000000000000002</v>
      </c>
      <c r="D64" s="5">
        <v>4</v>
      </c>
      <c r="E64" s="5">
        <v>1</v>
      </c>
      <c r="F64" s="6" t="s">
        <v>7</v>
      </c>
    </row>
    <row r="65" spans="1:6" ht="14.25" customHeight="1">
      <c r="A65" s="1">
        <v>1</v>
      </c>
      <c r="B65" s="4">
        <v>6.1</v>
      </c>
      <c r="C65" s="5">
        <v>2.9</v>
      </c>
      <c r="D65" s="5">
        <v>4.7</v>
      </c>
      <c r="E65" s="5">
        <v>1.4</v>
      </c>
      <c r="F65" s="6" t="s">
        <v>7</v>
      </c>
    </row>
    <row r="66" spans="1:6" ht="14.25" customHeight="1">
      <c r="A66" s="1">
        <v>1</v>
      </c>
      <c r="B66" s="4">
        <v>5.6</v>
      </c>
      <c r="C66" s="5">
        <v>2.9</v>
      </c>
      <c r="D66" s="5">
        <v>3.6</v>
      </c>
      <c r="E66" s="5">
        <v>1.3</v>
      </c>
      <c r="F66" s="6" t="s">
        <v>7</v>
      </c>
    </row>
    <row r="67" spans="1:6" ht="14.25" customHeight="1">
      <c r="A67" s="1">
        <v>1</v>
      </c>
      <c r="B67" s="4">
        <v>6.7</v>
      </c>
      <c r="C67" s="5">
        <v>3.1</v>
      </c>
      <c r="D67" s="5">
        <v>4.4000000000000004</v>
      </c>
      <c r="E67" s="5">
        <v>1.4</v>
      </c>
      <c r="F67" s="6" t="s">
        <v>7</v>
      </c>
    </row>
    <row r="68" spans="1:6" ht="14.25" customHeight="1">
      <c r="A68" s="1">
        <v>1</v>
      </c>
      <c r="B68" s="4">
        <v>5.6</v>
      </c>
      <c r="C68" s="5">
        <v>3</v>
      </c>
      <c r="D68" s="5">
        <v>4.5</v>
      </c>
      <c r="E68" s="5">
        <v>1.5</v>
      </c>
      <c r="F68" s="6" t="s">
        <v>7</v>
      </c>
    </row>
    <row r="69" spans="1:6" ht="14.25" customHeight="1">
      <c r="A69" s="1">
        <v>1</v>
      </c>
      <c r="B69" s="4">
        <v>5.8</v>
      </c>
      <c r="C69" s="5">
        <v>2.7</v>
      </c>
      <c r="D69" s="5">
        <v>4.0999999999999996</v>
      </c>
      <c r="E69" s="5">
        <v>1</v>
      </c>
      <c r="F69" s="6" t="s">
        <v>7</v>
      </c>
    </row>
    <row r="70" spans="1:6" ht="14.25" customHeight="1">
      <c r="A70" s="1">
        <v>1</v>
      </c>
      <c r="B70" s="4">
        <v>6.2</v>
      </c>
      <c r="C70" s="5">
        <v>2.2000000000000002</v>
      </c>
      <c r="D70" s="5">
        <v>4.5</v>
      </c>
      <c r="E70" s="5">
        <v>1.5</v>
      </c>
      <c r="F70" s="6" t="s">
        <v>7</v>
      </c>
    </row>
    <row r="71" spans="1:6" ht="14.25" customHeight="1">
      <c r="A71" s="1">
        <v>1</v>
      </c>
      <c r="B71" s="4">
        <v>5.6</v>
      </c>
      <c r="C71" s="5">
        <v>2.5</v>
      </c>
      <c r="D71" s="5">
        <v>3.9</v>
      </c>
      <c r="E71" s="5">
        <v>1.1000000000000001</v>
      </c>
      <c r="F71" s="6" t="s">
        <v>7</v>
      </c>
    </row>
    <row r="72" spans="1:6" ht="14.25" customHeight="1">
      <c r="A72" s="1">
        <v>1</v>
      </c>
      <c r="B72" s="4">
        <v>5.9</v>
      </c>
      <c r="C72" s="5">
        <v>3.2</v>
      </c>
      <c r="D72" s="5">
        <v>4.8</v>
      </c>
      <c r="E72" s="5">
        <v>1.8</v>
      </c>
      <c r="F72" s="6" t="s">
        <v>7</v>
      </c>
    </row>
    <row r="73" spans="1:6" ht="14.25" customHeight="1">
      <c r="A73" s="1">
        <v>1</v>
      </c>
      <c r="B73" s="4">
        <v>6.1</v>
      </c>
      <c r="C73" s="5">
        <v>2.8</v>
      </c>
      <c r="D73" s="5">
        <v>4</v>
      </c>
      <c r="E73" s="5">
        <v>1.3</v>
      </c>
      <c r="F73" s="6" t="s">
        <v>7</v>
      </c>
    </row>
    <row r="74" spans="1:6" ht="14.25" customHeight="1">
      <c r="A74" s="1">
        <v>1</v>
      </c>
      <c r="B74" s="4">
        <v>6.3</v>
      </c>
      <c r="C74" s="5">
        <v>2.5</v>
      </c>
      <c r="D74" s="5">
        <v>4.9000000000000004</v>
      </c>
      <c r="E74" s="5">
        <v>1.5</v>
      </c>
      <c r="F74" s="6" t="s">
        <v>7</v>
      </c>
    </row>
    <row r="75" spans="1:6" ht="14.25" customHeight="1">
      <c r="A75" s="1">
        <v>1</v>
      </c>
      <c r="B75" s="4">
        <v>6.1</v>
      </c>
      <c r="C75" s="5">
        <v>2.8</v>
      </c>
      <c r="D75" s="5">
        <v>4.7</v>
      </c>
      <c r="E75" s="5">
        <v>1.2</v>
      </c>
      <c r="F75" s="6" t="s">
        <v>7</v>
      </c>
    </row>
    <row r="76" spans="1:6" ht="14.25" customHeight="1">
      <c r="A76" s="1">
        <v>1</v>
      </c>
      <c r="B76" s="4">
        <v>6.4</v>
      </c>
      <c r="C76" s="5">
        <v>2.9</v>
      </c>
      <c r="D76" s="5">
        <v>4.3</v>
      </c>
      <c r="E76" s="5">
        <v>1.3</v>
      </c>
      <c r="F76" s="6" t="s">
        <v>7</v>
      </c>
    </row>
    <row r="77" spans="1:6" ht="14.25" customHeight="1">
      <c r="A77" s="1">
        <v>1</v>
      </c>
      <c r="B77" s="4">
        <v>6.6</v>
      </c>
      <c r="C77" s="5">
        <v>3</v>
      </c>
      <c r="D77" s="5">
        <v>4.4000000000000004</v>
      </c>
      <c r="E77" s="5">
        <v>1.4</v>
      </c>
      <c r="F77" s="6" t="s">
        <v>7</v>
      </c>
    </row>
    <row r="78" spans="1:6" ht="14.25" customHeight="1">
      <c r="A78" s="1">
        <v>1</v>
      </c>
      <c r="B78" s="4">
        <v>6.8</v>
      </c>
      <c r="C78" s="5">
        <v>2.8</v>
      </c>
      <c r="D78" s="5">
        <v>4.8</v>
      </c>
      <c r="E78" s="5">
        <v>1.4</v>
      </c>
      <c r="F78" s="6" t="s">
        <v>7</v>
      </c>
    </row>
    <row r="79" spans="1:6" ht="14.25" customHeight="1">
      <c r="A79" s="1">
        <v>1</v>
      </c>
      <c r="B79" s="4">
        <v>6.7</v>
      </c>
      <c r="C79" s="5">
        <v>3</v>
      </c>
      <c r="D79" s="5">
        <v>5</v>
      </c>
      <c r="E79" s="5">
        <v>1.7</v>
      </c>
      <c r="F79" s="6" t="s">
        <v>7</v>
      </c>
    </row>
    <row r="80" spans="1:6" ht="14.25" customHeight="1">
      <c r="A80" s="1">
        <v>1</v>
      </c>
      <c r="B80" s="4">
        <v>6</v>
      </c>
      <c r="C80" s="5">
        <v>2.9</v>
      </c>
      <c r="D80" s="5">
        <v>4.5</v>
      </c>
      <c r="E80" s="5">
        <v>1.5</v>
      </c>
      <c r="F80" s="6" t="s">
        <v>7</v>
      </c>
    </row>
    <row r="81" spans="1:6" ht="14.25" customHeight="1">
      <c r="A81" s="1">
        <v>1</v>
      </c>
      <c r="B81" s="4">
        <v>5.7</v>
      </c>
      <c r="C81" s="5">
        <v>2.6</v>
      </c>
      <c r="D81" s="5">
        <v>3.5</v>
      </c>
      <c r="E81" s="5">
        <v>1</v>
      </c>
      <c r="F81" s="6" t="s">
        <v>7</v>
      </c>
    </row>
    <row r="82" spans="1:6" ht="14.25" customHeight="1">
      <c r="A82" s="1">
        <v>1</v>
      </c>
      <c r="B82" s="4">
        <v>5.5</v>
      </c>
      <c r="C82" s="5">
        <v>2.4</v>
      </c>
      <c r="D82" s="5">
        <v>3.8</v>
      </c>
      <c r="E82" s="5">
        <v>1.1000000000000001</v>
      </c>
      <c r="F82" s="6" t="s">
        <v>7</v>
      </c>
    </row>
    <row r="83" spans="1:6" ht="14.25" customHeight="1">
      <c r="A83" s="1">
        <v>1</v>
      </c>
      <c r="B83" s="4">
        <v>5.5</v>
      </c>
      <c r="C83" s="5">
        <v>2.4</v>
      </c>
      <c r="D83" s="5">
        <v>3.7</v>
      </c>
      <c r="E83" s="5">
        <v>1</v>
      </c>
      <c r="F83" s="6" t="s">
        <v>7</v>
      </c>
    </row>
    <row r="84" spans="1:6" ht="14.25" customHeight="1">
      <c r="A84" s="1">
        <v>1</v>
      </c>
      <c r="B84" s="4">
        <v>5.8</v>
      </c>
      <c r="C84" s="5">
        <v>2.7</v>
      </c>
      <c r="D84" s="5">
        <v>3.9</v>
      </c>
      <c r="E84" s="5">
        <v>1.2</v>
      </c>
      <c r="F84" s="6" t="s">
        <v>7</v>
      </c>
    </row>
    <row r="85" spans="1:6" ht="14.25" customHeight="1">
      <c r="A85" s="1">
        <v>1</v>
      </c>
      <c r="B85" s="4">
        <v>6</v>
      </c>
      <c r="C85" s="5">
        <v>2.7</v>
      </c>
      <c r="D85" s="5">
        <v>5.0999999999999996</v>
      </c>
      <c r="E85" s="5">
        <v>1.6</v>
      </c>
      <c r="F85" s="6" t="s">
        <v>7</v>
      </c>
    </row>
    <row r="86" spans="1:6" ht="14.25" customHeight="1">
      <c r="A86" s="1">
        <v>1</v>
      </c>
      <c r="B86" s="4">
        <v>5.4</v>
      </c>
      <c r="C86" s="5">
        <v>3</v>
      </c>
      <c r="D86" s="5">
        <v>4.5</v>
      </c>
      <c r="E86" s="5">
        <v>1.5</v>
      </c>
      <c r="F86" s="6" t="s">
        <v>7</v>
      </c>
    </row>
    <row r="87" spans="1:6" ht="14.25" customHeight="1">
      <c r="A87" s="1">
        <v>1</v>
      </c>
      <c r="B87" s="4">
        <v>6</v>
      </c>
      <c r="C87" s="5">
        <v>3.4</v>
      </c>
      <c r="D87" s="5">
        <v>4.5</v>
      </c>
      <c r="E87" s="5">
        <v>1.6</v>
      </c>
      <c r="F87" s="6" t="s">
        <v>7</v>
      </c>
    </row>
    <row r="88" spans="1:6" ht="14.25" customHeight="1">
      <c r="A88" s="1">
        <v>1</v>
      </c>
      <c r="B88" s="4">
        <v>6.7</v>
      </c>
      <c r="C88" s="5">
        <v>3.1</v>
      </c>
      <c r="D88" s="5">
        <v>4.7</v>
      </c>
      <c r="E88" s="5">
        <v>1.5</v>
      </c>
      <c r="F88" s="6" t="s">
        <v>7</v>
      </c>
    </row>
    <row r="89" spans="1:6" ht="14.25" customHeight="1">
      <c r="A89" s="1">
        <v>1</v>
      </c>
      <c r="B89" s="4">
        <v>6.3</v>
      </c>
      <c r="C89" s="5">
        <v>2.2999999999999998</v>
      </c>
      <c r="D89" s="5">
        <v>4.4000000000000004</v>
      </c>
      <c r="E89" s="5">
        <v>1.3</v>
      </c>
      <c r="F89" s="6" t="s">
        <v>7</v>
      </c>
    </row>
    <row r="90" spans="1:6" ht="14.25" customHeight="1">
      <c r="A90" s="1">
        <v>1</v>
      </c>
      <c r="B90" s="4">
        <v>5.6</v>
      </c>
      <c r="C90" s="5">
        <v>3</v>
      </c>
      <c r="D90" s="5">
        <v>4.0999999999999996</v>
      </c>
      <c r="E90" s="5">
        <v>1.3</v>
      </c>
      <c r="F90" s="6" t="s">
        <v>7</v>
      </c>
    </row>
    <row r="91" spans="1:6" ht="14.25" customHeight="1">
      <c r="A91" s="1">
        <v>1</v>
      </c>
      <c r="B91" s="4">
        <v>5.5</v>
      </c>
      <c r="C91" s="5">
        <v>2.5</v>
      </c>
      <c r="D91" s="5">
        <v>4</v>
      </c>
      <c r="E91" s="5">
        <v>1.3</v>
      </c>
      <c r="F91" s="6" t="s">
        <v>7</v>
      </c>
    </row>
    <row r="92" spans="1:6" ht="14.25" customHeight="1">
      <c r="A92" s="1">
        <v>1</v>
      </c>
      <c r="B92" s="4">
        <v>5.5</v>
      </c>
      <c r="C92" s="5">
        <v>2.6</v>
      </c>
      <c r="D92" s="5">
        <v>4.4000000000000004</v>
      </c>
      <c r="E92" s="5">
        <v>1.2</v>
      </c>
      <c r="F92" s="6" t="s">
        <v>7</v>
      </c>
    </row>
    <row r="93" spans="1:6" ht="14.25" customHeight="1">
      <c r="A93" s="1">
        <v>1</v>
      </c>
      <c r="B93" s="4">
        <v>6.1</v>
      </c>
      <c r="C93" s="5">
        <v>3</v>
      </c>
      <c r="D93" s="5">
        <v>4.5999999999999996</v>
      </c>
      <c r="E93" s="5">
        <v>1.4</v>
      </c>
      <c r="F93" s="6" t="s">
        <v>7</v>
      </c>
    </row>
    <row r="94" spans="1:6" ht="14.25" customHeight="1">
      <c r="A94" s="1">
        <v>1</v>
      </c>
      <c r="B94" s="4">
        <v>5.8</v>
      </c>
      <c r="C94" s="5">
        <v>2.6</v>
      </c>
      <c r="D94" s="5">
        <v>4</v>
      </c>
      <c r="E94" s="5">
        <v>1.2</v>
      </c>
      <c r="F94" s="6" t="s">
        <v>7</v>
      </c>
    </row>
    <row r="95" spans="1:6" ht="14.25" customHeight="1">
      <c r="A95" s="1">
        <v>1</v>
      </c>
      <c r="B95" s="4">
        <v>5</v>
      </c>
      <c r="C95" s="5">
        <v>2.2999999999999998</v>
      </c>
      <c r="D95" s="5">
        <v>3.3</v>
      </c>
      <c r="E95" s="5">
        <v>1</v>
      </c>
      <c r="F95" s="6" t="s">
        <v>7</v>
      </c>
    </row>
    <row r="96" spans="1:6" ht="14.25" customHeight="1">
      <c r="A96" s="1">
        <v>1</v>
      </c>
      <c r="B96" s="4">
        <v>5.6</v>
      </c>
      <c r="C96" s="5">
        <v>2.7</v>
      </c>
      <c r="D96" s="5">
        <v>4.2</v>
      </c>
      <c r="E96" s="5">
        <v>1.3</v>
      </c>
      <c r="F96" s="6" t="s">
        <v>7</v>
      </c>
    </row>
    <row r="97" spans="1:6" ht="14.25" customHeight="1">
      <c r="A97" s="1">
        <v>1</v>
      </c>
      <c r="B97" s="4">
        <v>5.7</v>
      </c>
      <c r="C97" s="5">
        <v>3</v>
      </c>
      <c r="D97" s="5">
        <v>4.2</v>
      </c>
      <c r="E97" s="5">
        <v>1.2</v>
      </c>
      <c r="F97" s="6" t="s">
        <v>7</v>
      </c>
    </row>
    <row r="98" spans="1:6" ht="14.25" customHeight="1">
      <c r="A98" s="1">
        <v>1</v>
      </c>
      <c r="B98" s="4">
        <v>5.7</v>
      </c>
      <c r="C98" s="5">
        <v>2.9</v>
      </c>
      <c r="D98" s="5">
        <v>4.2</v>
      </c>
      <c r="E98" s="5">
        <v>1.3</v>
      </c>
      <c r="F98" s="6" t="s">
        <v>7</v>
      </c>
    </row>
    <row r="99" spans="1:6" ht="14.25" customHeight="1">
      <c r="A99" s="1">
        <v>1</v>
      </c>
      <c r="B99" s="4">
        <v>6.2</v>
      </c>
      <c r="C99" s="5">
        <v>2.9</v>
      </c>
      <c r="D99" s="5">
        <v>4.3</v>
      </c>
      <c r="E99" s="5">
        <v>1.3</v>
      </c>
      <c r="F99" s="6" t="s">
        <v>7</v>
      </c>
    </row>
    <row r="100" spans="1:6" ht="14.25" customHeight="1">
      <c r="A100" s="1">
        <v>1</v>
      </c>
      <c r="B100" s="4">
        <v>5.0999999999999996</v>
      </c>
      <c r="C100" s="5">
        <v>2.5</v>
      </c>
      <c r="D100" s="5">
        <v>3</v>
      </c>
      <c r="E100" s="5">
        <v>1.1000000000000001</v>
      </c>
      <c r="F100" s="6" t="s">
        <v>7</v>
      </c>
    </row>
    <row r="101" spans="1:6" ht="14.25" customHeight="1">
      <c r="A101" s="1">
        <v>1</v>
      </c>
      <c r="B101" s="4">
        <v>5.7</v>
      </c>
      <c r="C101" s="5">
        <v>2.8</v>
      </c>
      <c r="D101" s="5">
        <v>4.0999999999999996</v>
      </c>
      <c r="E101" s="5">
        <v>1.3</v>
      </c>
      <c r="F101" s="6" t="s">
        <v>7</v>
      </c>
    </row>
    <row r="102" spans="1:6" ht="14.25" customHeight="1">
      <c r="A102" s="1"/>
      <c r="B102" s="2"/>
      <c r="C102" s="2"/>
      <c r="D102" s="2"/>
      <c r="E102" s="3"/>
    </row>
    <row r="103" spans="1:6" ht="14.25" customHeight="1">
      <c r="A103" s="1"/>
      <c r="B103" s="2"/>
      <c r="C103" s="2"/>
      <c r="D103" s="2"/>
      <c r="E103" s="3"/>
    </row>
    <row r="104" spans="1:6" ht="14.25" customHeight="1">
      <c r="A104" s="1"/>
      <c r="B104" s="2"/>
      <c r="C104" s="2"/>
      <c r="D104" s="2"/>
      <c r="E104" s="3"/>
    </row>
    <row r="105" spans="1:6" ht="14.25" customHeight="1">
      <c r="A105" s="1"/>
      <c r="B105" s="2"/>
      <c r="C105" s="2"/>
      <c r="D105" s="2"/>
      <c r="E105" s="3"/>
    </row>
    <row r="106" spans="1:6" ht="14.25" customHeight="1">
      <c r="A106" s="1"/>
      <c r="B106" s="2"/>
      <c r="C106" s="2"/>
      <c r="D106" s="2"/>
      <c r="E106" s="3"/>
    </row>
    <row r="107" spans="1:6" ht="14.25" customHeight="1">
      <c r="A107" s="1"/>
      <c r="B107" s="2"/>
      <c r="C107" s="2"/>
      <c r="D107" s="2"/>
      <c r="E107" s="3"/>
    </row>
    <row r="108" spans="1:6" ht="14.25" customHeight="1">
      <c r="A108" s="1"/>
      <c r="B108" s="2"/>
      <c r="C108" s="2"/>
      <c r="D108" s="2"/>
      <c r="E108" s="3"/>
    </row>
    <row r="109" spans="1:6" ht="14.25" customHeight="1">
      <c r="A109" s="1"/>
      <c r="B109" s="2"/>
      <c r="C109" s="2"/>
      <c r="D109" s="2"/>
      <c r="E109" s="3"/>
    </row>
    <row r="110" spans="1:6" ht="14.25" customHeight="1">
      <c r="A110" s="1"/>
      <c r="B110" s="2"/>
      <c r="C110" s="2"/>
      <c r="D110" s="2"/>
      <c r="E110" s="3"/>
    </row>
    <row r="111" spans="1:6" ht="14.25" customHeight="1">
      <c r="A111" s="1"/>
      <c r="B111" s="2"/>
      <c r="C111" s="2"/>
      <c r="D111" s="2"/>
      <c r="E111" s="3"/>
    </row>
    <row r="112" spans="1:6" ht="14.25" customHeight="1">
      <c r="A112" s="1"/>
      <c r="B112" s="2"/>
      <c r="C112" s="2"/>
      <c r="D112" s="2"/>
      <c r="E112" s="3"/>
    </row>
    <row r="113" spans="1:5" ht="14.25" customHeight="1">
      <c r="A113" s="1"/>
      <c r="B113" s="2"/>
      <c r="C113" s="2"/>
      <c r="D113" s="2"/>
      <c r="E113" s="3"/>
    </row>
    <row r="114" spans="1:5" ht="14.25" customHeight="1">
      <c r="A114" s="1"/>
      <c r="B114" s="2"/>
      <c r="C114" s="2"/>
      <c r="D114" s="2"/>
      <c r="E114" s="3"/>
    </row>
    <row r="115" spans="1:5" ht="14.25" customHeight="1">
      <c r="A115" s="1"/>
      <c r="B115" s="2"/>
      <c r="C115" s="2"/>
      <c r="D115" s="2"/>
      <c r="E115" s="3"/>
    </row>
    <row r="116" spans="1:5" ht="14.25" customHeight="1">
      <c r="A116" s="1"/>
      <c r="B116" s="2"/>
      <c r="C116" s="2"/>
      <c r="D116" s="2"/>
      <c r="E116" s="3"/>
    </row>
    <row r="117" spans="1:5" ht="14.25" customHeight="1">
      <c r="A117" s="1"/>
      <c r="B117" s="2"/>
      <c r="C117" s="2"/>
      <c r="D117" s="2"/>
      <c r="E117" s="3"/>
    </row>
    <row r="118" spans="1:5" ht="14.25" customHeight="1">
      <c r="A118" s="1"/>
      <c r="B118" s="2"/>
      <c r="C118" s="2"/>
      <c r="D118" s="2"/>
      <c r="E118" s="3"/>
    </row>
    <row r="119" spans="1:5" ht="14.25" customHeight="1">
      <c r="A119" s="1"/>
      <c r="B119" s="2"/>
      <c r="C119" s="2"/>
      <c r="D119" s="2"/>
      <c r="E119" s="3"/>
    </row>
    <row r="120" spans="1:5" ht="14.25" customHeight="1">
      <c r="A120" s="1"/>
      <c r="B120" s="2"/>
      <c r="C120" s="2"/>
      <c r="D120" s="2"/>
      <c r="E120" s="3"/>
    </row>
    <row r="121" spans="1:5" ht="14.25" customHeight="1">
      <c r="A121" s="1"/>
      <c r="B121" s="2"/>
      <c r="C121" s="2"/>
      <c r="D121" s="2"/>
      <c r="E121" s="3"/>
    </row>
    <row r="122" spans="1:5" ht="14.25" customHeight="1">
      <c r="A122" s="1"/>
      <c r="B122" s="2"/>
      <c r="C122" s="2"/>
      <c r="D122" s="2"/>
      <c r="E122" s="3"/>
    </row>
    <row r="123" spans="1:5" ht="14.25" customHeight="1">
      <c r="A123" s="1"/>
      <c r="B123" s="2"/>
      <c r="C123" s="2"/>
      <c r="D123" s="2"/>
      <c r="E123" s="3"/>
    </row>
    <row r="124" spans="1:5" ht="14.25" customHeight="1">
      <c r="A124" s="1"/>
      <c r="B124" s="2"/>
      <c r="C124" s="2"/>
      <c r="D124" s="2"/>
      <c r="E124" s="3"/>
    </row>
    <row r="125" spans="1:5" ht="14.25" customHeight="1">
      <c r="A125" s="1"/>
      <c r="B125" s="2"/>
      <c r="C125" s="2"/>
      <c r="D125" s="2"/>
      <c r="E125" s="3"/>
    </row>
    <row r="126" spans="1:5" ht="14.25" customHeight="1">
      <c r="A126" s="1"/>
      <c r="B126" s="2"/>
      <c r="C126" s="2"/>
      <c r="D126" s="2"/>
      <c r="E126" s="3"/>
    </row>
    <row r="127" spans="1:5" ht="14.25" customHeight="1">
      <c r="A127" s="1"/>
      <c r="B127" s="2"/>
      <c r="C127" s="2"/>
      <c r="D127" s="2"/>
      <c r="E127" s="3"/>
    </row>
    <row r="128" spans="1:5" ht="14.25" customHeight="1">
      <c r="A128" s="1"/>
      <c r="B128" s="2"/>
      <c r="C128" s="2"/>
      <c r="D128" s="2"/>
      <c r="E128" s="3"/>
    </row>
    <row r="129" spans="1:5" ht="14.25" customHeight="1">
      <c r="A129" s="1"/>
      <c r="B129" s="2"/>
      <c r="C129" s="2"/>
      <c r="D129" s="2"/>
      <c r="E129" s="3"/>
    </row>
    <row r="130" spans="1:5" ht="14.25" customHeight="1">
      <c r="A130" s="1"/>
      <c r="B130" s="2"/>
      <c r="C130" s="2"/>
      <c r="D130" s="2"/>
      <c r="E130" s="3"/>
    </row>
    <row r="131" spans="1:5" ht="14.25" customHeight="1">
      <c r="A131" s="1"/>
      <c r="B131" s="2"/>
      <c r="C131" s="2"/>
      <c r="D131" s="2"/>
      <c r="E131" s="3"/>
    </row>
    <row r="132" spans="1:5" ht="14.25" customHeight="1">
      <c r="A132" s="1"/>
      <c r="B132" s="2"/>
      <c r="C132" s="2"/>
      <c r="D132" s="2"/>
      <c r="E132" s="3"/>
    </row>
    <row r="133" spans="1:5" ht="14.25" customHeight="1">
      <c r="A133" s="1"/>
      <c r="B133" s="2"/>
      <c r="C133" s="2"/>
      <c r="D133" s="2"/>
      <c r="E133" s="3"/>
    </row>
    <row r="134" spans="1:5" ht="14.25" customHeight="1">
      <c r="A134" s="1"/>
      <c r="B134" s="2"/>
      <c r="C134" s="2"/>
      <c r="D134" s="2"/>
      <c r="E134" s="3"/>
    </row>
    <row r="135" spans="1:5" ht="14.25" customHeight="1">
      <c r="A135" s="1"/>
      <c r="B135" s="2"/>
      <c r="C135" s="2"/>
      <c r="D135" s="2"/>
      <c r="E135" s="3"/>
    </row>
    <row r="136" spans="1:5" ht="14.25" customHeight="1">
      <c r="A136" s="1"/>
      <c r="B136" s="2"/>
      <c r="C136" s="2"/>
      <c r="D136" s="2"/>
      <c r="E136" s="3"/>
    </row>
    <row r="137" spans="1:5" ht="14.25" customHeight="1">
      <c r="A137" s="1"/>
      <c r="B137" s="2"/>
      <c r="C137" s="2"/>
      <c r="D137" s="2"/>
      <c r="E137" s="3"/>
    </row>
    <row r="138" spans="1:5" ht="14.25" customHeight="1">
      <c r="A138" s="1"/>
      <c r="B138" s="2"/>
      <c r="C138" s="2"/>
      <c r="D138" s="2"/>
      <c r="E138" s="3"/>
    </row>
    <row r="139" spans="1:5" ht="14.25" customHeight="1">
      <c r="A139" s="1"/>
      <c r="B139" s="2"/>
      <c r="C139" s="2"/>
      <c r="D139" s="2"/>
      <c r="E139" s="3"/>
    </row>
    <row r="140" spans="1:5" ht="14.25" customHeight="1">
      <c r="A140" s="1"/>
      <c r="B140" s="2"/>
      <c r="C140" s="2"/>
      <c r="D140" s="2"/>
      <c r="E140" s="3"/>
    </row>
    <row r="141" spans="1:5" ht="14.25" customHeight="1">
      <c r="A141" s="1"/>
      <c r="B141" s="2"/>
      <c r="C141" s="2"/>
      <c r="D141" s="2"/>
      <c r="E141" s="3"/>
    </row>
    <row r="142" spans="1:5" ht="14.25" customHeight="1">
      <c r="A142" s="1"/>
      <c r="B142" s="2"/>
      <c r="C142" s="2"/>
      <c r="D142" s="2"/>
      <c r="E142" s="3"/>
    </row>
    <row r="143" spans="1:5" ht="14.25" customHeight="1">
      <c r="A143" s="1"/>
      <c r="B143" s="2"/>
      <c r="C143" s="2"/>
      <c r="D143" s="2"/>
      <c r="E143" s="3"/>
    </row>
    <row r="144" spans="1:5" ht="14.25" customHeight="1">
      <c r="A144" s="1"/>
      <c r="B144" s="2"/>
      <c r="C144" s="2"/>
      <c r="D144" s="2"/>
      <c r="E144" s="3"/>
    </row>
    <row r="145" spans="1:5" ht="14.25" customHeight="1">
      <c r="A145" s="1"/>
      <c r="B145" s="2"/>
      <c r="C145" s="2"/>
      <c r="D145" s="2"/>
      <c r="E145" s="3"/>
    </row>
    <row r="146" spans="1:5" ht="14.25" customHeight="1">
      <c r="A146" s="1"/>
      <c r="B146" s="2"/>
      <c r="C146" s="2"/>
      <c r="D146" s="2"/>
      <c r="E146" s="3"/>
    </row>
    <row r="147" spans="1:5" ht="14.25" customHeight="1">
      <c r="A147" s="1"/>
      <c r="B147" s="2"/>
      <c r="C147" s="2"/>
      <c r="D147" s="2"/>
      <c r="E147" s="3"/>
    </row>
    <row r="148" spans="1:5" ht="14.25" customHeight="1">
      <c r="A148" s="1"/>
      <c r="B148" s="2"/>
      <c r="C148" s="2"/>
      <c r="D148" s="2"/>
      <c r="E148" s="3"/>
    </row>
    <row r="149" spans="1:5" ht="14.25" customHeight="1">
      <c r="A149" s="1"/>
      <c r="B149" s="2"/>
      <c r="C149" s="2"/>
      <c r="D149" s="2"/>
      <c r="E149" s="3"/>
    </row>
    <row r="150" spans="1:5" ht="14.25" customHeight="1">
      <c r="A150" s="1"/>
      <c r="B150" s="2"/>
      <c r="C150" s="2"/>
      <c r="D150" s="2"/>
      <c r="E150" s="3"/>
    </row>
    <row r="151" spans="1:5" ht="14.25" customHeight="1">
      <c r="A151" s="1"/>
      <c r="B151" s="2"/>
      <c r="C151" s="2"/>
      <c r="D151" s="2"/>
      <c r="E151" s="3"/>
    </row>
    <row r="152" spans="1:5" ht="14.25" customHeight="1">
      <c r="A152" s="2"/>
      <c r="B152" s="2"/>
      <c r="C152" s="2"/>
      <c r="D152" s="2"/>
      <c r="E152" s="3"/>
    </row>
    <row r="153" spans="1:5" ht="14.25" customHeight="1">
      <c r="A153" s="2"/>
      <c r="B153" s="2"/>
      <c r="C153" s="2"/>
      <c r="D153" s="2"/>
      <c r="E153" s="3"/>
    </row>
    <row r="154" spans="1:5" ht="14.25" customHeight="1">
      <c r="A154" s="2"/>
      <c r="B154" s="2"/>
      <c r="C154" s="2"/>
      <c r="D154" s="2"/>
      <c r="E154" s="3"/>
    </row>
    <row r="155" spans="1:5" ht="14.25" customHeight="1">
      <c r="A155" s="2"/>
      <c r="B155" s="2"/>
      <c r="C155" s="2"/>
      <c r="D155" s="2"/>
      <c r="E155" s="3"/>
    </row>
    <row r="156" spans="1:5" ht="14.25" customHeight="1">
      <c r="A156" s="2"/>
      <c r="B156" s="2"/>
      <c r="C156" s="2"/>
      <c r="D156" s="2"/>
      <c r="E156" s="3"/>
    </row>
    <row r="157" spans="1:5" ht="14.25" customHeight="1">
      <c r="A157" s="2"/>
      <c r="B157" s="2"/>
      <c r="C157" s="2"/>
      <c r="D157" s="2"/>
      <c r="E157" s="3"/>
    </row>
    <row r="158" spans="1:5" ht="14.25" customHeight="1">
      <c r="A158" s="2"/>
      <c r="B158" s="2"/>
      <c r="C158" s="2"/>
      <c r="D158" s="2"/>
      <c r="E158" s="3"/>
    </row>
    <row r="159" spans="1:5" ht="14.25" customHeight="1">
      <c r="A159" s="2"/>
      <c r="B159" s="2"/>
      <c r="C159" s="2"/>
      <c r="D159" s="2"/>
      <c r="E159" s="3"/>
    </row>
    <row r="160" spans="1:5" ht="14.25" customHeight="1">
      <c r="A160" s="2"/>
      <c r="B160" s="2"/>
      <c r="C160" s="2"/>
      <c r="D160" s="2"/>
      <c r="E160" s="3"/>
    </row>
    <row r="161" spans="1:5" ht="14.25" customHeight="1">
      <c r="A161" s="2"/>
      <c r="B161" s="2"/>
      <c r="C161" s="2"/>
      <c r="D161" s="2"/>
      <c r="E161" s="3"/>
    </row>
    <row r="162" spans="1:5" ht="14.25" customHeight="1">
      <c r="A162" s="2"/>
      <c r="B162" s="2"/>
      <c r="C162" s="2"/>
      <c r="D162" s="2"/>
      <c r="E162" s="3"/>
    </row>
    <row r="163" spans="1:5" ht="14.25" customHeight="1">
      <c r="A163" s="2"/>
      <c r="B163" s="2"/>
      <c r="C163" s="2"/>
      <c r="D163" s="2"/>
      <c r="E163" s="3"/>
    </row>
    <row r="164" spans="1:5" ht="14.25" customHeight="1">
      <c r="A164" s="2"/>
      <c r="B164" s="2"/>
      <c r="C164" s="2"/>
      <c r="D164" s="2"/>
      <c r="E164" s="3"/>
    </row>
    <row r="165" spans="1:5" ht="14.25" customHeight="1">
      <c r="A165" s="2"/>
      <c r="B165" s="2"/>
      <c r="C165" s="2"/>
      <c r="D165" s="2"/>
      <c r="E165" s="3"/>
    </row>
    <row r="166" spans="1:5" ht="14.25" customHeight="1">
      <c r="A166" s="2"/>
      <c r="B166" s="2"/>
      <c r="C166" s="2"/>
      <c r="D166" s="2"/>
      <c r="E166" s="3"/>
    </row>
    <row r="167" spans="1:5" ht="14.25" customHeight="1">
      <c r="A167" s="2"/>
      <c r="B167" s="2"/>
      <c r="C167" s="2"/>
      <c r="D167" s="2"/>
      <c r="E167" s="3"/>
    </row>
    <row r="168" spans="1:5" ht="14.25" customHeight="1">
      <c r="A168" s="2"/>
      <c r="B168" s="2"/>
      <c r="C168" s="2"/>
      <c r="D168" s="2"/>
      <c r="E168" s="3"/>
    </row>
    <row r="169" spans="1:5" ht="14.25" customHeight="1">
      <c r="A169" s="2"/>
      <c r="B169" s="2"/>
      <c r="C169" s="2"/>
      <c r="D169" s="2"/>
      <c r="E169" s="3"/>
    </row>
    <row r="170" spans="1:5" ht="14.25" customHeight="1">
      <c r="A170" s="2"/>
      <c r="B170" s="2"/>
      <c r="C170" s="2"/>
      <c r="D170" s="2"/>
      <c r="E170" s="3"/>
    </row>
    <row r="171" spans="1:5" ht="14.25" customHeight="1">
      <c r="A171" s="2"/>
      <c r="B171" s="2"/>
      <c r="C171" s="2"/>
      <c r="D171" s="2"/>
      <c r="E171" s="3"/>
    </row>
    <row r="172" spans="1:5" ht="14.25" customHeight="1">
      <c r="A172" s="2"/>
      <c r="B172" s="2"/>
      <c r="C172" s="2"/>
      <c r="D172" s="2"/>
      <c r="E172" s="3"/>
    </row>
    <row r="173" spans="1:5" ht="14.25" customHeight="1">
      <c r="A173" s="2"/>
      <c r="B173" s="2"/>
      <c r="C173" s="2"/>
      <c r="D173" s="2"/>
      <c r="E173" s="3"/>
    </row>
    <row r="174" spans="1:5" ht="14.25" customHeight="1">
      <c r="A174" s="2"/>
      <c r="B174" s="2"/>
      <c r="C174" s="2"/>
      <c r="D174" s="2"/>
      <c r="E174" s="3"/>
    </row>
    <row r="175" spans="1:5" ht="14.25" customHeight="1">
      <c r="A175" s="2"/>
      <c r="B175" s="2"/>
      <c r="C175" s="2"/>
      <c r="D175" s="2"/>
      <c r="E175" s="3"/>
    </row>
    <row r="176" spans="1:5" ht="14.25" customHeight="1">
      <c r="A176" s="2"/>
      <c r="B176" s="2"/>
      <c r="C176" s="2"/>
      <c r="D176" s="2"/>
      <c r="E176" s="3"/>
    </row>
    <row r="177" spans="1:5" ht="14.25" customHeight="1">
      <c r="A177" s="2"/>
      <c r="B177" s="2"/>
      <c r="C177" s="2"/>
      <c r="D177" s="2"/>
      <c r="E177" s="3"/>
    </row>
    <row r="178" spans="1:5" ht="14.25" customHeight="1">
      <c r="A178" s="2"/>
      <c r="B178" s="2"/>
      <c r="C178" s="2"/>
      <c r="D178" s="2"/>
      <c r="E178" s="3"/>
    </row>
    <row r="179" spans="1:5" ht="14.25" customHeight="1">
      <c r="A179" s="2"/>
      <c r="B179" s="2"/>
      <c r="C179" s="2"/>
      <c r="D179" s="2"/>
      <c r="E179" s="3"/>
    </row>
    <row r="180" spans="1:5" ht="14.25" customHeight="1">
      <c r="A180" s="2"/>
      <c r="B180" s="2"/>
      <c r="C180" s="2"/>
      <c r="D180" s="2"/>
      <c r="E180" s="3"/>
    </row>
    <row r="181" spans="1:5" ht="14.25" customHeight="1">
      <c r="A181" s="2"/>
      <c r="B181" s="2"/>
      <c r="C181" s="2"/>
      <c r="D181" s="2"/>
      <c r="E181" s="3"/>
    </row>
    <row r="182" spans="1:5" ht="14.25" customHeight="1">
      <c r="A182" s="2"/>
      <c r="B182" s="2"/>
      <c r="C182" s="2"/>
      <c r="D182" s="2"/>
      <c r="E182" s="3"/>
    </row>
    <row r="183" spans="1:5" ht="14.25" customHeight="1">
      <c r="A183" s="2"/>
      <c r="B183" s="2"/>
      <c r="C183" s="2"/>
      <c r="D183" s="2"/>
      <c r="E183" s="3"/>
    </row>
    <row r="184" spans="1:5" ht="14.25" customHeight="1">
      <c r="A184" s="2"/>
      <c r="B184" s="2"/>
      <c r="C184" s="2"/>
      <c r="D184" s="2"/>
      <c r="E184" s="3"/>
    </row>
    <row r="185" spans="1:5" ht="14.25" customHeight="1">
      <c r="A185" s="2"/>
      <c r="B185" s="2"/>
      <c r="C185" s="2"/>
      <c r="D185" s="2"/>
      <c r="E185" s="3"/>
    </row>
    <row r="186" spans="1:5" ht="14.25" customHeight="1">
      <c r="A186" s="2"/>
      <c r="B186" s="2"/>
      <c r="C186" s="2"/>
      <c r="D186" s="2"/>
      <c r="E186" s="3"/>
    </row>
    <row r="187" spans="1:5" ht="14.25" customHeight="1">
      <c r="A187" s="2"/>
      <c r="B187" s="2"/>
      <c r="C187" s="2"/>
      <c r="D187" s="2"/>
      <c r="E187" s="3"/>
    </row>
    <row r="188" spans="1:5" ht="14.25" customHeight="1">
      <c r="A188" s="2"/>
      <c r="B188" s="2"/>
      <c r="C188" s="2"/>
      <c r="D188" s="2"/>
      <c r="E188" s="3"/>
    </row>
    <row r="189" spans="1:5" ht="14.25" customHeight="1">
      <c r="A189" s="2"/>
      <c r="B189" s="2"/>
      <c r="C189" s="2"/>
      <c r="D189" s="2"/>
      <c r="E189" s="3"/>
    </row>
    <row r="190" spans="1:5" ht="14.25" customHeight="1">
      <c r="A190" s="2"/>
      <c r="B190" s="2"/>
      <c r="C190" s="2"/>
      <c r="D190" s="2"/>
      <c r="E190" s="3"/>
    </row>
    <row r="191" spans="1:5" ht="14.25" customHeight="1">
      <c r="A191" s="2"/>
      <c r="B191" s="2"/>
      <c r="C191" s="2"/>
      <c r="D191" s="2"/>
      <c r="E191" s="3"/>
    </row>
    <row r="192" spans="1:5" ht="14.25" customHeight="1">
      <c r="A192" s="2"/>
      <c r="B192" s="2"/>
      <c r="C192" s="2"/>
      <c r="D192" s="2"/>
      <c r="E192" s="3"/>
    </row>
    <row r="193" spans="1:5" ht="14.25" customHeight="1">
      <c r="A193" s="2"/>
      <c r="B193" s="2"/>
      <c r="C193" s="2"/>
      <c r="D193" s="2"/>
      <c r="E193" s="3"/>
    </row>
    <row r="194" spans="1:5" ht="14.25" customHeight="1">
      <c r="A194" s="2"/>
      <c r="B194" s="2"/>
      <c r="C194" s="2"/>
      <c r="D194" s="2"/>
      <c r="E194" s="3"/>
    </row>
    <row r="195" spans="1:5" ht="14.25" customHeight="1">
      <c r="A195" s="2"/>
      <c r="B195" s="2"/>
      <c r="C195" s="2"/>
      <c r="D195" s="2"/>
      <c r="E195" s="3"/>
    </row>
    <row r="196" spans="1:5" ht="14.25" customHeight="1">
      <c r="A196" s="2"/>
      <c r="B196" s="2"/>
      <c r="C196" s="2"/>
      <c r="D196" s="2"/>
      <c r="E196" s="3"/>
    </row>
    <row r="197" spans="1:5" ht="14.25" customHeight="1">
      <c r="A197" s="2"/>
      <c r="B197" s="2"/>
      <c r="C197" s="2"/>
      <c r="D197" s="2"/>
      <c r="E197" s="3"/>
    </row>
    <row r="198" spans="1:5" ht="14.25" customHeight="1">
      <c r="A198" s="2"/>
      <c r="B198" s="2"/>
      <c r="C198" s="2"/>
      <c r="D198" s="2"/>
      <c r="E198" s="3"/>
    </row>
    <row r="199" spans="1:5" ht="14.25" customHeight="1">
      <c r="A199" s="2"/>
      <c r="B199" s="2"/>
      <c r="C199" s="2"/>
      <c r="D199" s="2"/>
      <c r="E199" s="3"/>
    </row>
    <row r="200" spans="1:5" ht="14.25" customHeight="1">
      <c r="A200" s="2"/>
      <c r="B200" s="2"/>
      <c r="C200" s="2"/>
      <c r="D200" s="2"/>
      <c r="E200" s="3"/>
    </row>
    <row r="201" spans="1:5" ht="14.25" customHeight="1">
      <c r="A201" s="2"/>
      <c r="B201" s="2"/>
      <c r="C201" s="2"/>
      <c r="D201" s="2"/>
      <c r="E201" s="3"/>
    </row>
    <row r="202" spans="1:5" ht="14.25" customHeight="1">
      <c r="A202" s="2"/>
      <c r="B202" s="2"/>
      <c r="C202" s="2"/>
      <c r="D202" s="2"/>
      <c r="E202" s="3"/>
    </row>
    <row r="203" spans="1:5" ht="14.25" customHeight="1">
      <c r="A203" s="2"/>
      <c r="B203" s="2"/>
      <c r="C203" s="2"/>
      <c r="D203" s="2"/>
      <c r="E203" s="3"/>
    </row>
    <row r="204" spans="1:5" ht="14.25" customHeight="1">
      <c r="A204" s="2"/>
      <c r="B204" s="2"/>
      <c r="C204" s="2"/>
      <c r="D204" s="2"/>
      <c r="E204" s="3"/>
    </row>
    <row r="205" spans="1:5" ht="14.25" customHeight="1">
      <c r="A205" s="2"/>
      <c r="B205" s="2"/>
      <c r="C205" s="2"/>
      <c r="D205" s="2"/>
      <c r="E205" s="3"/>
    </row>
    <row r="206" spans="1:5" ht="14.25" customHeight="1">
      <c r="A206" s="2"/>
      <c r="B206" s="2"/>
      <c r="C206" s="2"/>
      <c r="D206" s="2"/>
      <c r="E206" s="3"/>
    </row>
    <row r="207" spans="1:5" ht="14.25" customHeight="1">
      <c r="A207" s="2"/>
      <c r="B207" s="2"/>
      <c r="C207" s="2"/>
      <c r="D207" s="2"/>
      <c r="E207" s="3"/>
    </row>
    <row r="208" spans="1:5" ht="14.25" customHeight="1">
      <c r="A208" s="2"/>
      <c r="B208" s="2"/>
      <c r="C208" s="2"/>
      <c r="D208" s="2"/>
      <c r="E208" s="3"/>
    </row>
    <row r="209" spans="1:5" ht="14.25" customHeight="1">
      <c r="A209" s="2"/>
      <c r="B209" s="2"/>
      <c r="C209" s="2"/>
      <c r="D209" s="2"/>
      <c r="E209" s="3"/>
    </row>
    <row r="210" spans="1:5" ht="14.25" customHeight="1">
      <c r="A210" s="2"/>
      <c r="B210" s="2"/>
      <c r="C210" s="2"/>
      <c r="D210" s="2"/>
      <c r="E210" s="3"/>
    </row>
    <row r="211" spans="1:5" ht="14.25" customHeight="1">
      <c r="A211" s="2"/>
      <c r="B211" s="2"/>
      <c r="C211" s="2"/>
      <c r="D211" s="2"/>
      <c r="E211" s="3"/>
    </row>
    <row r="212" spans="1:5" ht="14.25" customHeight="1">
      <c r="A212" s="2"/>
      <c r="B212" s="2"/>
      <c r="C212" s="2"/>
      <c r="D212" s="2"/>
      <c r="E212" s="3"/>
    </row>
    <row r="213" spans="1:5" ht="14.25" customHeight="1">
      <c r="A213" s="2"/>
      <c r="B213" s="2"/>
      <c r="C213" s="2"/>
      <c r="D213" s="2"/>
      <c r="E213" s="3"/>
    </row>
    <row r="214" spans="1:5" ht="14.25" customHeight="1">
      <c r="A214" s="2"/>
      <c r="B214" s="2"/>
      <c r="C214" s="2"/>
      <c r="D214" s="2"/>
      <c r="E214" s="3"/>
    </row>
    <row r="215" spans="1:5" ht="14.25" customHeight="1">
      <c r="A215" s="2"/>
      <c r="B215" s="2"/>
      <c r="C215" s="2"/>
      <c r="D215" s="2"/>
      <c r="E215" s="3"/>
    </row>
    <row r="216" spans="1:5" ht="14.25" customHeight="1">
      <c r="A216" s="2"/>
      <c r="B216" s="2"/>
      <c r="C216" s="2"/>
      <c r="D216" s="2"/>
      <c r="E216" s="3"/>
    </row>
    <row r="217" spans="1:5" ht="14.25" customHeight="1">
      <c r="A217" s="2"/>
      <c r="B217" s="2"/>
      <c r="C217" s="2"/>
      <c r="D217" s="2"/>
      <c r="E217" s="3"/>
    </row>
    <row r="218" spans="1:5" ht="14.25" customHeight="1">
      <c r="A218" s="2"/>
      <c r="B218" s="2"/>
      <c r="C218" s="2"/>
      <c r="D218" s="2"/>
      <c r="E218" s="3"/>
    </row>
    <row r="219" spans="1:5" ht="14.25" customHeight="1">
      <c r="A219" s="2"/>
      <c r="B219" s="2"/>
      <c r="C219" s="2"/>
      <c r="D219" s="2"/>
      <c r="E219" s="3"/>
    </row>
    <row r="220" spans="1:5" ht="14.25" customHeight="1">
      <c r="A220" s="2"/>
      <c r="B220" s="2"/>
      <c r="C220" s="2"/>
      <c r="D220" s="2"/>
      <c r="E220" s="3"/>
    </row>
    <row r="221" spans="1:5" ht="14.25" customHeight="1">
      <c r="A221" s="2"/>
      <c r="B221" s="2"/>
      <c r="C221" s="2"/>
      <c r="D221" s="2"/>
      <c r="E221" s="3"/>
    </row>
    <row r="222" spans="1:5" ht="14.25" customHeight="1">
      <c r="A222" s="2"/>
      <c r="B222" s="2"/>
      <c r="C222" s="2"/>
      <c r="D222" s="2"/>
      <c r="E222" s="3"/>
    </row>
    <row r="223" spans="1:5" ht="14.25" customHeight="1">
      <c r="A223" s="2"/>
      <c r="B223" s="2"/>
      <c r="C223" s="2"/>
      <c r="D223" s="2"/>
      <c r="E223" s="3"/>
    </row>
    <row r="224" spans="1:5" ht="14.25" customHeight="1">
      <c r="A224" s="2"/>
      <c r="B224" s="2"/>
      <c r="C224" s="2"/>
      <c r="D224" s="2"/>
      <c r="E224" s="3"/>
    </row>
    <row r="225" spans="1:5" ht="14.25" customHeight="1">
      <c r="A225" s="2"/>
      <c r="B225" s="2"/>
      <c r="C225" s="2"/>
      <c r="D225" s="2"/>
      <c r="E225" s="3"/>
    </row>
    <row r="226" spans="1:5" ht="14.25" customHeight="1">
      <c r="A226" s="2"/>
      <c r="B226" s="2"/>
      <c r="C226" s="2"/>
      <c r="D226" s="2"/>
      <c r="E226" s="3"/>
    </row>
    <row r="227" spans="1:5" ht="14.25" customHeight="1">
      <c r="A227" s="2"/>
      <c r="B227" s="2"/>
      <c r="C227" s="2"/>
      <c r="D227" s="2"/>
      <c r="E227" s="3"/>
    </row>
    <row r="228" spans="1:5" ht="14.25" customHeight="1">
      <c r="A228" s="2"/>
      <c r="B228" s="2"/>
      <c r="C228" s="2"/>
      <c r="D228" s="2"/>
      <c r="E228" s="3"/>
    </row>
    <row r="229" spans="1:5" ht="14.25" customHeight="1">
      <c r="A229" s="2"/>
      <c r="B229" s="2"/>
      <c r="C229" s="2"/>
      <c r="D229" s="2"/>
      <c r="E229" s="3"/>
    </row>
    <row r="230" spans="1:5" ht="14.25" customHeight="1">
      <c r="A230" s="2"/>
      <c r="B230" s="2"/>
      <c r="C230" s="2"/>
      <c r="D230" s="2"/>
      <c r="E230" s="3"/>
    </row>
    <row r="231" spans="1:5" ht="14.25" customHeight="1">
      <c r="A231" s="2"/>
      <c r="B231" s="2"/>
      <c r="C231" s="2"/>
      <c r="D231" s="2"/>
      <c r="E231" s="3"/>
    </row>
    <row r="232" spans="1:5" ht="14.25" customHeight="1">
      <c r="A232" s="2"/>
      <c r="B232" s="2"/>
      <c r="C232" s="2"/>
      <c r="D232" s="2"/>
      <c r="E232" s="3"/>
    </row>
    <row r="233" spans="1:5" ht="14.25" customHeight="1">
      <c r="A233" s="2"/>
      <c r="B233" s="2"/>
      <c r="C233" s="2"/>
      <c r="D233" s="2"/>
      <c r="E233" s="3"/>
    </row>
    <row r="234" spans="1:5" ht="14.25" customHeight="1">
      <c r="A234" s="2"/>
      <c r="B234" s="2"/>
      <c r="C234" s="2"/>
      <c r="D234" s="2"/>
      <c r="E234" s="3"/>
    </row>
    <row r="235" spans="1:5" ht="14.25" customHeight="1">
      <c r="A235" s="2"/>
      <c r="B235" s="2"/>
      <c r="C235" s="2"/>
      <c r="D235" s="2"/>
      <c r="E235" s="3"/>
    </row>
    <row r="236" spans="1:5" ht="14.25" customHeight="1">
      <c r="A236" s="2"/>
      <c r="B236" s="2"/>
      <c r="C236" s="2"/>
      <c r="D236" s="2"/>
      <c r="E236" s="3"/>
    </row>
    <row r="237" spans="1:5" ht="14.25" customHeight="1">
      <c r="A237" s="2"/>
      <c r="B237" s="2"/>
      <c r="C237" s="2"/>
      <c r="D237" s="2"/>
      <c r="E237" s="3"/>
    </row>
    <row r="238" spans="1:5" ht="14.25" customHeight="1">
      <c r="A238" s="2"/>
      <c r="B238" s="2"/>
      <c r="C238" s="2"/>
      <c r="D238" s="2"/>
      <c r="E238" s="3"/>
    </row>
    <row r="239" spans="1:5" ht="14.25" customHeight="1">
      <c r="A239" s="2"/>
      <c r="B239" s="2"/>
      <c r="C239" s="2"/>
      <c r="D239" s="2"/>
      <c r="E239" s="3"/>
    </row>
    <row r="240" spans="1:5" ht="14.25" customHeight="1">
      <c r="A240" s="2"/>
      <c r="B240" s="2"/>
      <c r="C240" s="2"/>
      <c r="D240" s="2"/>
      <c r="E240" s="3"/>
    </row>
    <row r="241" spans="1:5" ht="14.25" customHeight="1">
      <c r="A241" s="2"/>
      <c r="B241" s="2"/>
      <c r="C241" s="2"/>
      <c r="D241" s="2"/>
      <c r="E241" s="3"/>
    </row>
    <row r="242" spans="1:5" ht="14.25" customHeight="1">
      <c r="A242" s="2"/>
      <c r="B242" s="2"/>
      <c r="C242" s="2"/>
      <c r="D242" s="2"/>
      <c r="E242" s="3"/>
    </row>
    <row r="243" spans="1:5" ht="14.25" customHeight="1">
      <c r="A243" s="2"/>
      <c r="B243" s="2"/>
      <c r="C243" s="2"/>
      <c r="D243" s="2"/>
      <c r="E243" s="3"/>
    </row>
    <row r="244" spans="1:5" ht="14.25" customHeight="1">
      <c r="A244" s="2"/>
      <c r="B244" s="2"/>
      <c r="C244" s="2"/>
      <c r="D244" s="2"/>
      <c r="E244" s="3"/>
    </row>
    <row r="245" spans="1:5" ht="14.25" customHeight="1">
      <c r="A245" s="2"/>
      <c r="B245" s="2"/>
      <c r="C245" s="2"/>
      <c r="D245" s="2"/>
      <c r="E245" s="3"/>
    </row>
    <row r="246" spans="1:5" ht="14.25" customHeight="1">
      <c r="A246" s="2"/>
      <c r="B246" s="2"/>
      <c r="C246" s="2"/>
      <c r="D246" s="2"/>
      <c r="E246" s="3"/>
    </row>
    <row r="247" spans="1:5" ht="14.25" customHeight="1">
      <c r="A247" s="2"/>
      <c r="B247" s="2"/>
      <c r="C247" s="2"/>
      <c r="D247" s="2"/>
      <c r="E247" s="3"/>
    </row>
    <row r="248" spans="1:5" ht="14.25" customHeight="1">
      <c r="A248" s="2"/>
      <c r="B248" s="2"/>
      <c r="C248" s="2"/>
      <c r="D248" s="2"/>
      <c r="E248" s="3"/>
    </row>
    <row r="249" spans="1:5" ht="14.25" customHeight="1">
      <c r="A249" s="2"/>
      <c r="B249" s="2"/>
      <c r="C249" s="2"/>
      <c r="D249" s="2"/>
      <c r="E249" s="3"/>
    </row>
    <row r="250" spans="1:5" ht="14.25" customHeight="1">
      <c r="A250" s="2"/>
      <c r="B250" s="2"/>
      <c r="C250" s="2"/>
      <c r="D250" s="2"/>
      <c r="E250" s="3"/>
    </row>
    <row r="251" spans="1:5" ht="14.25" customHeight="1">
      <c r="A251" s="2"/>
      <c r="B251" s="2"/>
      <c r="C251" s="2"/>
      <c r="D251" s="2"/>
      <c r="E251" s="3"/>
    </row>
    <row r="252" spans="1:5" ht="14.25" customHeight="1">
      <c r="A252" s="2"/>
      <c r="B252" s="2"/>
      <c r="C252" s="2"/>
      <c r="D252" s="2"/>
      <c r="E252" s="3"/>
    </row>
    <row r="253" spans="1:5" ht="14.25" customHeight="1">
      <c r="A253" s="2"/>
      <c r="B253" s="2"/>
      <c r="C253" s="2"/>
      <c r="D253" s="2"/>
      <c r="E253" s="3"/>
    </row>
    <row r="254" spans="1:5" ht="14.25" customHeight="1">
      <c r="A254" s="2"/>
      <c r="B254" s="2"/>
      <c r="C254" s="2"/>
      <c r="D254" s="2"/>
      <c r="E254" s="3"/>
    </row>
    <row r="255" spans="1:5" ht="14.25" customHeight="1">
      <c r="A255" s="2"/>
      <c r="B255" s="2"/>
      <c r="C255" s="2"/>
      <c r="D255" s="2"/>
      <c r="E255" s="3"/>
    </row>
    <row r="256" spans="1:5" ht="14.25" customHeight="1">
      <c r="A256" s="2"/>
      <c r="B256" s="2"/>
      <c r="C256" s="2"/>
      <c r="D256" s="2"/>
      <c r="E256" s="3"/>
    </row>
    <row r="257" spans="1:5" ht="14.25" customHeight="1">
      <c r="A257" s="2"/>
      <c r="B257" s="2"/>
      <c r="C257" s="2"/>
      <c r="D257" s="2"/>
      <c r="E257" s="3"/>
    </row>
    <row r="258" spans="1:5" ht="14.25" customHeight="1">
      <c r="A258" s="2"/>
      <c r="B258" s="2"/>
      <c r="C258" s="2"/>
      <c r="D258" s="2"/>
      <c r="E258" s="3"/>
    </row>
    <row r="259" spans="1:5" ht="14.25" customHeight="1">
      <c r="A259" s="2"/>
      <c r="B259" s="2"/>
      <c r="C259" s="2"/>
      <c r="D259" s="2"/>
      <c r="E259" s="3"/>
    </row>
    <row r="260" spans="1:5" ht="14.25" customHeight="1">
      <c r="A260" s="2"/>
      <c r="B260" s="2"/>
      <c r="C260" s="2"/>
      <c r="D260" s="2"/>
      <c r="E260" s="3"/>
    </row>
    <row r="261" spans="1:5" ht="14.25" customHeight="1">
      <c r="A261" s="2"/>
      <c r="B261" s="2"/>
      <c r="C261" s="2"/>
      <c r="D261" s="2"/>
      <c r="E261" s="3"/>
    </row>
    <row r="262" spans="1:5" ht="14.25" customHeight="1">
      <c r="A262" s="2"/>
      <c r="B262" s="2"/>
      <c r="C262" s="2"/>
      <c r="D262" s="2"/>
      <c r="E262" s="3"/>
    </row>
    <row r="263" spans="1:5" ht="14.25" customHeight="1">
      <c r="A263" s="2"/>
      <c r="B263" s="2"/>
      <c r="C263" s="2"/>
      <c r="D263" s="2"/>
      <c r="E263" s="3"/>
    </row>
    <row r="264" spans="1:5" ht="14.25" customHeight="1">
      <c r="A264" s="2"/>
      <c r="B264" s="2"/>
      <c r="C264" s="2"/>
      <c r="D264" s="2"/>
      <c r="E264" s="3"/>
    </row>
    <row r="265" spans="1:5" ht="14.25" customHeight="1">
      <c r="A265" s="2"/>
      <c r="B265" s="2"/>
      <c r="C265" s="2"/>
      <c r="D265" s="2"/>
      <c r="E265" s="3"/>
    </row>
    <row r="266" spans="1:5" ht="14.25" customHeight="1">
      <c r="A266" s="2"/>
      <c r="B266" s="2"/>
      <c r="C266" s="2"/>
      <c r="D266" s="2"/>
      <c r="E266" s="3"/>
    </row>
    <row r="267" spans="1:5" ht="14.25" customHeight="1">
      <c r="A267" s="2"/>
      <c r="B267" s="2"/>
      <c r="C267" s="2"/>
      <c r="D267" s="2"/>
      <c r="E267" s="3"/>
    </row>
    <row r="268" spans="1:5" ht="14.25" customHeight="1">
      <c r="A268" s="2"/>
      <c r="B268" s="2"/>
      <c r="C268" s="2"/>
      <c r="D268" s="2"/>
      <c r="E268" s="3"/>
    </row>
    <row r="269" spans="1:5" ht="14.25" customHeight="1">
      <c r="A269" s="2"/>
      <c r="B269" s="2"/>
      <c r="C269" s="2"/>
      <c r="D269" s="2"/>
      <c r="E269" s="3"/>
    </row>
    <row r="270" spans="1:5" ht="14.25" customHeight="1">
      <c r="A270" s="2"/>
      <c r="B270" s="2"/>
      <c r="C270" s="2"/>
      <c r="D270" s="2"/>
      <c r="E270" s="3"/>
    </row>
    <row r="271" spans="1:5" ht="14.25" customHeight="1">
      <c r="A271" s="2"/>
      <c r="B271" s="2"/>
      <c r="C271" s="2"/>
      <c r="D271" s="2"/>
      <c r="E271" s="3"/>
    </row>
    <row r="272" spans="1:5" ht="14.25" customHeight="1">
      <c r="A272" s="2"/>
      <c r="B272" s="2"/>
      <c r="C272" s="2"/>
      <c r="D272" s="2"/>
      <c r="E272" s="3"/>
    </row>
    <row r="273" spans="1:5" ht="14.25" customHeight="1">
      <c r="A273" s="2"/>
      <c r="B273" s="2"/>
      <c r="C273" s="2"/>
      <c r="D273" s="2"/>
      <c r="E273" s="3"/>
    </row>
    <row r="274" spans="1:5" ht="14.25" customHeight="1">
      <c r="A274" s="2"/>
      <c r="B274" s="2"/>
      <c r="C274" s="2"/>
      <c r="D274" s="2"/>
      <c r="E274" s="3"/>
    </row>
    <row r="275" spans="1:5" ht="14.25" customHeight="1">
      <c r="A275" s="2"/>
      <c r="B275" s="2"/>
      <c r="C275" s="2"/>
      <c r="D275" s="2"/>
      <c r="E275" s="3"/>
    </row>
    <row r="276" spans="1:5" ht="14.25" customHeight="1">
      <c r="A276" s="2"/>
      <c r="B276" s="2"/>
      <c r="C276" s="2"/>
      <c r="D276" s="2"/>
      <c r="E276" s="3"/>
    </row>
    <row r="277" spans="1:5" ht="14.25" customHeight="1">
      <c r="A277" s="2"/>
      <c r="B277" s="2"/>
      <c r="C277" s="2"/>
      <c r="D277" s="2"/>
      <c r="E277" s="3"/>
    </row>
    <row r="278" spans="1:5" ht="14.25" customHeight="1">
      <c r="A278" s="2"/>
      <c r="B278" s="2"/>
      <c r="C278" s="2"/>
      <c r="D278" s="2"/>
      <c r="E278" s="3"/>
    </row>
    <row r="279" spans="1:5" ht="14.25" customHeight="1">
      <c r="A279" s="2"/>
      <c r="B279" s="2"/>
      <c r="C279" s="2"/>
      <c r="D279" s="2"/>
      <c r="E279" s="3"/>
    </row>
    <row r="280" spans="1:5" ht="14.25" customHeight="1">
      <c r="A280" s="2"/>
      <c r="B280" s="2"/>
      <c r="C280" s="2"/>
      <c r="D280" s="2"/>
      <c r="E280" s="3"/>
    </row>
    <row r="281" spans="1:5" ht="14.25" customHeight="1">
      <c r="A281" s="2"/>
      <c r="B281" s="2"/>
      <c r="C281" s="2"/>
      <c r="D281" s="2"/>
      <c r="E281" s="3"/>
    </row>
    <row r="282" spans="1:5" ht="14.25" customHeight="1">
      <c r="A282" s="2"/>
      <c r="B282" s="2"/>
      <c r="C282" s="2"/>
      <c r="D282" s="2"/>
      <c r="E282" s="3"/>
    </row>
    <row r="283" spans="1:5" ht="14.25" customHeight="1">
      <c r="A283" s="2"/>
      <c r="B283" s="2"/>
      <c r="C283" s="2"/>
      <c r="D283" s="2"/>
      <c r="E283" s="3"/>
    </row>
    <row r="284" spans="1:5" ht="14.25" customHeight="1">
      <c r="A284" s="2"/>
      <c r="B284" s="2"/>
      <c r="C284" s="2"/>
      <c r="D284" s="2"/>
      <c r="E284" s="3"/>
    </row>
    <row r="285" spans="1:5" ht="14.25" customHeight="1">
      <c r="A285" s="2"/>
      <c r="B285" s="2"/>
      <c r="C285" s="2"/>
      <c r="D285" s="2"/>
      <c r="E285" s="3"/>
    </row>
    <row r="286" spans="1:5" ht="14.25" customHeight="1">
      <c r="A286" s="2"/>
      <c r="B286" s="2"/>
      <c r="C286" s="2"/>
      <c r="D286" s="2"/>
      <c r="E286" s="3"/>
    </row>
    <row r="287" spans="1:5" ht="14.25" customHeight="1">
      <c r="A287" s="2"/>
      <c r="B287" s="2"/>
      <c r="C287" s="2"/>
      <c r="D287" s="2"/>
      <c r="E287" s="3"/>
    </row>
    <row r="288" spans="1:5" ht="14.25" customHeight="1">
      <c r="A288" s="2"/>
      <c r="B288" s="2"/>
      <c r="C288" s="2"/>
      <c r="D288" s="2"/>
      <c r="E288" s="3"/>
    </row>
    <row r="289" spans="1:5" ht="14.25" customHeight="1">
      <c r="A289" s="2"/>
      <c r="B289" s="2"/>
      <c r="C289" s="2"/>
      <c r="D289" s="2"/>
      <c r="E289" s="3"/>
    </row>
    <row r="290" spans="1:5" ht="14.25" customHeight="1">
      <c r="A290" s="2"/>
      <c r="B290" s="2"/>
      <c r="C290" s="2"/>
      <c r="D290" s="2"/>
      <c r="E290" s="3"/>
    </row>
    <row r="291" spans="1:5" ht="14.25" customHeight="1">
      <c r="A291" s="2"/>
      <c r="B291" s="2"/>
      <c r="C291" s="2"/>
      <c r="D291" s="2"/>
      <c r="E291" s="3"/>
    </row>
    <row r="292" spans="1:5" ht="14.25" customHeight="1">
      <c r="A292" s="2"/>
      <c r="B292" s="2"/>
      <c r="C292" s="2"/>
      <c r="D292" s="2"/>
      <c r="E292" s="3"/>
    </row>
    <row r="293" spans="1:5" ht="14.25" customHeight="1">
      <c r="A293" s="2"/>
      <c r="B293" s="2"/>
      <c r="C293" s="2"/>
      <c r="D293" s="2"/>
      <c r="E293" s="3"/>
    </row>
    <row r="294" spans="1:5" ht="14.25" customHeight="1">
      <c r="A294" s="2"/>
      <c r="B294" s="2"/>
      <c r="C294" s="2"/>
      <c r="D294" s="2"/>
      <c r="E294" s="3"/>
    </row>
    <row r="295" spans="1:5" ht="14.25" customHeight="1">
      <c r="A295" s="2"/>
      <c r="B295" s="2"/>
      <c r="C295" s="2"/>
      <c r="D295" s="2"/>
      <c r="E295" s="3"/>
    </row>
    <row r="296" spans="1:5" ht="14.25" customHeight="1">
      <c r="A296" s="2"/>
      <c r="B296" s="2"/>
      <c r="C296" s="2"/>
      <c r="D296" s="2"/>
      <c r="E296" s="3"/>
    </row>
    <row r="297" spans="1:5" ht="14.25" customHeight="1">
      <c r="A297" s="2"/>
      <c r="B297" s="2"/>
      <c r="C297" s="2"/>
      <c r="D297" s="2"/>
      <c r="E297" s="3"/>
    </row>
    <row r="298" spans="1:5" ht="14.25" customHeight="1">
      <c r="A298" s="2"/>
      <c r="B298" s="2"/>
      <c r="C298" s="2"/>
      <c r="D298" s="2"/>
      <c r="E298" s="3"/>
    </row>
    <row r="299" spans="1:5" ht="14.25" customHeight="1">
      <c r="A299" s="2"/>
      <c r="B299" s="2"/>
      <c r="C299" s="2"/>
      <c r="D299" s="2"/>
      <c r="E299" s="3"/>
    </row>
    <row r="300" spans="1:5" ht="14.25" customHeight="1">
      <c r="A300" s="2"/>
      <c r="B300" s="2"/>
      <c r="C300" s="2"/>
      <c r="D300" s="2"/>
      <c r="E300" s="3"/>
    </row>
    <row r="301" spans="1:5" ht="14.25" customHeight="1">
      <c r="A301" s="2"/>
      <c r="B301" s="2"/>
      <c r="C301" s="2"/>
      <c r="D301" s="2"/>
      <c r="E301" s="3"/>
    </row>
    <row r="302" spans="1:5" ht="14.25" customHeight="1">
      <c r="A302" s="2"/>
      <c r="B302" s="2"/>
      <c r="C302" s="2"/>
      <c r="D302" s="2"/>
      <c r="E302" s="3"/>
    </row>
    <row r="303" spans="1:5" ht="14.25" customHeight="1">
      <c r="A303" s="2"/>
      <c r="B303" s="2"/>
      <c r="C303" s="2"/>
      <c r="D303" s="2"/>
      <c r="E303" s="3"/>
    </row>
    <row r="304" spans="1:5" ht="14.25" customHeight="1">
      <c r="A304" s="2"/>
      <c r="B304" s="2"/>
      <c r="C304" s="2"/>
      <c r="D304" s="2"/>
      <c r="E304" s="3"/>
    </row>
    <row r="305" spans="1:5" ht="14.25" customHeight="1">
      <c r="A305" s="2"/>
      <c r="B305" s="2"/>
      <c r="C305" s="2"/>
      <c r="D305" s="2"/>
      <c r="E305" s="3"/>
    </row>
    <row r="306" spans="1:5" ht="14.25" customHeight="1">
      <c r="A306" s="2"/>
      <c r="B306" s="2"/>
      <c r="C306" s="2"/>
      <c r="D306" s="2"/>
      <c r="E306" s="3"/>
    </row>
    <row r="307" spans="1:5" ht="14.25" customHeight="1">
      <c r="A307" s="2"/>
      <c r="B307" s="2"/>
      <c r="C307" s="2"/>
      <c r="D307" s="2"/>
      <c r="E307" s="3"/>
    </row>
    <row r="308" spans="1:5" ht="14.25" customHeight="1">
      <c r="A308" s="2"/>
      <c r="B308" s="2"/>
      <c r="C308" s="2"/>
      <c r="D308" s="2"/>
      <c r="E308" s="3"/>
    </row>
    <row r="309" spans="1:5" ht="14.25" customHeight="1">
      <c r="A309" s="2"/>
      <c r="B309" s="2"/>
      <c r="C309" s="2"/>
      <c r="D309" s="2"/>
      <c r="E309" s="3"/>
    </row>
    <row r="310" spans="1:5" ht="14.25" customHeight="1">
      <c r="A310" s="2"/>
      <c r="B310" s="2"/>
      <c r="C310" s="2"/>
      <c r="D310" s="2"/>
      <c r="E310" s="3"/>
    </row>
    <row r="311" spans="1:5" ht="14.25" customHeight="1">
      <c r="A311" s="2"/>
      <c r="B311" s="2"/>
      <c r="C311" s="2"/>
      <c r="D311" s="2"/>
      <c r="E311" s="3"/>
    </row>
    <row r="312" spans="1:5" ht="14.25" customHeight="1">
      <c r="A312" s="2"/>
      <c r="B312" s="2"/>
      <c r="C312" s="2"/>
      <c r="D312" s="2"/>
      <c r="E312" s="3"/>
    </row>
    <row r="313" spans="1:5" ht="14.25" customHeight="1">
      <c r="A313" s="2"/>
      <c r="B313" s="2"/>
      <c r="C313" s="2"/>
      <c r="D313" s="2"/>
      <c r="E313" s="3"/>
    </row>
    <row r="314" spans="1:5" ht="14.25" customHeight="1">
      <c r="A314" s="2"/>
      <c r="B314" s="2"/>
      <c r="C314" s="2"/>
      <c r="D314" s="2"/>
      <c r="E314" s="3"/>
    </row>
    <row r="315" spans="1:5" ht="14.25" customHeight="1">
      <c r="A315" s="2"/>
      <c r="B315" s="2"/>
      <c r="C315" s="2"/>
      <c r="D315" s="2"/>
      <c r="E315" s="3"/>
    </row>
    <row r="316" spans="1:5" ht="14.25" customHeight="1">
      <c r="A316" s="2"/>
      <c r="B316" s="2"/>
      <c r="C316" s="2"/>
      <c r="D316" s="2"/>
      <c r="E316" s="3"/>
    </row>
    <row r="317" spans="1:5" ht="14.25" customHeight="1">
      <c r="A317" s="2"/>
      <c r="B317" s="2"/>
      <c r="C317" s="2"/>
      <c r="D317" s="2"/>
      <c r="E317" s="3"/>
    </row>
    <row r="318" spans="1:5" ht="14.25" customHeight="1">
      <c r="A318" s="2"/>
      <c r="B318" s="2"/>
      <c r="C318" s="2"/>
      <c r="D318" s="2"/>
      <c r="E318" s="3"/>
    </row>
    <row r="319" spans="1:5" ht="14.25" customHeight="1">
      <c r="A319" s="2"/>
      <c r="B319" s="2"/>
      <c r="C319" s="2"/>
      <c r="D319" s="2"/>
      <c r="E319" s="3"/>
    </row>
    <row r="320" spans="1:5" ht="14.25" customHeight="1">
      <c r="A320" s="2"/>
      <c r="B320" s="2"/>
      <c r="C320" s="2"/>
      <c r="D320" s="2"/>
      <c r="E320" s="3"/>
    </row>
    <row r="321" spans="1:5" ht="14.25" customHeight="1">
      <c r="A321" s="2"/>
      <c r="B321" s="2"/>
      <c r="C321" s="2"/>
      <c r="D321" s="2"/>
      <c r="E321" s="3"/>
    </row>
    <row r="322" spans="1:5" ht="14.25" customHeight="1">
      <c r="A322" s="2"/>
      <c r="B322" s="2"/>
      <c r="C322" s="2"/>
      <c r="D322" s="2"/>
      <c r="E322" s="3"/>
    </row>
    <row r="323" spans="1:5" ht="14.25" customHeight="1">
      <c r="A323" s="2"/>
      <c r="B323" s="2"/>
      <c r="C323" s="2"/>
      <c r="D323" s="2"/>
      <c r="E323" s="3"/>
    </row>
    <row r="324" spans="1:5" ht="14.25" customHeight="1">
      <c r="A324" s="2"/>
      <c r="B324" s="2"/>
      <c r="C324" s="2"/>
      <c r="D324" s="2"/>
      <c r="E324" s="3"/>
    </row>
    <row r="325" spans="1:5" ht="14.25" customHeight="1">
      <c r="A325" s="2"/>
      <c r="B325" s="2"/>
      <c r="C325" s="2"/>
      <c r="D325" s="2"/>
      <c r="E325" s="3"/>
    </row>
    <row r="326" spans="1:5" ht="14.25" customHeight="1">
      <c r="A326" s="2"/>
      <c r="B326" s="2"/>
      <c r="C326" s="2"/>
      <c r="D326" s="2"/>
      <c r="E326" s="3"/>
    </row>
    <row r="327" spans="1:5" ht="14.25" customHeight="1">
      <c r="A327" s="2"/>
      <c r="B327" s="2"/>
      <c r="C327" s="2"/>
      <c r="D327" s="2"/>
      <c r="E327" s="3"/>
    </row>
    <row r="328" spans="1:5" ht="14.25" customHeight="1">
      <c r="A328" s="2"/>
      <c r="B328" s="2"/>
      <c r="C328" s="2"/>
      <c r="D328" s="2"/>
      <c r="E328" s="3"/>
    </row>
    <row r="329" spans="1:5" ht="14.25" customHeight="1">
      <c r="A329" s="2"/>
      <c r="B329" s="2"/>
      <c r="C329" s="2"/>
      <c r="D329" s="2"/>
      <c r="E329" s="3"/>
    </row>
    <row r="330" spans="1:5" ht="14.25" customHeight="1">
      <c r="A330" s="2"/>
      <c r="B330" s="2"/>
      <c r="C330" s="2"/>
      <c r="D330" s="2"/>
      <c r="E330" s="3"/>
    </row>
    <row r="331" spans="1:5" ht="14.25" customHeight="1">
      <c r="A331" s="2"/>
      <c r="B331" s="2"/>
      <c r="C331" s="2"/>
      <c r="D331" s="2"/>
      <c r="E331" s="3"/>
    </row>
    <row r="332" spans="1:5" ht="14.25" customHeight="1">
      <c r="A332" s="2"/>
      <c r="B332" s="2"/>
      <c r="C332" s="2"/>
      <c r="D332" s="2"/>
      <c r="E332" s="3"/>
    </row>
    <row r="333" spans="1:5" ht="14.25" customHeight="1">
      <c r="A333" s="2"/>
      <c r="B333" s="2"/>
      <c r="C333" s="2"/>
      <c r="D333" s="2"/>
      <c r="E333" s="3"/>
    </row>
    <row r="334" spans="1:5" ht="14.25" customHeight="1">
      <c r="A334" s="2"/>
      <c r="B334" s="2"/>
      <c r="C334" s="2"/>
      <c r="D334" s="2"/>
      <c r="E334" s="3"/>
    </row>
    <row r="335" spans="1:5" ht="14.25" customHeight="1">
      <c r="A335" s="2"/>
      <c r="B335" s="2"/>
      <c r="C335" s="2"/>
      <c r="D335" s="2"/>
      <c r="E335" s="3"/>
    </row>
    <row r="336" spans="1:5" ht="14.25" customHeight="1">
      <c r="A336" s="2"/>
      <c r="B336" s="2"/>
      <c r="C336" s="2"/>
      <c r="D336" s="2"/>
      <c r="E336" s="3"/>
    </row>
    <row r="337" spans="1:5" ht="14.25" customHeight="1">
      <c r="A337" s="2"/>
      <c r="B337" s="2"/>
      <c r="C337" s="2"/>
      <c r="D337" s="2"/>
      <c r="E337" s="3"/>
    </row>
    <row r="338" spans="1:5" ht="14.25" customHeight="1">
      <c r="A338" s="2"/>
      <c r="B338" s="2"/>
      <c r="C338" s="2"/>
      <c r="D338" s="2"/>
      <c r="E338" s="3"/>
    </row>
    <row r="339" spans="1:5" ht="14.25" customHeight="1">
      <c r="A339" s="2"/>
      <c r="B339" s="2"/>
      <c r="C339" s="2"/>
      <c r="D339" s="2"/>
      <c r="E339" s="3"/>
    </row>
    <row r="340" spans="1:5" ht="14.25" customHeight="1">
      <c r="A340" s="2"/>
      <c r="B340" s="2"/>
      <c r="C340" s="2"/>
      <c r="D340" s="2"/>
      <c r="E340" s="3"/>
    </row>
    <row r="341" spans="1:5" ht="14.25" customHeight="1">
      <c r="A341" s="2"/>
      <c r="B341" s="2"/>
      <c r="C341" s="2"/>
      <c r="D341" s="2"/>
      <c r="E341" s="3"/>
    </row>
    <row r="342" spans="1:5" ht="14.25" customHeight="1">
      <c r="A342" s="2"/>
      <c r="B342" s="2"/>
      <c r="C342" s="2"/>
      <c r="D342" s="2"/>
      <c r="E342" s="3"/>
    </row>
    <row r="343" spans="1:5" ht="14.25" customHeight="1">
      <c r="A343" s="2"/>
      <c r="B343" s="2"/>
      <c r="C343" s="2"/>
      <c r="D343" s="2"/>
      <c r="E343" s="3"/>
    </row>
    <row r="344" spans="1:5" ht="14.25" customHeight="1">
      <c r="A344" s="2"/>
      <c r="B344" s="2"/>
      <c r="C344" s="2"/>
      <c r="D344" s="2"/>
      <c r="E344" s="3"/>
    </row>
    <row r="345" spans="1:5" ht="14.25" customHeight="1">
      <c r="A345" s="2"/>
      <c r="B345" s="2"/>
      <c r="C345" s="2"/>
      <c r="D345" s="2"/>
      <c r="E345" s="3"/>
    </row>
    <row r="346" spans="1:5" ht="14.25" customHeight="1">
      <c r="A346" s="2"/>
      <c r="B346" s="2"/>
      <c r="C346" s="2"/>
      <c r="D346" s="2"/>
      <c r="E346" s="3"/>
    </row>
    <row r="347" spans="1:5" ht="14.25" customHeight="1">
      <c r="A347" s="2"/>
      <c r="B347" s="2"/>
      <c r="C347" s="2"/>
      <c r="D347" s="2"/>
      <c r="E347" s="3"/>
    </row>
    <row r="348" spans="1:5" ht="14.25" customHeight="1">
      <c r="A348" s="2"/>
      <c r="B348" s="2"/>
      <c r="C348" s="2"/>
      <c r="D348" s="2"/>
      <c r="E348" s="3"/>
    </row>
    <row r="349" spans="1:5" ht="14.25" customHeight="1">
      <c r="A349" s="2"/>
      <c r="B349" s="2"/>
      <c r="C349" s="2"/>
      <c r="D349" s="2"/>
      <c r="E349" s="3"/>
    </row>
    <row r="350" spans="1:5" ht="14.25" customHeight="1">
      <c r="A350" s="2"/>
      <c r="B350" s="2"/>
      <c r="C350" s="2"/>
      <c r="D350" s="2"/>
      <c r="E350" s="3"/>
    </row>
    <row r="351" spans="1:5" ht="14.25" customHeight="1">
      <c r="A351" s="2"/>
      <c r="B351" s="2"/>
      <c r="C351" s="2"/>
      <c r="D351" s="2"/>
      <c r="E351" s="3"/>
    </row>
    <row r="352" spans="1:5" ht="14.25" customHeight="1">
      <c r="A352" s="2"/>
      <c r="B352" s="2"/>
      <c r="C352" s="2"/>
      <c r="D352" s="2"/>
      <c r="E352" s="3"/>
    </row>
    <row r="353" spans="1:5" ht="14.25" customHeight="1">
      <c r="A353" s="2"/>
      <c r="B353" s="2"/>
      <c r="C353" s="2"/>
      <c r="D353" s="2"/>
      <c r="E353" s="3"/>
    </row>
    <row r="354" spans="1:5" ht="14.25" customHeight="1">
      <c r="A354" s="2"/>
      <c r="B354" s="2"/>
      <c r="C354" s="2"/>
      <c r="D354" s="2"/>
      <c r="E354" s="3"/>
    </row>
    <row r="355" spans="1:5" ht="14.25" customHeight="1">
      <c r="A355" s="2"/>
      <c r="B355" s="2"/>
      <c r="C355" s="2"/>
      <c r="D355" s="2"/>
      <c r="E355" s="3"/>
    </row>
    <row r="356" spans="1:5" ht="14.25" customHeight="1">
      <c r="A356" s="2"/>
      <c r="B356" s="2"/>
      <c r="C356" s="2"/>
      <c r="D356" s="2"/>
      <c r="E356" s="3"/>
    </row>
    <row r="357" spans="1:5" ht="14.25" customHeight="1">
      <c r="A357" s="2"/>
      <c r="B357" s="2"/>
      <c r="C357" s="2"/>
      <c r="D357" s="2"/>
      <c r="E357" s="3"/>
    </row>
    <row r="358" spans="1:5" ht="14.25" customHeight="1">
      <c r="A358" s="2"/>
      <c r="B358" s="2"/>
      <c r="C358" s="2"/>
      <c r="D358" s="2"/>
      <c r="E358" s="3"/>
    </row>
    <row r="359" spans="1:5" ht="14.25" customHeight="1">
      <c r="A359" s="2"/>
      <c r="B359" s="2"/>
      <c r="C359" s="2"/>
      <c r="D359" s="2"/>
      <c r="E359" s="3"/>
    </row>
    <row r="360" spans="1:5" ht="14.25" customHeight="1">
      <c r="A360" s="2"/>
      <c r="B360" s="2"/>
      <c r="C360" s="2"/>
      <c r="D360" s="2"/>
      <c r="E360" s="3"/>
    </row>
    <row r="361" spans="1:5" ht="14.25" customHeight="1">
      <c r="A361" s="2"/>
      <c r="B361" s="2"/>
      <c r="C361" s="2"/>
      <c r="D361" s="2"/>
      <c r="E361" s="3"/>
    </row>
    <row r="362" spans="1:5" ht="14.25" customHeight="1">
      <c r="A362" s="2"/>
      <c r="B362" s="2"/>
      <c r="C362" s="2"/>
      <c r="D362" s="2"/>
      <c r="E362" s="3"/>
    </row>
    <row r="363" spans="1:5" ht="14.25" customHeight="1">
      <c r="A363" s="2"/>
      <c r="B363" s="2"/>
      <c r="C363" s="2"/>
      <c r="D363" s="2"/>
      <c r="E363" s="3"/>
    </row>
    <row r="364" spans="1:5" ht="14.25" customHeight="1">
      <c r="A364" s="2"/>
      <c r="B364" s="2"/>
      <c r="C364" s="2"/>
      <c r="D364" s="2"/>
      <c r="E364" s="3"/>
    </row>
    <row r="365" spans="1:5" ht="14.25" customHeight="1">
      <c r="A365" s="2"/>
      <c r="B365" s="2"/>
      <c r="C365" s="2"/>
      <c r="D365" s="2"/>
      <c r="E365" s="3"/>
    </row>
    <row r="366" spans="1:5" ht="14.25" customHeight="1">
      <c r="A366" s="2"/>
      <c r="B366" s="2"/>
      <c r="C366" s="2"/>
      <c r="D366" s="2"/>
      <c r="E366" s="3"/>
    </row>
    <row r="367" spans="1:5" ht="14.25" customHeight="1">
      <c r="A367" s="2"/>
      <c r="B367" s="2"/>
      <c r="C367" s="2"/>
      <c r="D367" s="2"/>
      <c r="E367" s="3"/>
    </row>
    <row r="368" spans="1:5" ht="14.25" customHeight="1">
      <c r="A368" s="2"/>
      <c r="B368" s="2"/>
      <c r="C368" s="2"/>
      <c r="D368" s="2"/>
      <c r="E368" s="3"/>
    </row>
    <row r="369" spans="1:5" ht="14.25" customHeight="1">
      <c r="A369" s="2"/>
      <c r="B369" s="2"/>
      <c r="C369" s="2"/>
      <c r="D369" s="2"/>
      <c r="E369" s="3"/>
    </row>
    <row r="370" spans="1:5" ht="14.25" customHeight="1">
      <c r="A370" s="2"/>
      <c r="B370" s="2"/>
      <c r="C370" s="2"/>
      <c r="D370" s="2"/>
      <c r="E370" s="3"/>
    </row>
    <row r="371" spans="1:5" ht="14.25" customHeight="1">
      <c r="A371" s="2"/>
      <c r="B371" s="2"/>
      <c r="C371" s="2"/>
      <c r="D371" s="2"/>
      <c r="E371" s="3"/>
    </row>
    <row r="372" spans="1:5" ht="14.25" customHeight="1">
      <c r="A372" s="2"/>
      <c r="B372" s="2"/>
      <c r="C372" s="2"/>
      <c r="D372" s="2"/>
      <c r="E372" s="3"/>
    </row>
    <row r="373" spans="1:5" ht="14.25" customHeight="1">
      <c r="A373" s="2"/>
      <c r="B373" s="2"/>
      <c r="C373" s="2"/>
      <c r="D373" s="2"/>
      <c r="E373" s="3"/>
    </row>
    <row r="374" spans="1:5" ht="14.25" customHeight="1">
      <c r="A374" s="2"/>
      <c r="B374" s="2"/>
      <c r="C374" s="2"/>
      <c r="D374" s="2"/>
      <c r="E374" s="3"/>
    </row>
    <row r="375" spans="1:5" ht="14.25" customHeight="1">
      <c r="A375" s="2"/>
      <c r="B375" s="2"/>
      <c r="C375" s="2"/>
      <c r="D375" s="2"/>
      <c r="E375" s="3"/>
    </row>
    <row r="376" spans="1:5" ht="14.25" customHeight="1">
      <c r="A376" s="2"/>
      <c r="B376" s="2"/>
      <c r="C376" s="2"/>
      <c r="D376" s="2"/>
      <c r="E376" s="3"/>
    </row>
    <row r="377" spans="1:5" ht="14.25" customHeight="1">
      <c r="A377" s="2"/>
      <c r="B377" s="2"/>
      <c r="C377" s="2"/>
      <c r="D377" s="2"/>
      <c r="E377" s="3"/>
    </row>
    <row r="378" spans="1:5" ht="14.25" customHeight="1">
      <c r="A378" s="2"/>
      <c r="B378" s="2"/>
      <c r="C378" s="2"/>
      <c r="D378" s="2"/>
      <c r="E378" s="3"/>
    </row>
    <row r="379" spans="1:5" ht="14.25" customHeight="1">
      <c r="A379" s="2"/>
      <c r="B379" s="2"/>
      <c r="C379" s="2"/>
      <c r="D379" s="2"/>
      <c r="E379" s="3"/>
    </row>
    <row r="380" spans="1:5" ht="14.25" customHeight="1">
      <c r="A380" s="2"/>
      <c r="B380" s="2"/>
      <c r="C380" s="2"/>
      <c r="D380" s="2"/>
      <c r="E380" s="3"/>
    </row>
    <row r="381" spans="1:5" ht="14.25" customHeight="1">
      <c r="A381" s="2"/>
      <c r="B381" s="2"/>
      <c r="C381" s="2"/>
      <c r="D381" s="2"/>
      <c r="E381" s="3"/>
    </row>
    <row r="382" spans="1:5" ht="14.25" customHeight="1">
      <c r="A382" s="2"/>
      <c r="B382" s="2"/>
      <c r="C382" s="2"/>
      <c r="D382" s="2"/>
      <c r="E382" s="3"/>
    </row>
    <row r="383" spans="1:5" ht="14.25" customHeight="1">
      <c r="A383" s="2"/>
      <c r="B383" s="2"/>
      <c r="C383" s="2"/>
      <c r="D383" s="2"/>
      <c r="E383" s="3"/>
    </row>
    <row r="384" spans="1:5" ht="14.25" customHeight="1">
      <c r="A384" s="2"/>
      <c r="B384" s="2"/>
      <c r="C384" s="2"/>
      <c r="D384" s="2"/>
      <c r="E384" s="3"/>
    </row>
    <row r="385" spans="1:5" ht="14.25" customHeight="1">
      <c r="A385" s="2"/>
      <c r="B385" s="2"/>
      <c r="C385" s="2"/>
      <c r="D385" s="2"/>
      <c r="E385" s="3"/>
    </row>
    <row r="386" spans="1:5" ht="14.25" customHeight="1">
      <c r="A386" s="2"/>
      <c r="B386" s="2"/>
      <c r="C386" s="2"/>
      <c r="D386" s="2"/>
      <c r="E386" s="3"/>
    </row>
    <row r="387" spans="1:5" ht="14.25" customHeight="1">
      <c r="A387" s="2"/>
      <c r="B387" s="2"/>
      <c r="C387" s="2"/>
      <c r="D387" s="2"/>
      <c r="E387" s="3"/>
    </row>
    <row r="388" spans="1:5" ht="14.25" customHeight="1">
      <c r="A388" s="2"/>
      <c r="B388" s="2"/>
      <c r="C388" s="2"/>
      <c r="D388" s="2"/>
      <c r="E388" s="3"/>
    </row>
    <row r="389" spans="1:5" ht="14.25" customHeight="1">
      <c r="A389" s="2"/>
      <c r="B389" s="2"/>
      <c r="C389" s="2"/>
      <c r="D389" s="2"/>
      <c r="E389" s="3"/>
    </row>
    <row r="390" spans="1:5" ht="14.25" customHeight="1">
      <c r="A390" s="2"/>
      <c r="B390" s="2"/>
      <c r="C390" s="2"/>
      <c r="D390" s="2"/>
      <c r="E390" s="3"/>
    </row>
    <row r="391" spans="1:5" ht="14.25" customHeight="1">
      <c r="A391" s="2"/>
      <c r="B391" s="2"/>
      <c r="C391" s="2"/>
      <c r="D391" s="2"/>
      <c r="E391" s="3"/>
    </row>
    <row r="392" spans="1:5" ht="14.25" customHeight="1">
      <c r="A392" s="2"/>
      <c r="B392" s="2"/>
      <c r="C392" s="2"/>
      <c r="D392" s="2"/>
      <c r="E392" s="3"/>
    </row>
    <row r="393" spans="1:5" ht="14.25" customHeight="1">
      <c r="A393" s="2"/>
      <c r="B393" s="2"/>
      <c r="C393" s="2"/>
      <c r="D393" s="2"/>
      <c r="E393" s="3"/>
    </row>
    <row r="394" spans="1:5" ht="14.25" customHeight="1">
      <c r="A394" s="2"/>
      <c r="B394" s="2"/>
      <c r="C394" s="2"/>
      <c r="D394" s="2"/>
      <c r="E394" s="3"/>
    </row>
    <row r="395" spans="1:5" ht="14.25" customHeight="1">
      <c r="A395" s="2"/>
      <c r="B395" s="2"/>
      <c r="C395" s="2"/>
      <c r="D395" s="2"/>
      <c r="E395" s="3"/>
    </row>
    <row r="396" spans="1:5" ht="14.25" customHeight="1">
      <c r="A396" s="2"/>
      <c r="B396" s="2"/>
      <c r="C396" s="2"/>
      <c r="D396" s="2"/>
      <c r="E396" s="3"/>
    </row>
    <row r="397" spans="1:5" ht="14.25" customHeight="1">
      <c r="A397" s="2"/>
      <c r="B397" s="2"/>
      <c r="C397" s="2"/>
      <c r="D397" s="2"/>
      <c r="E397" s="3"/>
    </row>
    <row r="398" spans="1:5" ht="14.25" customHeight="1">
      <c r="A398" s="2"/>
      <c r="B398" s="2"/>
      <c r="C398" s="2"/>
      <c r="D398" s="2"/>
      <c r="E398" s="3"/>
    </row>
    <row r="399" spans="1:5" ht="14.25" customHeight="1">
      <c r="A399" s="2"/>
      <c r="B399" s="2"/>
      <c r="C399" s="2"/>
      <c r="D399" s="2"/>
      <c r="E399" s="3"/>
    </row>
    <row r="400" spans="1:5" ht="14.25" customHeight="1">
      <c r="A400" s="2"/>
      <c r="B400" s="2"/>
      <c r="C400" s="2"/>
      <c r="D400" s="2"/>
      <c r="E400" s="3"/>
    </row>
    <row r="401" spans="1:5" ht="14.25" customHeight="1">
      <c r="A401" s="2"/>
      <c r="B401" s="2"/>
      <c r="C401" s="2"/>
      <c r="D401" s="2"/>
      <c r="E401" s="3"/>
    </row>
    <row r="402" spans="1:5" ht="14.25" customHeight="1">
      <c r="A402" s="2"/>
      <c r="B402" s="2"/>
      <c r="C402" s="2"/>
      <c r="D402" s="2"/>
      <c r="E402" s="3"/>
    </row>
    <row r="403" spans="1:5" ht="14.25" customHeight="1">
      <c r="A403" s="2"/>
      <c r="B403" s="2"/>
      <c r="C403" s="2"/>
      <c r="D403" s="2"/>
      <c r="E403" s="3"/>
    </row>
    <row r="404" spans="1:5" ht="14.25" customHeight="1">
      <c r="A404" s="2"/>
      <c r="B404" s="2"/>
      <c r="C404" s="2"/>
      <c r="D404" s="2"/>
      <c r="E404" s="3"/>
    </row>
    <row r="405" spans="1:5" ht="14.25" customHeight="1">
      <c r="A405" s="2"/>
      <c r="B405" s="2"/>
      <c r="C405" s="2"/>
      <c r="D405" s="2"/>
      <c r="E405" s="3"/>
    </row>
    <row r="406" spans="1:5" ht="14.25" customHeight="1">
      <c r="A406" s="2"/>
      <c r="B406" s="2"/>
      <c r="C406" s="2"/>
      <c r="D406" s="2"/>
      <c r="E406" s="3"/>
    </row>
    <row r="407" spans="1:5" ht="14.25" customHeight="1">
      <c r="A407" s="2"/>
      <c r="B407" s="2"/>
      <c r="C407" s="2"/>
      <c r="D407" s="2"/>
      <c r="E407" s="3"/>
    </row>
    <row r="408" spans="1:5" ht="14.25" customHeight="1">
      <c r="A408" s="2"/>
      <c r="B408" s="2"/>
      <c r="C408" s="2"/>
      <c r="D408" s="2"/>
      <c r="E408" s="3"/>
    </row>
    <row r="409" spans="1:5" ht="14.25" customHeight="1">
      <c r="A409" s="2"/>
      <c r="B409" s="2"/>
      <c r="C409" s="2"/>
      <c r="D409" s="2"/>
      <c r="E409" s="3"/>
    </row>
    <row r="410" spans="1:5" ht="14.25" customHeight="1">
      <c r="A410" s="2"/>
      <c r="B410" s="2"/>
      <c r="C410" s="2"/>
      <c r="D410" s="2"/>
      <c r="E410" s="3"/>
    </row>
    <row r="411" spans="1:5" ht="14.25" customHeight="1">
      <c r="A411" s="2"/>
      <c r="B411" s="2"/>
      <c r="C411" s="2"/>
      <c r="D411" s="2"/>
      <c r="E411" s="3"/>
    </row>
    <row r="412" spans="1:5" ht="14.25" customHeight="1">
      <c r="A412" s="2"/>
      <c r="B412" s="2"/>
      <c r="C412" s="2"/>
      <c r="D412" s="2"/>
      <c r="E412" s="3"/>
    </row>
    <row r="413" spans="1:5" ht="14.25" customHeight="1">
      <c r="A413" s="2"/>
      <c r="B413" s="2"/>
      <c r="C413" s="2"/>
      <c r="D413" s="2"/>
      <c r="E413" s="3"/>
    </row>
    <row r="414" spans="1:5" ht="14.25" customHeight="1">
      <c r="A414" s="2"/>
      <c r="B414" s="2"/>
      <c r="C414" s="2"/>
      <c r="D414" s="2"/>
      <c r="E414" s="3"/>
    </row>
    <row r="415" spans="1:5" ht="14.25" customHeight="1">
      <c r="A415" s="2"/>
      <c r="B415" s="2"/>
      <c r="C415" s="2"/>
      <c r="D415" s="2"/>
      <c r="E415" s="3"/>
    </row>
    <row r="416" spans="1:5" ht="14.25" customHeight="1">
      <c r="A416" s="2"/>
      <c r="B416" s="2"/>
      <c r="C416" s="2"/>
      <c r="D416" s="2"/>
      <c r="E416" s="3"/>
    </row>
    <row r="417" spans="1:5" ht="14.25" customHeight="1">
      <c r="A417" s="2"/>
      <c r="B417" s="2"/>
      <c r="C417" s="2"/>
      <c r="D417" s="2"/>
      <c r="E417" s="3"/>
    </row>
    <row r="418" spans="1:5" ht="14.25" customHeight="1">
      <c r="A418" s="2"/>
      <c r="B418" s="2"/>
      <c r="C418" s="2"/>
      <c r="D418" s="2"/>
      <c r="E418" s="3"/>
    </row>
    <row r="419" spans="1:5" ht="14.25" customHeight="1">
      <c r="A419" s="2"/>
      <c r="B419" s="2"/>
      <c r="C419" s="2"/>
      <c r="D419" s="2"/>
      <c r="E419" s="3"/>
    </row>
    <row r="420" spans="1:5" ht="14.25" customHeight="1">
      <c r="A420" s="2"/>
      <c r="B420" s="2"/>
      <c r="C420" s="2"/>
      <c r="D420" s="2"/>
      <c r="E420" s="3"/>
    </row>
    <row r="421" spans="1:5" ht="14.25" customHeight="1">
      <c r="A421" s="2"/>
      <c r="B421" s="2"/>
      <c r="C421" s="2"/>
      <c r="D421" s="2"/>
      <c r="E421" s="3"/>
    </row>
    <row r="422" spans="1:5" ht="14.25" customHeight="1">
      <c r="A422" s="2"/>
      <c r="B422" s="2"/>
      <c r="C422" s="2"/>
      <c r="D422" s="2"/>
      <c r="E422" s="3"/>
    </row>
    <row r="423" spans="1:5" ht="14.25" customHeight="1">
      <c r="A423" s="2"/>
      <c r="B423" s="2"/>
      <c r="C423" s="2"/>
      <c r="D423" s="2"/>
      <c r="E423" s="3"/>
    </row>
    <row r="424" spans="1:5" ht="14.25" customHeight="1">
      <c r="A424" s="2"/>
      <c r="B424" s="2"/>
      <c r="C424" s="2"/>
      <c r="D424" s="2"/>
      <c r="E424" s="3"/>
    </row>
    <row r="425" spans="1:5" ht="14.25" customHeight="1">
      <c r="A425" s="2"/>
      <c r="B425" s="2"/>
      <c r="C425" s="2"/>
      <c r="D425" s="2"/>
      <c r="E425" s="3"/>
    </row>
    <row r="426" spans="1:5" ht="14.25" customHeight="1">
      <c r="A426" s="2"/>
      <c r="B426" s="2"/>
      <c r="C426" s="2"/>
      <c r="D426" s="2"/>
      <c r="E426" s="3"/>
    </row>
    <row r="427" spans="1:5" ht="14.25" customHeight="1">
      <c r="A427" s="2"/>
      <c r="B427" s="2"/>
      <c r="C427" s="2"/>
      <c r="D427" s="2"/>
      <c r="E427" s="3"/>
    </row>
    <row r="428" spans="1:5" ht="14.25" customHeight="1">
      <c r="A428" s="2"/>
      <c r="B428" s="2"/>
      <c r="C428" s="2"/>
      <c r="D428" s="2"/>
      <c r="E428" s="3"/>
    </row>
    <row r="429" spans="1:5" ht="14.25" customHeight="1">
      <c r="A429" s="2"/>
      <c r="B429" s="2"/>
      <c r="C429" s="2"/>
      <c r="D429" s="2"/>
      <c r="E429" s="3"/>
    </row>
    <row r="430" spans="1:5" ht="14.25" customHeight="1">
      <c r="A430" s="2"/>
      <c r="B430" s="2"/>
      <c r="C430" s="2"/>
      <c r="D430" s="2"/>
      <c r="E430" s="3"/>
    </row>
    <row r="431" spans="1:5" ht="14.25" customHeight="1">
      <c r="A431" s="2"/>
      <c r="B431" s="2"/>
      <c r="C431" s="2"/>
      <c r="D431" s="2"/>
      <c r="E431" s="3"/>
    </row>
    <row r="432" spans="1:5" ht="14.25" customHeight="1">
      <c r="A432" s="2"/>
      <c r="B432" s="2"/>
      <c r="C432" s="2"/>
      <c r="D432" s="2"/>
      <c r="E432" s="3"/>
    </row>
    <row r="433" spans="1:5" ht="14.25" customHeight="1">
      <c r="A433" s="2"/>
      <c r="B433" s="2"/>
      <c r="C433" s="2"/>
      <c r="D433" s="2"/>
      <c r="E433" s="3"/>
    </row>
    <row r="434" spans="1:5" ht="14.25" customHeight="1">
      <c r="A434" s="2"/>
      <c r="B434" s="2"/>
      <c r="C434" s="2"/>
      <c r="D434" s="2"/>
      <c r="E434" s="3"/>
    </row>
    <row r="435" spans="1:5" ht="14.25" customHeight="1">
      <c r="A435" s="2"/>
      <c r="B435" s="2"/>
      <c r="C435" s="2"/>
      <c r="D435" s="2"/>
      <c r="E435" s="3"/>
    </row>
    <row r="436" spans="1:5" ht="14.25" customHeight="1">
      <c r="A436" s="2"/>
      <c r="B436" s="2"/>
      <c r="C436" s="2"/>
      <c r="D436" s="2"/>
      <c r="E436" s="3"/>
    </row>
    <row r="437" spans="1:5" ht="14.25" customHeight="1">
      <c r="A437" s="2"/>
      <c r="B437" s="2"/>
      <c r="C437" s="2"/>
      <c r="D437" s="2"/>
      <c r="E437" s="3"/>
    </row>
    <row r="438" spans="1:5" ht="14.25" customHeight="1">
      <c r="A438" s="2"/>
      <c r="B438" s="2"/>
      <c r="C438" s="2"/>
      <c r="D438" s="2"/>
      <c r="E438" s="3"/>
    </row>
    <row r="439" spans="1:5" ht="14.25" customHeight="1">
      <c r="A439" s="2"/>
      <c r="B439" s="2"/>
      <c r="C439" s="2"/>
      <c r="D439" s="2"/>
      <c r="E439" s="3"/>
    </row>
    <row r="440" spans="1:5" ht="14.25" customHeight="1">
      <c r="A440" s="2"/>
      <c r="B440" s="2"/>
      <c r="C440" s="2"/>
      <c r="D440" s="2"/>
      <c r="E440" s="3"/>
    </row>
    <row r="441" spans="1:5" ht="14.25" customHeight="1">
      <c r="A441" s="2"/>
      <c r="B441" s="2"/>
      <c r="C441" s="2"/>
      <c r="D441" s="2"/>
      <c r="E441" s="3"/>
    </row>
    <row r="442" spans="1:5" ht="14.25" customHeight="1">
      <c r="A442" s="2"/>
      <c r="B442" s="2"/>
      <c r="C442" s="2"/>
      <c r="D442" s="2"/>
      <c r="E442" s="3"/>
    </row>
    <row r="443" spans="1:5" ht="14.25" customHeight="1">
      <c r="A443" s="2"/>
      <c r="B443" s="2"/>
      <c r="C443" s="2"/>
      <c r="D443" s="2"/>
      <c r="E443" s="3"/>
    </row>
    <row r="444" spans="1:5" ht="14.25" customHeight="1">
      <c r="A444" s="2"/>
      <c r="B444" s="2"/>
      <c r="C444" s="2"/>
      <c r="D444" s="2"/>
      <c r="E444" s="3"/>
    </row>
    <row r="445" spans="1:5" ht="14.25" customHeight="1">
      <c r="A445" s="2"/>
      <c r="B445" s="2"/>
      <c r="C445" s="2"/>
      <c r="D445" s="2"/>
      <c r="E445" s="3"/>
    </row>
    <row r="446" spans="1:5" ht="14.25" customHeight="1">
      <c r="A446" s="2"/>
      <c r="B446" s="2"/>
      <c r="C446" s="2"/>
      <c r="D446" s="2"/>
      <c r="E446" s="3"/>
    </row>
    <row r="447" spans="1:5" ht="14.25" customHeight="1">
      <c r="A447" s="2"/>
      <c r="B447" s="2"/>
      <c r="C447" s="2"/>
      <c r="D447" s="2"/>
      <c r="E447" s="3"/>
    </row>
    <row r="448" spans="1:5" ht="14.25" customHeight="1">
      <c r="A448" s="2"/>
      <c r="B448" s="2"/>
      <c r="C448" s="2"/>
      <c r="D448" s="2"/>
      <c r="E448" s="3"/>
    </row>
    <row r="449" spans="1:5" ht="14.25" customHeight="1">
      <c r="A449" s="2"/>
      <c r="B449" s="2"/>
      <c r="C449" s="2"/>
      <c r="D449" s="2"/>
      <c r="E449" s="3"/>
    </row>
    <row r="450" spans="1:5" ht="14.25" customHeight="1">
      <c r="A450" s="2"/>
      <c r="B450" s="2"/>
      <c r="C450" s="2"/>
      <c r="D450" s="2"/>
      <c r="E450" s="3"/>
    </row>
    <row r="451" spans="1:5" ht="14.25" customHeight="1">
      <c r="A451" s="2"/>
      <c r="B451" s="2"/>
      <c r="C451" s="2"/>
      <c r="D451" s="2"/>
      <c r="E451" s="3"/>
    </row>
    <row r="452" spans="1:5" ht="14.25" customHeight="1">
      <c r="A452" s="2"/>
      <c r="B452" s="2"/>
      <c r="C452" s="2"/>
      <c r="D452" s="2"/>
      <c r="E452" s="3"/>
    </row>
    <row r="453" spans="1:5" ht="14.25" customHeight="1">
      <c r="A453" s="2"/>
      <c r="B453" s="2"/>
      <c r="C453" s="2"/>
      <c r="D453" s="2"/>
      <c r="E453" s="3"/>
    </row>
    <row r="454" spans="1:5" ht="14.25" customHeight="1">
      <c r="A454" s="2"/>
      <c r="B454" s="2"/>
      <c r="C454" s="2"/>
      <c r="D454" s="2"/>
      <c r="E454" s="3"/>
    </row>
    <row r="455" spans="1:5" ht="14.25" customHeight="1">
      <c r="A455" s="2"/>
      <c r="B455" s="2"/>
      <c r="C455" s="2"/>
      <c r="D455" s="2"/>
      <c r="E455" s="3"/>
    </row>
    <row r="456" spans="1:5" ht="14.25" customHeight="1">
      <c r="A456" s="2"/>
      <c r="B456" s="2"/>
      <c r="C456" s="2"/>
      <c r="D456" s="2"/>
      <c r="E456" s="3"/>
    </row>
    <row r="457" spans="1:5" ht="14.25" customHeight="1">
      <c r="A457" s="2"/>
      <c r="B457" s="2"/>
      <c r="C457" s="2"/>
      <c r="D457" s="2"/>
      <c r="E457" s="3"/>
    </row>
    <row r="458" spans="1:5" ht="14.25" customHeight="1">
      <c r="A458" s="2"/>
      <c r="B458" s="2"/>
      <c r="C458" s="2"/>
      <c r="D458" s="2"/>
      <c r="E458" s="3"/>
    </row>
    <row r="459" spans="1:5" ht="14.25" customHeight="1">
      <c r="A459" s="2"/>
      <c r="B459" s="2"/>
      <c r="C459" s="2"/>
      <c r="D459" s="2"/>
      <c r="E459" s="3"/>
    </row>
    <row r="460" spans="1:5" ht="14.25" customHeight="1">
      <c r="A460" s="2"/>
      <c r="B460" s="2"/>
      <c r="C460" s="2"/>
      <c r="D460" s="2"/>
      <c r="E460" s="3"/>
    </row>
    <row r="461" spans="1:5" ht="14.25" customHeight="1">
      <c r="A461" s="2"/>
      <c r="B461" s="2"/>
      <c r="C461" s="2"/>
      <c r="D461" s="2"/>
      <c r="E461" s="3"/>
    </row>
    <row r="462" spans="1:5" ht="14.25" customHeight="1">
      <c r="A462" s="2"/>
      <c r="B462" s="2"/>
      <c r="C462" s="2"/>
      <c r="D462" s="2"/>
      <c r="E462" s="3"/>
    </row>
    <row r="463" spans="1:5" ht="14.25" customHeight="1">
      <c r="A463" s="2"/>
      <c r="B463" s="2"/>
      <c r="C463" s="2"/>
      <c r="D463" s="2"/>
      <c r="E463" s="3"/>
    </row>
    <row r="464" spans="1:5" ht="14.25" customHeight="1">
      <c r="A464" s="2"/>
      <c r="B464" s="2"/>
      <c r="C464" s="2"/>
      <c r="D464" s="2"/>
      <c r="E464" s="3"/>
    </row>
    <row r="465" spans="1:5" ht="14.25" customHeight="1">
      <c r="A465" s="2"/>
      <c r="B465" s="2"/>
      <c r="C465" s="2"/>
      <c r="D465" s="2"/>
      <c r="E465" s="3"/>
    </row>
    <row r="466" spans="1:5" ht="14.25" customHeight="1">
      <c r="A466" s="2"/>
      <c r="B466" s="2"/>
      <c r="C466" s="2"/>
      <c r="D466" s="2"/>
      <c r="E466" s="3"/>
    </row>
    <row r="467" spans="1:5" ht="14.25" customHeight="1">
      <c r="A467" s="2"/>
      <c r="B467" s="2"/>
      <c r="C467" s="2"/>
      <c r="D467" s="2"/>
      <c r="E467" s="3"/>
    </row>
    <row r="468" spans="1:5" ht="14.25" customHeight="1">
      <c r="A468" s="2"/>
      <c r="B468" s="2"/>
      <c r="C468" s="2"/>
      <c r="D468" s="2"/>
      <c r="E468" s="3"/>
    </row>
    <row r="469" spans="1:5" ht="14.25" customHeight="1">
      <c r="A469" s="2"/>
      <c r="B469" s="2"/>
      <c r="C469" s="2"/>
      <c r="D469" s="2"/>
      <c r="E469" s="3"/>
    </row>
    <row r="470" spans="1:5" ht="14.25" customHeight="1">
      <c r="A470" s="2"/>
      <c r="B470" s="2"/>
      <c r="C470" s="2"/>
      <c r="D470" s="2"/>
      <c r="E470" s="3"/>
    </row>
    <row r="471" spans="1:5" ht="14.25" customHeight="1">
      <c r="A471" s="2"/>
      <c r="B471" s="2"/>
      <c r="C471" s="2"/>
      <c r="D471" s="2"/>
      <c r="E471" s="3"/>
    </row>
    <row r="472" spans="1:5" ht="14.25" customHeight="1">
      <c r="A472" s="2"/>
      <c r="B472" s="2"/>
      <c r="C472" s="2"/>
      <c r="D472" s="2"/>
      <c r="E472" s="3"/>
    </row>
    <row r="473" spans="1:5" ht="14.25" customHeight="1">
      <c r="A473" s="2"/>
      <c r="B473" s="2"/>
      <c r="C473" s="2"/>
      <c r="D473" s="2"/>
      <c r="E473" s="3"/>
    </row>
    <row r="474" spans="1:5" ht="14.25" customHeight="1">
      <c r="A474" s="2"/>
      <c r="B474" s="2"/>
      <c r="C474" s="2"/>
      <c r="D474" s="2"/>
      <c r="E474" s="3"/>
    </row>
    <row r="475" spans="1:5" ht="14.25" customHeight="1">
      <c r="A475" s="2"/>
      <c r="B475" s="2"/>
      <c r="C475" s="2"/>
      <c r="D475" s="2"/>
      <c r="E475" s="3"/>
    </row>
    <row r="476" spans="1:5" ht="14.25" customHeight="1">
      <c r="A476" s="2"/>
      <c r="B476" s="2"/>
      <c r="C476" s="2"/>
      <c r="D476" s="2"/>
      <c r="E476" s="3"/>
    </row>
    <row r="477" spans="1:5" ht="14.25" customHeight="1">
      <c r="A477" s="2"/>
      <c r="B477" s="2"/>
      <c r="C477" s="2"/>
      <c r="D477" s="2"/>
      <c r="E477" s="3"/>
    </row>
    <row r="478" spans="1:5" ht="14.25" customHeight="1">
      <c r="A478" s="2"/>
      <c r="B478" s="2"/>
      <c r="C478" s="2"/>
      <c r="D478" s="2"/>
      <c r="E478" s="3"/>
    </row>
    <row r="479" spans="1:5" ht="14.25" customHeight="1">
      <c r="A479" s="2"/>
      <c r="B479" s="2"/>
      <c r="C479" s="2"/>
      <c r="D479" s="2"/>
      <c r="E479" s="3"/>
    </row>
    <row r="480" spans="1:5" ht="14.25" customHeight="1">
      <c r="A480" s="2"/>
      <c r="B480" s="2"/>
      <c r="C480" s="2"/>
      <c r="D480" s="2"/>
      <c r="E480" s="3"/>
    </row>
    <row r="481" spans="1:5" ht="14.25" customHeight="1">
      <c r="A481" s="2"/>
      <c r="B481" s="2"/>
      <c r="C481" s="2"/>
      <c r="D481" s="2"/>
      <c r="E481" s="3"/>
    </row>
    <row r="482" spans="1:5" ht="14.25" customHeight="1">
      <c r="A482" s="2"/>
      <c r="B482" s="2"/>
      <c r="C482" s="2"/>
      <c r="D482" s="2"/>
      <c r="E482" s="3"/>
    </row>
    <row r="483" spans="1:5" ht="14.25" customHeight="1">
      <c r="A483" s="2"/>
      <c r="B483" s="2"/>
      <c r="C483" s="2"/>
      <c r="D483" s="2"/>
      <c r="E483" s="3"/>
    </row>
    <row r="484" spans="1:5" ht="14.25" customHeight="1">
      <c r="A484" s="2"/>
      <c r="B484" s="2"/>
      <c r="C484" s="2"/>
      <c r="D484" s="2"/>
      <c r="E484" s="3"/>
    </row>
    <row r="485" spans="1:5" ht="14.25" customHeight="1">
      <c r="A485" s="2"/>
      <c r="B485" s="2"/>
      <c r="C485" s="2"/>
      <c r="D485" s="2"/>
      <c r="E485" s="3"/>
    </row>
    <row r="486" spans="1:5" ht="14.25" customHeight="1">
      <c r="A486" s="2"/>
      <c r="B486" s="2"/>
      <c r="C486" s="2"/>
      <c r="D486" s="2"/>
      <c r="E486" s="3"/>
    </row>
    <row r="487" spans="1:5" ht="14.25" customHeight="1">
      <c r="A487" s="2"/>
      <c r="B487" s="2"/>
      <c r="C487" s="2"/>
      <c r="D487" s="2"/>
      <c r="E487" s="3"/>
    </row>
    <row r="488" spans="1:5" ht="14.25" customHeight="1">
      <c r="A488" s="2"/>
      <c r="B488" s="2"/>
      <c r="C488" s="2"/>
      <c r="D488" s="2"/>
      <c r="E488" s="3"/>
    </row>
    <row r="489" spans="1:5" ht="14.25" customHeight="1">
      <c r="A489" s="2"/>
      <c r="B489" s="2"/>
      <c r="C489" s="2"/>
      <c r="D489" s="2"/>
      <c r="E489" s="3"/>
    </row>
    <row r="490" spans="1:5" ht="14.25" customHeight="1">
      <c r="A490" s="2"/>
      <c r="B490" s="2"/>
      <c r="C490" s="2"/>
      <c r="D490" s="2"/>
      <c r="E490" s="3"/>
    </row>
    <row r="491" spans="1:5" ht="14.25" customHeight="1">
      <c r="A491" s="2"/>
      <c r="B491" s="2"/>
      <c r="C491" s="2"/>
      <c r="D491" s="2"/>
      <c r="E491" s="3"/>
    </row>
    <row r="492" spans="1:5" ht="14.25" customHeight="1">
      <c r="A492" s="2"/>
      <c r="B492" s="2"/>
      <c r="C492" s="2"/>
      <c r="D492" s="2"/>
      <c r="E492" s="3"/>
    </row>
    <row r="493" spans="1:5" ht="14.25" customHeight="1">
      <c r="A493" s="2"/>
      <c r="B493" s="2"/>
      <c r="C493" s="2"/>
      <c r="D493" s="2"/>
      <c r="E493" s="3"/>
    </row>
    <row r="494" spans="1:5" ht="14.25" customHeight="1">
      <c r="A494" s="2"/>
      <c r="B494" s="2"/>
      <c r="C494" s="2"/>
      <c r="D494" s="2"/>
      <c r="E494" s="3"/>
    </row>
    <row r="495" spans="1:5" ht="14.25" customHeight="1">
      <c r="A495" s="2"/>
      <c r="B495" s="2"/>
      <c r="C495" s="2"/>
      <c r="D495" s="2"/>
      <c r="E495" s="3"/>
    </row>
    <row r="496" spans="1:5" ht="14.25" customHeight="1">
      <c r="A496" s="2"/>
      <c r="B496" s="2"/>
      <c r="C496" s="2"/>
      <c r="D496" s="2"/>
      <c r="E496" s="3"/>
    </row>
    <row r="497" spans="1:5" ht="14.25" customHeight="1">
      <c r="A497" s="2"/>
      <c r="B497" s="2"/>
      <c r="C497" s="2"/>
      <c r="D497" s="2"/>
      <c r="E497" s="3"/>
    </row>
    <row r="498" spans="1:5" ht="14.25" customHeight="1">
      <c r="A498" s="2"/>
      <c r="B498" s="2"/>
      <c r="C498" s="2"/>
      <c r="D498" s="2"/>
      <c r="E498" s="3"/>
    </row>
    <row r="499" spans="1:5" ht="14.25" customHeight="1">
      <c r="A499" s="2"/>
      <c r="B499" s="2"/>
      <c r="C499" s="2"/>
      <c r="D499" s="2"/>
      <c r="E499" s="3"/>
    </row>
    <row r="500" spans="1:5" ht="14.25" customHeight="1">
      <c r="A500" s="2"/>
      <c r="B500" s="2"/>
      <c r="C500" s="2"/>
      <c r="D500" s="2"/>
      <c r="E500" s="3"/>
    </row>
    <row r="501" spans="1:5" ht="14.25" customHeight="1">
      <c r="A501" s="2"/>
      <c r="B501" s="2"/>
      <c r="C501" s="2"/>
      <c r="D501" s="2"/>
      <c r="E501" s="3"/>
    </row>
    <row r="502" spans="1:5" ht="14.25" customHeight="1">
      <c r="A502" s="2"/>
      <c r="B502" s="2"/>
      <c r="C502" s="2"/>
      <c r="D502" s="2"/>
      <c r="E502" s="3"/>
    </row>
    <row r="503" spans="1:5" ht="14.25" customHeight="1">
      <c r="A503" s="2"/>
      <c r="B503" s="2"/>
      <c r="C503" s="2"/>
      <c r="D503" s="2"/>
      <c r="E503" s="3"/>
    </row>
    <row r="504" spans="1:5" ht="14.25" customHeight="1">
      <c r="A504" s="2"/>
      <c r="B504" s="2"/>
      <c r="C504" s="2"/>
      <c r="D504" s="2"/>
      <c r="E504" s="3"/>
    </row>
    <row r="505" spans="1:5" ht="14.25" customHeight="1">
      <c r="A505" s="2"/>
      <c r="B505" s="2"/>
      <c r="C505" s="2"/>
      <c r="D505" s="2"/>
      <c r="E505" s="3"/>
    </row>
    <row r="506" spans="1:5" ht="14.25" customHeight="1">
      <c r="A506" s="2"/>
      <c r="B506" s="2"/>
      <c r="C506" s="2"/>
      <c r="D506" s="2"/>
      <c r="E506" s="3"/>
    </row>
    <row r="507" spans="1:5" ht="14.25" customHeight="1">
      <c r="A507" s="2"/>
      <c r="B507" s="2"/>
      <c r="C507" s="2"/>
      <c r="D507" s="2"/>
      <c r="E507" s="3"/>
    </row>
    <row r="508" spans="1:5" ht="14.25" customHeight="1">
      <c r="A508" s="2"/>
      <c r="B508" s="2"/>
      <c r="C508" s="2"/>
      <c r="D508" s="2"/>
      <c r="E508" s="3"/>
    </row>
    <row r="509" spans="1:5" ht="14.25" customHeight="1">
      <c r="A509" s="2"/>
      <c r="B509" s="2"/>
      <c r="C509" s="2"/>
      <c r="D509" s="2"/>
      <c r="E509" s="3"/>
    </row>
    <row r="510" spans="1:5" ht="14.25" customHeight="1">
      <c r="A510" s="2"/>
      <c r="B510" s="2"/>
      <c r="C510" s="2"/>
      <c r="D510" s="2"/>
      <c r="E510" s="3"/>
    </row>
    <row r="511" spans="1:5" ht="14.25" customHeight="1">
      <c r="A511" s="2"/>
      <c r="B511" s="2"/>
      <c r="C511" s="2"/>
      <c r="D511" s="2"/>
      <c r="E511" s="3"/>
    </row>
    <row r="512" spans="1:5" ht="14.25" customHeight="1">
      <c r="A512" s="2"/>
      <c r="B512" s="2"/>
      <c r="C512" s="2"/>
      <c r="D512" s="2"/>
      <c r="E512" s="3"/>
    </row>
    <row r="513" spans="1:5" ht="14.25" customHeight="1">
      <c r="A513" s="2"/>
      <c r="B513" s="2"/>
      <c r="C513" s="2"/>
      <c r="D513" s="2"/>
      <c r="E513" s="3"/>
    </row>
    <row r="514" spans="1:5" ht="14.25" customHeight="1">
      <c r="A514" s="2"/>
      <c r="B514" s="2"/>
      <c r="C514" s="2"/>
      <c r="D514" s="2"/>
      <c r="E514" s="3"/>
    </row>
    <row r="515" spans="1:5" ht="14.25" customHeight="1">
      <c r="A515" s="2"/>
      <c r="B515" s="2"/>
      <c r="C515" s="2"/>
      <c r="D515" s="2"/>
      <c r="E515" s="3"/>
    </row>
    <row r="516" spans="1:5" ht="14.25" customHeight="1">
      <c r="A516" s="2"/>
      <c r="B516" s="2"/>
      <c r="C516" s="2"/>
      <c r="D516" s="2"/>
      <c r="E516" s="3"/>
    </row>
    <row r="517" spans="1:5" ht="14.25" customHeight="1">
      <c r="A517" s="2"/>
      <c r="B517" s="2"/>
      <c r="C517" s="2"/>
      <c r="D517" s="2"/>
      <c r="E517" s="3"/>
    </row>
    <row r="518" spans="1:5" ht="14.25" customHeight="1">
      <c r="A518" s="2"/>
      <c r="B518" s="2"/>
      <c r="C518" s="2"/>
      <c r="D518" s="2"/>
      <c r="E518" s="3"/>
    </row>
    <row r="519" spans="1:5" ht="14.25" customHeight="1">
      <c r="A519" s="2"/>
      <c r="B519" s="2"/>
      <c r="C519" s="2"/>
      <c r="D519" s="2"/>
      <c r="E519" s="3"/>
    </row>
    <row r="520" spans="1:5" ht="14.25" customHeight="1">
      <c r="A520" s="2"/>
      <c r="B520" s="2"/>
      <c r="C520" s="2"/>
      <c r="D520" s="2"/>
      <c r="E520" s="3"/>
    </row>
    <row r="521" spans="1:5" ht="14.25" customHeight="1">
      <c r="A521" s="2"/>
      <c r="B521" s="2"/>
      <c r="C521" s="2"/>
      <c r="D521" s="2"/>
      <c r="E521" s="3"/>
    </row>
    <row r="522" spans="1:5" ht="14.25" customHeight="1">
      <c r="A522" s="2"/>
      <c r="B522" s="2"/>
      <c r="C522" s="2"/>
      <c r="D522" s="2"/>
      <c r="E522" s="3"/>
    </row>
    <row r="523" spans="1:5" ht="14.25" customHeight="1">
      <c r="A523" s="2"/>
      <c r="B523" s="2"/>
      <c r="C523" s="2"/>
      <c r="D523" s="2"/>
      <c r="E523" s="3"/>
    </row>
    <row r="524" spans="1:5" ht="14.25" customHeight="1">
      <c r="A524" s="2"/>
      <c r="B524" s="2"/>
      <c r="C524" s="2"/>
      <c r="D524" s="2"/>
      <c r="E524" s="3"/>
    </row>
    <row r="525" spans="1:5" ht="14.25" customHeight="1">
      <c r="A525" s="2"/>
      <c r="B525" s="2"/>
      <c r="C525" s="2"/>
      <c r="D525" s="2"/>
      <c r="E525" s="3"/>
    </row>
    <row r="526" spans="1:5" ht="14.25" customHeight="1">
      <c r="A526" s="2"/>
      <c r="B526" s="2"/>
      <c r="C526" s="2"/>
      <c r="D526" s="2"/>
      <c r="E526" s="3"/>
    </row>
    <row r="527" spans="1:5" ht="14.25" customHeight="1">
      <c r="A527" s="2"/>
      <c r="B527" s="2"/>
      <c r="C527" s="2"/>
      <c r="D527" s="2"/>
      <c r="E527" s="3"/>
    </row>
    <row r="528" spans="1:5" ht="14.25" customHeight="1">
      <c r="A528" s="2"/>
      <c r="B528" s="2"/>
      <c r="C528" s="2"/>
      <c r="D528" s="2"/>
      <c r="E528" s="3"/>
    </row>
    <row r="529" spans="1:5" ht="14.25" customHeight="1">
      <c r="A529" s="2"/>
      <c r="B529" s="2"/>
      <c r="C529" s="2"/>
      <c r="D529" s="2"/>
      <c r="E529" s="3"/>
    </row>
    <row r="530" spans="1:5" ht="14.25" customHeight="1">
      <c r="A530" s="2"/>
      <c r="B530" s="2"/>
      <c r="C530" s="2"/>
      <c r="D530" s="2"/>
      <c r="E530" s="3"/>
    </row>
    <row r="531" spans="1:5" ht="14.25" customHeight="1">
      <c r="A531" s="2"/>
      <c r="B531" s="2"/>
      <c r="C531" s="2"/>
      <c r="D531" s="2"/>
      <c r="E531" s="3"/>
    </row>
    <row r="532" spans="1:5" ht="14.25" customHeight="1">
      <c r="A532" s="2"/>
      <c r="B532" s="2"/>
      <c r="C532" s="2"/>
      <c r="D532" s="2"/>
      <c r="E532" s="3"/>
    </row>
    <row r="533" spans="1:5" ht="14.25" customHeight="1">
      <c r="A533" s="2"/>
      <c r="B533" s="2"/>
      <c r="C533" s="2"/>
      <c r="D533" s="2"/>
      <c r="E533" s="3"/>
    </row>
    <row r="534" spans="1:5" ht="14.25" customHeight="1">
      <c r="A534" s="2"/>
      <c r="B534" s="2"/>
      <c r="C534" s="2"/>
      <c r="D534" s="2"/>
      <c r="E534" s="3"/>
    </row>
    <row r="535" spans="1:5" ht="14.25" customHeight="1">
      <c r="A535" s="2"/>
      <c r="B535" s="2"/>
      <c r="C535" s="2"/>
      <c r="D535" s="2"/>
      <c r="E535" s="3"/>
    </row>
    <row r="536" spans="1:5" ht="14.25" customHeight="1">
      <c r="A536" s="2"/>
      <c r="B536" s="2"/>
      <c r="C536" s="2"/>
      <c r="D536" s="2"/>
      <c r="E536" s="3"/>
    </row>
    <row r="537" spans="1:5" ht="14.25" customHeight="1">
      <c r="A537" s="2"/>
      <c r="B537" s="2"/>
      <c r="C537" s="2"/>
      <c r="D537" s="2"/>
      <c r="E537" s="3"/>
    </row>
    <row r="538" spans="1:5" ht="14.25" customHeight="1">
      <c r="A538" s="2"/>
      <c r="B538" s="2"/>
      <c r="C538" s="2"/>
      <c r="D538" s="2"/>
      <c r="E538" s="3"/>
    </row>
    <row r="539" spans="1:5" ht="14.25" customHeight="1">
      <c r="A539" s="2"/>
      <c r="B539" s="2"/>
      <c r="C539" s="2"/>
      <c r="D539" s="2"/>
      <c r="E539" s="3"/>
    </row>
    <row r="540" spans="1:5" ht="14.25" customHeight="1">
      <c r="A540" s="2"/>
      <c r="B540" s="2"/>
      <c r="C540" s="2"/>
      <c r="D540" s="2"/>
      <c r="E540" s="3"/>
    </row>
    <row r="541" spans="1:5" ht="14.25" customHeight="1">
      <c r="A541" s="2"/>
      <c r="B541" s="2"/>
      <c r="C541" s="2"/>
      <c r="D541" s="2"/>
      <c r="E541" s="3"/>
    </row>
    <row r="542" spans="1:5" ht="14.25" customHeight="1">
      <c r="A542" s="2"/>
      <c r="B542" s="2"/>
      <c r="C542" s="2"/>
      <c r="D542" s="2"/>
      <c r="E542" s="3"/>
    </row>
    <row r="543" spans="1:5" ht="14.25" customHeight="1">
      <c r="A543" s="2"/>
      <c r="B543" s="2"/>
      <c r="C543" s="2"/>
      <c r="D543" s="2"/>
      <c r="E543" s="3"/>
    </row>
    <row r="544" spans="1:5" ht="14.25" customHeight="1">
      <c r="A544" s="2"/>
      <c r="B544" s="2"/>
      <c r="C544" s="2"/>
      <c r="D544" s="2"/>
      <c r="E544" s="3"/>
    </row>
    <row r="545" spans="1:5" ht="14.25" customHeight="1">
      <c r="A545" s="2"/>
      <c r="B545" s="2"/>
      <c r="C545" s="2"/>
      <c r="D545" s="2"/>
      <c r="E545" s="3"/>
    </row>
    <row r="546" spans="1:5" ht="14.25" customHeight="1">
      <c r="A546" s="2"/>
      <c r="B546" s="2"/>
      <c r="C546" s="2"/>
      <c r="D546" s="2"/>
      <c r="E546" s="3"/>
    </row>
    <row r="547" spans="1:5" ht="14.25" customHeight="1">
      <c r="A547" s="2"/>
      <c r="B547" s="2"/>
      <c r="C547" s="2"/>
      <c r="D547" s="2"/>
      <c r="E547" s="3"/>
    </row>
    <row r="548" spans="1:5" ht="14.25" customHeight="1">
      <c r="A548" s="2"/>
      <c r="B548" s="2"/>
      <c r="C548" s="2"/>
      <c r="D548" s="2"/>
      <c r="E548" s="3"/>
    </row>
    <row r="549" spans="1:5" ht="14.25" customHeight="1">
      <c r="A549" s="2"/>
      <c r="B549" s="2"/>
      <c r="C549" s="2"/>
      <c r="D549" s="2"/>
      <c r="E549" s="3"/>
    </row>
    <row r="550" spans="1:5" ht="14.25" customHeight="1">
      <c r="A550" s="2"/>
      <c r="B550" s="2"/>
      <c r="C550" s="2"/>
      <c r="D550" s="2"/>
      <c r="E550" s="3"/>
    </row>
    <row r="551" spans="1:5" ht="14.25" customHeight="1">
      <c r="A551" s="2"/>
      <c r="B551" s="2"/>
      <c r="C551" s="2"/>
      <c r="D551" s="2"/>
      <c r="E551" s="3"/>
    </row>
    <row r="552" spans="1:5" ht="14.25" customHeight="1">
      <c r="A552" s="2"/>
      <c r="B552" s="2"/>
      <c r="C552" s="2"/>
      <c r="D552" s="2"/>
      <c r="E552" s="3"/>
    </row>
    <row r="553" spans="1:5" ht="14.25" customHeight="1">
      <c r="A553" s="2"/>
      <c r="B553" s="2"/>
      <c r="C553" s="2"/>
      <c r="D553" s="2"/>
      <c r="E553" s="3"/>
    </row>
    <row r="554" spans="1:5" ht="14.25" customHeight="1">
      <c r="A554" s="2"/>
      <c r="B554" s="2"/>
      <c r="C554" s="2"/>
      <c r="D554" s="2"/>
      <c r="E554" s="3"/>
    </row>
    <row r="555" spans="1:5" ht="14.25" customHeight="1">
      <c r="A555" s="2"/>
      <c r="B555" s="2"/>
      <c r="C555" s="2"/>
      <c r="D555" s="2"/>
      <c r="E555" s="3"/>
    </row>
    <row r="556" spans="1:5" ht="14.25" customHeight="1">
      <c r="A556" s="2"/>
      <c r="B556" s="2"/>
      <c r="C556" s="2"/>
      <c r="D556" s="2"/>
      <c r="E556" s="3"/>
    </row>
    <row r="557" spans="1:5" ht="14.25" customHeight="1">
      <c r="A557" s="2"/>
      <c r="B557" s="2"/>
      <c r="C557" s="2"/>
      <c r="D557" s="2"/>
      <c r="E557" s="3"/>
    </row>
    <row r="558" spans="1:5" ht="14.25" customHeight="1">
      <c r="A558" s="2"/>
      <c r="B558" s="2"/>
      <c r="C558" s="2"/>
      <c r="D558" s="2"/>
      <c r="E558" s="3"/>
    </row>
    <row r="559" spans="1:5" ht="14.25" customHeight="1">
      <c r="A559" s="2"/>
      <c r="B559" s="2"/>
      <c r="C559" s="2"/>
      <c r="D559" s="2"/>
      <c r="E559" s="3"/>
    </row>
    <row r="560" spans="1:5" ht="14.25" customHeight="1">
      <c r="A560" s="2"/>
      <c r="B560" s="2"/>
      <c r="C560" s="2"/>
      <c r="D560" s="2"/>
      <c r="E560" s="3"/>
    </row>
    <row r="561" spans="1:5" ht="14.25" customHeight="1">
      <c r="A561" s="2"/>
      <c r="B561" s="2"/>
      <c r="C561" s="2"/>
      <c r="D561" s="2"/>
      <c r="E561" s="3"/>
    </row>
    <row r="562" spans="1:5" ht="14.25" customHeight="1">
      <c r="A562" s="2"/>
      <c r="B562" s="2"/>
      <c r="C562" s="2"/>
      <c r="D562" s="2"/>
      <c r="E562" s="3"/>
    </row>
    <row r="563" spans="1:5" ht="14.25" customHeight="1">
      <c r="A563" s="2"/>
      <c r="B563" s="2"/>
      <c r="C563" s="2"/>
      <c r="D563" s="2"/>
      <c r="E563" s="3"/>
    </row>
    <row r="564" spans="1:5" ht="14.25" customHeight="1">
      <c r="A564" s="2"/>
      <c r="B564" s="2"/>
      <c r="C564" s="2"/>
      <c r="D564" s="2"/>
      <c r="E564" s="3"/>
    </row>
    <row r="565" spans="1:5" ht="14.25" customHeight="1">
      <c r="A565" s="2"/>
      <c r="B565" s="2"/>
      <c r="C565" s="2"/>
      <c r="D565" s="2"/>
      <c r="E565" s="3"/>
    </row>
    <row r="566" spans="1:5" ht="14.25" customHeight="1">
      <c r="A566" s="2"/>
      <c r="B566" s="2"/>
      <c r="C566" s="2"/>
      <c r="D566" s="2"/>
      <c r="E566" s="3"/>
    </row>
    <row r="567" spans="1:5" ht="14.25" customHeight="1">
      <c r="A567" s="2"/>
      <c r="B567" s="2"/>
      <c r="C567" s="2"/>
      <c r="D567" s="2"/>
      <c r="E567" s="3"/>
    </row>
    <row r="568" spans="1:5" ht="14.25" customHeight="1">
      <c r="A568" s="2"/>
      <c r="B568" s="2"/>
      <c r="C568" s="2"/>
      <c r="D568" s="2"/>
      <c r="E568" s="3"/>
    </row>
    <row r="569" spans="1:5" ht="14.25" customHeight="1">
      <c r="A569" s="2"/>
      <c r="B569" s="2"/>
      <c r="C569" s="2"/>
      <c r="D569" s="2"/>
      <c r="E569" s="3"/>
    </row>
    <row r="570" spans="1:5" ht="14.25" customHeight="1">
      <c r="A570" s="2"/>
      <c r="B570" s="2"/>
      <c r="C570" s="2"/>
      <c r="D570" s="2"/>
      <c r="E570" s="3"/>
    </row>
    <row r="571" spans="1:5" ht="14.25" customHeight="1">
      <c r="A571" s="2"/>
      <c r="B571" s="2"/>
      <c r="C571" s="2"/>
      <c r="D571" s="2"/>
      <c r="E571" s="3"/>
    </row>
    <row r="572" spans="1:5" ht="14.25" customHeight="1">
      <c r="A572" s="2"/>
      <c r="B572" s="2"/>
      <c r="C572" s="2"/>
      <c r="D572" s="2"/>
      <c r="E572" s="3"/>
    </row>
    <row r="573" spans="1:5" ht="14.25" customHeight="1">
      <c r="A573" s="2"/>
      <c r="B573" s="2"/>
      <c r="C573" s="2"/>
      <c r="D573" s="2"/>
      <c r="E573" s="3"/>
    </row>
    <row r="574" spans="1:5" ht="14.25" customHeight="1">
      <c r="A574" s="2"/>
      <c r="B574" s="2"/>
      <c r="C574" s="2"/>
      <c r="D574" s="2"/>
      <c r="E574" s="3"/>
    </row>
    <row r="575" spans="1:5" ht="14.25" customHeight="1">
      <c r="A575" s="2"/>
      <c r="B575" s="2"/>
      <c r="C575" s="2"/>
      <c r="D575" s="2"/>
      <c r="E575" s="3"/>
    </row>
    <row r="576" spans="1:5" ht="14.25" customHeight="1">
      <c r="A576" s="2"/>
      <c r="B576" s="2"/>
      <c r="C576" s="2"/>
      <c r="D576" s="2"/>
      <c r="E576" s="3"/>
    </row>
    <row r="577" spans="1:5" ht="14.25" customHeight="1">
      <c r="A577" s="2"/>
      <c r="B577" s="2"/>
      <c r="C577" s="2"/>
      <c r="D577" s="2"/>
      <c r="E577" s="3"/>
    </row>
    <row r="578" spans="1:5" ht="14.25" customHeight="1">
      <c r="A578" s="2"/>
      <c r="B578" s="2"/>
      <c r="C578" s="2"/>
      <c r="D578" s="2"/>
      <c r="E578" s="3"/>
    </row>
    <row r="579" spans="1:5" ht="14.25" customHeight="1">
      <c r="A579" s="2"/>
      <c r="B579" s="2"/>
      <c r="C579" s="2"/>
      <c r="D579" s="2"/>
      <c r="E579" s="3"/>
    </row>
    <row r="580" spans="1:5" ht="14.25" customHeight="1">
      <c r="A580" s="2"/>
      <c r="B580" s="2"/>
      <c r="C580" s="2"/>
      <c r="D580" s="2"/>
      <c r="E580" s="3"/>
    </row>
    <row r="581" spans="1:5" ht="14.25" customHeight="1">
      <c r="A581" s="2"/>
      <c r="B581" s="2"/>
      <c r="C581" s="2"/>
      <c r="D581" s="2"/>
      <c r="E581" s="3"/>
    </row>
    <row r="582" spans="1:5" ht="14.25" customHeight="1">
      <c r="A582" s="2"/>
      <c r="B582" s="2"/>
      <c r="C582" s="2"/>
      <c r="D582" s="2"/>
      <c r="E582" s="3"/>
    </row>
    <row r="583" spans="1:5" ht="14.25" customHeight="1">
      <c r="A583" s="2"/>
      <c r="B583" s="2"/>
      <c r="C583" s="2"/>
      <c r="D583" s="2"/>
      <c r="E583" s="3"/>
    </row>
    <row r="584" spans="1:5" ht="14.25" customHeight="1">
      <c r="A584" s="2"/>
      <c r="B584" s="2"/>
      <c r="C584" s="2"/>
      <c r="D584" s="2"/>
      <c r="E584" s="3"/>
    </row>
    <row r="585" spans="1:5" ht="14.25" customHeight="1">
      <c r="A585" s="2"/>
      <c r="B585" s="2"/>
      <c r="C585" s="2"/>
      <c r="D585" s="2"/>
      <c r="E585" s="3"/>
    </row>
    <row r="586" spans="1:5" ht="14.25" customHeight="1">
      <c r="A586" s="2"/>
      <c r="B586" s="2"/>
      <c r="C586" s="2"/>
      <c r="D586" s="2"/>
      <c r="E586" s="3"/>
    </row>
    <row r="587" spans="1:5" ht="14.25" customHeight="1">
      <c r="A587" s="2"/>
      <c r="B587" s="2"/>
      <c r="C587" s="2"/>
      <c r="D587" s="2"/>
      <c r="E587" s="3"/>
    </row>
    <row r="588" spans="1:5" ht="14.25" customHeight="1">
      <c r="A588" s="2"/>
      <c r="B588" s="2"/>
      <c r="C588" s="2"/>
      <c r="D588" s="2"/>
      <c r="E588" s="3"/>
    </row>
    <row r="589" spans="1:5" ht="14.25" customHeight="1">
      <c r="A589" s="2"/>
      <c r="B589" s="2"/>
      <c r="C589" s="2"/>
      <c r="D589" s="2"/>
      <c r="E589" s="3"/>
    </row>
    <row r="590" spans="1:5" ht="14.25" customHeight="1">
      <c r="A590" s="2"/>
      <c r="B590" s="2"/>
      <c r="C590" s="2"/>
      <c r="D590" s="2"/>
      <c r="E590" s="3"/>
    </row>
    <row r="591" spans="1:5" ht="14.25" customHeight="1">
      <c r="A591" s="2"/>
      <c r="B591" s="2"/>
      <c r="C591" s="2"/>
      <c r="D591" s="2"/>
      <c r="E591" s="3"/>
    </row>
    <row r="592" spans="1:5" ht="14.25" customHeight="1">
      <c r="A592" s="2"/>
      <c r="B592" s="2"/>
      <c r="C592" s="2"/>
      <c r="D592" s="2"/>
      <c r="E592" s="3"/>
    </row>
    <row r="593" spans="1:5" ht="14.25" customHeight="1">
      <c r="A593" s="2"/>
      <c r="B593" s="2"/>
      <c r="C593" s="2"/>
      <c r="D593" s="2"/>
      <c r="E593" s="3"/>
    </row>
    <row r="594" spans="1:5" ht="14.25" customHeight="1">
      <c r="A594" s="2"/>
      <c r="B594" s="2"/>
      <c r="C594" s="2"/>
      <c r="D594" s="2"/>
      <c r="E594" s="3"/>
    </row>
    <row r="595" spans="1:5" ht="14.25" customHeight="1">
      <c r="A595" s="2"/>
      <c r="B595" s="2"/>
      <c r="C595" s="2"/>
      <c r="D595" s="2"/>
      <c r="E595" s="3"/>
    </row>
    <row r="596" spans="1:5" ht="14.25" customHeight="1">
      <c r="A596" s="2"/>
      <c r="B596" s="2"/>
      <c r="C596" s="2"/>
      <c r="D596" s="2"/>
      <c r="E596" s="3"/>
    </row>
    <row r="597" spans="1:5" ht="14.25" customHeight="1">
      <c r="A597" s="2"/>
      <c r="B597" s="2"/>
      <c r="C597" s="2"/>
      <c r="D597" s="2"/>
      <c r="E597" s="3"/>
    </row>
    <row r="598" spans="1:5" ht="14.25" customHeight="1">
      <c r="A598" s="2"/>
      <c r="B598" s="2"/>
      <c r="C598" s="2"/>
      <c r="D598" s="2"/>
      <c r="E598" s="3"/>
    </row>
    <row r="599" spans="1:5" ht="14.25" customHeight="1">
      <c r="A599" s="2"/>
      <c r="B599" s="2"/>
      <c r="C599" s="2"/>
      <c r="D599" s="2"/>
      <c r="E599" s="3"/>
    </row>
    <row r="600" spans="1:5" ht="14.25" customHeight="1">
      <c r="A600" s="2"/>
      <c r="B600" s="2"/>
      <c r="C600" s="2"/>
      <c r="D600" s="2"/>
      <c r="E600" s="3"/>
    </row>
    <row r="601" spans="1:5" ht="14.25" customHeight="1">
      <c r="A601" s="2"/>
      <c r="B601" s="2"/>
      <c r="C601" s="2"/>
      <c r="D601" s="2"/>
      <c r="E601" s="3"/>
    </row>
    <row r="602" spans="1:5" ht="14.25" customHeight="1">
      <c r="A602" s="2"/>
      <c r="B602" s="2"/>
      <c r="C602" s="2"/>
      <c r="D602" s="2"/>
      <c r="E602" s="3"/>
    </row>
    <row r="603" spans="1:5" ht="14.25" customHeight="1">
      <c r="A603" s="2"/>
      <c r="B603" s="2"/>
      <c r="C603" s="2"/>
      <c r="D603" s="2"/>
      <c r="E603" s="3"/>
    </row>
    <row r="604" spans="1:5" ht="14.25" customHeight="1">
      <c r="A604" s="2"/>
      <c r="B604" s="2"/>
      <c r="C604" s="2"/>
      <c r="D604" s="2"/>
      <c r="E604" s="3"/>
    </row>
    <row r="605" spans="1:5" ht="14.25" customHeight="1">
      <c r="A605" s="2"/>
      <c r="B605" s="2"/>
      <c r="C605" s="2"/>
      <c r="D605" s="2"/>
      <c r="E605" s="3"/>
    </row>
    <row r="606" spans="1:5" ht="14.25" customHeight="1">
      <c r="A606" s="2"/>
      <c r="B606" s="2"/>
      <c r="C606" s="2"/>
      <c r="D606" s="2"/>
      <c r="E606" s="3"/>
    </row>
    <row r="607" spans="1:5" ht="14.25" customHeight="1">
      <c r="A607" s="2"/>
      <c r="B607" s="2"/>
      <c r="C607" s="2"/>
      <c r="D607" s="2"/>
      <c r="E607" s="3"/>
    </row>
    <row r="608" spans="1:5" ht="14.25" customHeight="1">
      <c r="A608" s="2"/>
      <c r="B608" s="2"/>
      <c r="C608" s="2"/>
      <c r="D608" s="2"/>
      <c r="E608" s="3"/>
    </row>
    <row r="609" spans="1:5" ht="14.25" customHeight="1">
      <c r="A609" s="2"/>
      <c r="B609" s="2"/>
      <c r="C609" s="2"/>
      <c r="D609" s="2"/>
      <c r="E609" s="3"/>
    </row>
    <row r="610" spans="1:5" ht="14.25" customHeight="1">
      <c r="A610" s="2"/>
      <c r="B610" s="2"/>
      <c r="C610" s="2"/>
      <c r="D610" s="2"/>
      <c r="E610" s="3"/>
    </row>
    <row r="611" spans="1:5" ht="14.25" customHeight="1">
      <c r="A611" s="2"/>
      <c r="B611" s="2"/>
      <c r="C611" s="2"/>
      <c r="D611" s="2"/>
      <c r="E611" s="3"/>
    </row>
    <row r="612" spans="1:5" ht="14.25" customHeight="1">
      <c r="A612" s="2"/>
      <c r="B612" s="2"/>
      <c r="C612" s="2"/>
      <c r="D612" s="2"/>
      <c r="E612" s="3"/>
    </row>
    <row r="613" spans="1:5" ht="14.25" customHeight="1">
      <c r="A613" s="2"/>
      <c r="B613" s="2"/>
      <c r="C613" s="2"/>
      <c r="D613" s="2"/>
      <c r="E613" s="3"/>
    </row>
    <row r="614" spans="1:5" ht="14.25" customHeight="1">
      <c r="A614" s="2"/>
      <c r="B614" s="2"/>
      <c r="C614" s="2"/>
      <c r="D614" s="2"/>
      <c r="E614" s="3"/>
    </row>
    <row r="615" spans="1:5" ht="14.25" customHeight="1">
      <c r="A615" s="2"/>
      <c r="B615" s="2"/>
      <c r="C615" s="2"/>
      <c r="D615" s="2"/>
      <c r="E615" s="3"/>
    </row>
    <row r="616" spans="1:5" ht="14.25" customHeight="1">
      <c r="A616" s="2"/>
      <c r="B616" s="2"/>
      <c r="C616" s="2"/>
      <c r="D616" s="2"/>
      <c r="E616" s="3"/>
    </row>
    <row r="617" spans="1:5" ht="14.25" customHeight="1">
      <c r="A617" s="2"/>
      <c r="B617" s="2"/>
      <c r="C617" s="2"/>
      <c r="D617" s="2"/>
      <c r="E617" s="3"/>
    </row>
    <row r="618" spans="1:5" ht="14.25" customHeight="1">
      <c r="A618" s="2"/>
      <c r="B618" s="2"/>
      <c r="C618" s="2"/>
      <c r="D618" s="2"/>
      <c r="E618" s="3"/>
    </row>
    <row r="619" spans="1:5" ht="14.25" customHeight="1">
      <c r="A619" s="2"/>
      <c r="B619" s="2"/>
      <c r="C619" s="2"/>
      <c r="D619" s="2"/>
      <c r="E619" s="3"/>
    </row>
    <row r="620" spans="1:5" ht="14.25" customHeight="1">
      <c r="A620" s="2"/>
      <c r="B620" s="2"/>
      <c r="C620" s="2"/>
      <c r="D620" s="2"/>
      <c r="E620" s="3"/>
    </row>
    <row r="621" spans="1:5" ht="14.25" customHeight="1">
      <c r="A621" s="2"/>
      <c r="B621" s="2"/>
      <c r="C621" s="2"/>
      <c r="D621" s="2"/>
      <c r="E621" s="3"/>
    </row>
    <row r="622" spans="1:5" ht="14.25" customHeight="1">
      <c r="A622" s="2"/>
      <c r="B622" s="2"/>
      <c r="C622" s="2"/>
      <c r="D622" s="2"/>
      <c r="E622" s="3"/>
    </row>
    <row r="623" spans="1:5" ht="14.25" customHeight="1">
      <c r="A623" s="2"/>
      <c r="B623" s="2"/>
      <c r="C623" s="2"/>
      <c r="D623" s="2"/>
      <c r="E623" s="3"/>
    </row>
    <row r="624" spans="1:5" ht="14.25" customHeight="1">
      <c r="A624" s="2"/>
      <c r="B624" s="2"/>
      <c r="C624" s="2"/>
      <c r="D624" s="2"/>
      <c r="E624" s="3"/>
    </row>
    <row r="625" spans="1:5" ht="14.25" customHeight="1">
      <c r="A625" s="2"/>
      <c r="B625" s="2"/>
      <c r="C625" s="2"/>
      <c r="D625" s="2"/>
      <c r="E625" s="3"/>
    </row>
    <row r="626" spans="1:5" ht="14.25" customHeight="1">
      <c r="A626" s="2"/>
      <c r="B626" s="2"/>
      <c r="C626" s="2"/>
      <c r="D626" s="2"/>
      <c r="E626" s="3"/>
    </row>
    <row r="627" spans="1:5" ht="14.25" customHeight="1">
      <c r="A627" s="2"/>
      <c r="B627" s="2"/>
      <c r="C627" s="2"/>
      <c r="D627" s="2"/>
      <c r="E627" s="3"/>
    </row>
    <row r="628" spans="1:5" ht="14.25" customHeight="1">
      <c r="A628" s="2"/>
      <c r="B628" s="2"/>
      <c r="C628" s="2"/>
      <c r="D628" s="2"/>
      <c r="E628" s="3"/>
    </row>
    <row r="629" spans="1:5" ht="14.25" customHeight="1">
      <c r="A629" s="2"/>
      <c r="B629" s="2"/>
      <c r="C629" s="2"/>
      <c r="D629" s="2"/>
      <c r="E629" s="3"/>
    </row>
    <row r="630" spans="1:5" ht="14.25" customHeight="1">
      <c r="A630" s="2"/>
      <c r="B630" s="2"/>
      <c r="C630" s="2"/>
      <c r="D630" s="2"/>
      <c r="E630" s="3"/>
    </row>
    <row r="631" spans="1:5" ht="14.25" customHeight="1">
      <c r="A631" s="2"/>
      <c r="B631" s="2"/>
      <c r="C631" s="2"/>
      <c r="D631" s="2"/>
      <c r="E631" s="3"/>
    </row>
    <row r="632" spans="1:5" ht="14.25" customHeight="1">
      <c r="A632" s="2"/>
      <c r="B632" s="2"/>
      <c r="C632" s="2"/>
      <c r="D632" s="2"/>
      <c r="E632" s="3"/>
    </row>
    <row r="633" spans="1:5" ht="14.25" customHeight="1">
      <c r="A633" s="2"/>
      <c r="B633" s="2"/>
      <c r="C633" s="2"/>
      <c r="D633" s="2"/>
      <c r="E633" s="3"/>
    </row>
    <row r="634" spans="1:5" ht="14.25" customHeight="1">
      <c r="A634" s="2"/>
      <c r="B634" s="2"/>
      <c r="C634" s="2"/>
      <c r="D634" s="2"/>
      <c r="E634" s="3"/>
    </row>
    <row r="635" spans="1:5" ht="14.25" customHeight="1">
      <c r="A635" s="2"/>
      <c r="B635" s="2"/>
      <c r="C635" s="2"/>
      <c r="D635" s="2"/>
      <c r="E635" s="3"/>
    </row>
    <row r="636" spans="1:5" ht="14.25" customHeight="1">
      <c r="A636" s="2"/>
      <c r="B636" s="2"/>
      <c r="C636" s="2"/>
      <c r="D636" s="2"/>
      <c r="E636" s="3"/>
    </row>
    <row r="637" spans="1:5" ht="14.25" customHeight="1">
      <c r="A637" s="2"/>
      <c r="B637" s="2"/>
      <c r="C637" s="2"/>
      <c r="D637" s="2"/>
      <c r="E637" s="3"/>
    </row>
    <row r="638" spans="1:5" ht="14.25" customHeight="1">
      <c r="A638" s="2"/>
      <c r="B638" s="2"/>
      <c r="C638" s="2"/>
      <c r="D638" s="2"/>
      <c r="E638" s="3"/>
    </row>
    <row r="639" spans="1:5" ht="14.25" customHeight="1">
      <c r="A639" s="2"/>
      <c r="B639" s="2"/>
      <c r="C639" s="2"/>
      <c r="D639" s="2"/>
      <c r="E639" s="3"/>
    </row>
    <row r="640" spans="1:5" ht="14.25" customHeight="1">
      <c r="A640" s="2"/>
      <c r="B640" s="2"/>
      <c r="C640" s="2"/>
      <c r="D640" s="2"/>
      <c r="E640" s="3"/>
    </row>
    <row r="641" spans="1:5" ht="14.25" customHeight="1">
      <c r="A641" s="2"/>
      <c r="B641" s="2"/>
      <c r="C641" s="2"/>
      <c r="D641" s="2"/>
      <c r="E641" s="3"/>
    </row>
    <row r="642" spans="1:5" ht="14.25" customHeight="1">
      <c r="A642" s="2"/>
      <c r="B642" s="2"/>
      <c r="C642" s="2"/>
      <c r="D642" s="2"/>
      <c r="E642" s="3"/>
    </row>
    <row r="643" spans="1:5" ht="14.25" customHeight="1">
      <c r="A643" s="2"/>
      <c r="B643" s="2"/>
      <c r="C643" s="2"/>
      <c r="D643" s="2"/>
      <c r="E643" s="3"/>
    </row>
    <row r="644" spans="1:5" ht="14.25" customHeight="1">
      <c r="A644" s="2"/>
      <c r="B644" s="2"/>
      <c r="C644" s="2"/>
      <c r="D644" s="2"/>
      <c r="E644" s="3"/>
    </row>
    <row r="645" spans="1:5" ht="14.25" customHeight="1">
      <c r="A645" s="2"/>
      <c r="B645" s="2"/>
      <c r="C645" s="2"/>
      <c r="D645" s="2"/>
      <c r="E645" s="3"/>
    </row>
    <row r="646" spans="1:5" ht="14.25" customHeight="1">
      <c r="A646" s="2"/>
      <c r="B646" s="2"/>
      <c r="C646" s="2"/>
      <c r="D646" s="2"/>
      <c r="E646" s="3"/>
    </row>
    <row r="647" spans="1:5" ht="14.25" customHeight="1">
      <c r="A647" s="2"/>
      <c r="B647" s="2"/>
      <c r="C647" s="2"/>
      <c r="D647" s="2"/>
      <c r="E647" s="3"/>
    </row>
    <row r="648" spans="1:5" ht="14.25" customHeight="1">
      <c r="A648" s="2"/>
      <c r="B648" s="2"/>
      <c r="C648" s="2"/>
      <c r="D648" s="2"/>
      <c r="E648" s="3"/>
    </row>
    <row r="649" spans="1:5" ht="14.25" customHeight="1">
      <c r="A649" s="2"/>
      <c r="B649" s="2"/>
      <c r="C649" s="2"/>
      <c r="D649" s="2"/>
      <c r="E649" s="3"/>
    </row>
    <row r="650" spans="1:5" ht="14.25" customHeight="1">
      <c r="A650" s="2"/>
      <c r="B650" s="2"/>
      <c r="C650" s="2"/>
      <c r="D650" s="2"/>
      <c r="E650" s="3"/>
    </row>
    <row r="651" spans="1:5" ht="14.25" customHeight="1">
      <c r="A651" s="2"/>
      <c r="B651" s="2"/>
      <c r="C651" s="2"/>
      <c r="D651" s="2"/>
      <c r="E651" s="3"/>
    </row>
    <row r="652" spans="1:5" ht="14.25" customHeight="1">
      <c r="A652" s="2"/>
      <c r="B652" s="2"/>
      <c r="C652" s="2"/>
      <c r="D652" s="2"/>
      <c r="E652" s="3"/>
    </row>
    <row r="653" spans="1:5" ht="14.25" customHeight="1">
      <c r="A653" s="2"/>
      <c r="B653" s="2"/>
      <c r="C653" s="2"/>
      <c r="D653" s="2"/>
      <c r="E653" s="3"/>
    </row>
    <row r="654" spans="1:5" ht="14.25" customHeight="1">
      <c r="A654" s="2"/>
      <c r="B654" s="2"/>
      <c r="C654" s="2"/>
      <c r="D654" s="2"/>
      <c r="E654" s="3"/>
    </row>
    <row r="655" spans="1:5" ht="14.25" customHeight="1">
      <c r="A655" s="2"/>
      <c r="B655" s="2"/>
      <c r="C655" s="2"/>
      <c r="D655" s="2"/>
      <c r="E655" s="3"/>
    </row>
    <row r="656" spans="1:5" ht="14.25" customHeight="1">
      <c r="A656" s="2"/>
      <c r="B656" s="2"/>
      <c r="C656" s="2"/>
      <c r="D656" s="2"/>
      <c r="E656" s="3"/>
    </row>
    <row r="657" spans="1:5" ht="14.25" customHeight="1">
      <c r="A657" s="2"/>
      <c r="B657" s="2"/>
      <c r="C657" s="2"/>
      <c r="D657" s="2"/>
      <c r="E657" s="3"/>
    </row>
    <row r="658" spans="1:5" ht="14.25" customHeight="1">
      <c r="A658" s="2"/>
      <c r="B658" s="2"/>
      <c r="C658" s="2"/>
      <c r="D658" s="2"/>
      <c r="E658" s="3"/>
    </row>
    <row r="659" spans="1:5" ht="14.25" customHeight="1">
      <c r="A659" s="2"/>
      <c r="B659" s="2"/>
      <c r="C659" s="2"/>
      <c r="D659" s="2"/>
      <c r="E659" s="3"/>
    </row>
    <row r="660" spans="1:5" ht="14.25" customHeight="1">
      <c r="A660" s="2"/>
      <c r="B660" s="2"/>
      <c r="C660" s="2"/>
      <c r="D660" s="2"/>
      <c r="E660" s="3"/>
    </row>
    <row r="661" spans="1:5" ht="14.25" customHeight="1">
      <c r="A661" s="2"/>
      <c r="B661" s="2"/>
      <c r="C661" s="2"/>
      <c r="D661" s="2"/>
      <c r="E661" s="3"/>
    </row>
    <row r="662" spans="1:5" ht="14.25" customHeight="1">
      <c r="A662" s="2"/>
      <c r="B662" s="2"/>
      <c r="C662" s="2"/>
      <c r="D662" s="2"/>
      <c r="E662" s="3"/>
    </row>
    <row r="663" spans="1:5" ht="14.25" customHeight="1">
      <c r="A663" s="2"/>
      <c r="B663" s="2"/>
      <c r="C663" s="2"/>
      <c r="D663" s="2"/>
      <c r="E663" s="3"/>
    </row>
    <row r="664" spans="1:5" ht="14.25" customHeight="1">
      <c r="A664" s="2"/>
      <c r="B664" s="2"/>
      <c r="C664" s="2"/>
      <c r="D664" s="2"/>
      <c r="E664" s="3"/>
    </row>
    <row r="665" spans="1:5" ht="14.25" customHeight="1">
      <c r="A665" s="2"/>
      <c r="B665" s="2"/>
      <c r="C665" s="2"/>
      <c r="D665" s="2"/>
      <c r="E665" s="3"/>
    </row>
    <row r="666" spans="1:5" ht="14.25" customHeight="1">
      <c r="A666" s="2"/>
      <c r="B666" s="2"/>
      <c r="C666" s="2"/>
      <c r="D666" s="2"/>
      <c r="E666" s="3"/>
    </row>
    <row r="667" spans="1:5" ht="14.25" customHeight="1">
      <c r="A667" s="2"/>
      <c r="B667" s="2"/>
      <c r="C667" s="2"/>
      <c r="D667" s="2"/>
      <c r="E667" s="3"/>
    </row>
    <row r="668" spans="1:5" ht="14.25" customHeight="1">
      <c r="A668" s="2"/>
      <c r="B668" s="2"/>
      <c r="C668" s="2"/>
      <c r="D668" s="2"/>
      <c r="E668" s="3"/>
    </row>
    <row r="669" spans="1:5" ht="14.25" customHeight="1">
      <c r="A669" s="2"/>
      <c r="B669" s="2"/>
      <c r="C669" s="2"/>
      <c r="D669" s="2"/>
      <c r="E669" s="3"/>
    </row>
    <row r="670" spans="1:5" ht="14.25" customHeight="1">
      <c r="A670" s="2"/>
      <c r="B670" s="2"/>
      <c r="C670" s="2"/>
      <c r="D670" s="2"/>
      <c r="E670" s="3"/>
    </row>
    <row r="671" spans="1:5" ht="14.25" customHeight="1">
      <c r="A671" s="2"/>
      <c r="B671" s="2"/>
      <c r="C671" s="2"/>
      <c r="D671" s="2"/>
      <c r="E671" s="3"/>
    </row>
    <row r="672" spans="1:5" ht="14.25" customHeight="1">
      <c r="A672" s="2"/>
      <c r="B672" s="2"/>
      <c r="C672" s="2"/>
      <c r="D672" s="2"/>
      <c r="E672" s="3"/>
    </row>
    <row r="673" spans="1:5" ht="14.25" customHeight="1">
      <c r="A673" s="2"/>
      <c r="B673" s="2"/>
      <c r="C673" s="2"/>
      <c r="D673" s="2"/>
      <c r="E673" s="3"/>
    </row>
    <row r="674" spans="1:5" ht="14.25" customHeight="1">
      <c r="A674" s="2"/>
      <c r="B674" s="2"/>
      <c r="C674" s="2"/>
      <c r="D674" s="2"/>
      <c r="E674" s="3"/>
    </row>
    <row r="675" spans="1:5" ht="14.25" customHeight="1">
      <c r="A675" s="2"/>
      <c r="B675" s="2"/>
      <c r="C675" s="2"/>
      <c r="D675" s="2"/>
      <c r="E675" s="3"/>
    </row>
    <row r="676" spans="1:5" ht="14.25" customHeight="1">
      <c r="A676" s="2"/>
      <c r="B676" s="2"/>
      <c r="C676" s="2"/>
      <c r="D676" s="2"/>
      <c r="E676" s="3"/>
    </row>
    <row r="677" spans="1:5" ht="14.25" customHeight="1">
      <c r="A677" s="2"/>
      <c r="B677" s="2"/>
      <c r="C677" s="2"/>
      <c r="D677" s="2"/>
      <c r="E677" s="3"/>
    </row>
    <row r="678" spans="1:5" ht="14.25" customHeight="1">
      <c r="A678" s="2"/>
      <c r="B678" s="2"/>
      <c r="C678" s="2"/>
      <c r="D678" s="2"/>
      <c r="E678" s="3"/>
    </row>
    <row r="679" spans="1:5" ht="14.25" customHeight="1">
      <c r="A679" s="2"/>
      <c r="B679" s="2"/>
      <c r="C679" s="2"/>
      <c r="D679" s="2"/>
      <c r="E679" s="3"/>
    </row>
    <row r="680" spans="1:5" ht="14.25" customHeight="1">
      <c r="A680" s="2"/>
      <c r="B680" s="2"/>
      <c r="C680" s="2"/>
      <c r="D680" s="2"/>
      <c r="E680" s="3"/>
    </row>
    <row r="681" spans="1:5" ht="14.25" customHeight="1">
      <c r="A681" s="2"/>
      <c r="B681" s="2"/>
      <c r="C681" s="2"/>
      <c r="D681" s="2"/>
      <c r="E681" s="3"/>
    </row>
    <row r="682" spans="1:5" ht="14.25" customHeight="1">
      <c r="A682" s="2"/>
      <c r="B682" s="2"/>
      <c r="C682" s="2"/>
      <c r="D682" s="2"/>
      <c r="E682" s="3"/>
    </row>
    <row r="683" spans="1:5" ht="14.25" customHeight="1">
      <c r="A683" s="2"/>
      <c r="B683" s="2"/>
      <c r="C683" s="2"/>
      <c r="D683" s="2"/>
      <c r="E683" s="3"/>
    </row>
    <row r="684" spans="1:5" ht="14.25" customHeight="1">
      <c r="A684" s="2"/>
      <c r="B684" s="2"/>
      <c r="C684" s="2"/>
      <c r="D684" s="2"/>
      <c r="E684" s="3"/>
    </row>
    <row r="685" spans="1:5" ht="14.25" customHeight="1">
      <c r="A685" s="2"/>
      <c r="B685" s="2"/>
      <c r="C685" s="2"/>
      <c r="D685" s="2"/>
      <c r="E685" s="3"/>
    </row>
    <row r="686" spans="1:5" ht="14.25" customHeight="1">
      <c r="A686" s="2"/>
      <c r="B686" s="2"/>
      <c r="C686" s="2"/>
      <c r="D686" s="2"/>
      <c r="E686" s="3"/>
    </row>
    <row r="687" spans="1:5" ht="14.25" customHeight="1">
      <c r="A687" s="2"/>
      <c r="B687" s="2"/>
      <c r="C687" s="2"/>
      <c r="D687" s="2"/>
      <c r="E687" s="3"/>
    </row>
    <row r="688" spans="1:5" ht="14.25" customHeight="1">
      <c r="A688" s="2"/>
      <c r="B688" s="2"/>
      <c r="C688" s="2"/>
      <c r="D688" s="2"/>
      <c r="E688" s="3"/>
    </row>
    <row r="689" spans="1:5" ht="14.25" customHeight="1">
      <c r="A689" s="2"/>
      <c r="B689" s="2"/>
      <c r="C689" s="2"/>
      <c r="D689" s="2"/>
      <c r="E689" s="3"/>
    </row>
    <row r="690" spans="1:5" ht="14.25" customHeight="1">
      <c r="A690" s="2"/>
      <c r="B690" s="2"/>
      <c r="C690" s="2"/>
      <c r="D690" s="2"/>
      <c r="E690" s="3"/>
    </row>
    <row r="691" spans="1:5" ht="14.25" customHeight="1">
      <c r="A691" s="2"/>
      <c r="B691" s="2"/>
      <c r="C691" s="2"/>
      <c r="D691" s="2"/>
      <c r="E691" s="3"/>
    </row>
    <row r="692" spans="1:5" ht="14.25" customHeight="1">
      <c r="A692" s="2"/>
      <c r="B692" s="2"/>
      <c r="C692" s="2"/>
      <c r="D692" s="2"/>
      <c r="E692" s="3"/>
    </row>
    <row r="693" spans="1:5" ht="14.25" customHeight="1">
      <c r="A693" s="2"/>
      <c r="B693" s="2"/>
      <c r="C693" s="2"/>
      <c r="D693" s="2"/>
      <c r="E693" s="3"/>
    </row>
    <row r="694" spans="1:5" ht="14.25" customHeight="1">
      <c r="A694" s="2"/>
      <c r="B694" s="2"/>
      <c r="C694" s="2"/>
      <c r="D694" s="2"/>
      <c r="E694" s="3"/>
    </row>
    <row r="695" spans="1:5" ht="14.25" customHeight="1">
      <c r="A695" s="2"/>
      <c r="B695" s="2"/>
      <c r="C695" s="2"/>
      <c r="D695" s="2"/>
      <c r="E695" s="3"/>
    </row>
    <row r="696" spans="1:5" ht="14.25" customHeight="1">
      <c r="A696" s="2"/>
      <c r="B696" s="2"/>
      <c r="C696" s="2"/>
      <c r="D696" s="2"/>
      <c r="E696" s="3"/>
    </row>
    <row r="697" spans="1:5" ht="14.25" customHeight="1">
      <c r="A697" s="2"/>
      <c r="B697" s="2"/>
      <c r="C697" s="2"/>
      <c r="D697" s="2"/>
      <c r="E697" s="3"/>
    </row>
    <row r="698" spans="1:5" ht="14.25" customHeight="1">
      <c r="A698" s="2"/>
      <c r="B698" s="2"/>
      <c r="C698" s="2"/>
      <c r="D698" s="2"/>
      <c r="E698" s="3"/>
    </row>
    <row r="699" spans="1:5" ht="14.25" customHeight="1">
      <c r="A699" s="2"/>
      <c r="B699" s="2"/>
      <c r="C699" s="2"/>
      <c r="D699" s="2"/>
      <c r="E699" s="3"/>
    </row>
    <row r="700" spans="1:5" ht="14.25" customHeight="1">
      <c r="A700" s="2"/>
      <c r="B700" s="2"/>
      <c r="C700" s="2"/>
      <c r="D700" s="2"/>
      <c r="E700" s="3"/>
    </row>
    <row r="701" spans="1:5" ht="14.25" customHeight="1">
      <c r="A701" s="2"/>
      <c r="B701" s="2"/>
      <c r="C701" s="2"/>
      <c r="D701" s="2"/>
      <c r="E701" s="3"/>
    </row>
    <row r="702" spans="1:5" ht="14.25" customHeight="1">
      <c r="A702" s="2"/>
      <c r="B702" s="2"/>
      <c r="C702" s="2"/>
      <c r="D702" s="2"/>
      <c r="E702" s="3"/>
    </row>
    <row r="703" spans="1:5" ht="14.25" customHeight="1">
      <c r="A703" s="2"/>
      <c r="B703" s="2"/>
      <c r="C703" s="2"/>
      <c r="D703" s="2"/>
      <c r="E703" s="3"/>
    </row>
    <row r="704" spans="1:5" ht="14.25" customHeight="1">
      <c r="A704" s="2"/>
      <c r="B704" s="2"/>
      <c r="C704" s="2"/>
      <c r="D704" s="2"/>
      <c r="E704" s="3"/>
    </row>
    <row r="705" spans="1:5" ht="14.25" customHeight="1">
      <c r="A705" s="2"/>
      <c r="B705" s="2"/>
      <c r="C705" s="2"/>
      <c r="D705" s="2"/>
      <c r="E705" s="3"/>
    </row>
    <row r="706" spans="1:5" ht="14.25" customHeight="1">
      <c r="A706" s="2"/>
      <c r="B706" s="2"/>
      <c r="C706" s="2"/>
      <c r="D706" s="2"/>
      <c r="E706" s="3"/>
    </row>
    <row r="707" spans="1:5" ht="14.25" customHeight="1">
      <c r="A707" s="2"/>
      <c r="B707" s="2"/>
      <c r="C707" s="2"/>
      <c r="D707" s="2"/>
      <c r="E707" s="3"/>
    </row>
    <row r="708" spans="1:5" ht="14.25" customHeight="1">
      <c r="A708" s="2"/>
      <c r="B708" s="2"/>
      <c r="C708" s="2"/>
      <c r="D708" s="2"/>
      <c r="E708" s="3"/>
    </row>
    <row r="709" spans="1:5" ht="14.25" customHeight="1">
      <c r="A709" s="2"/>
      <c r="B709" s="2"/>
      <c r="C709" s="2"/>
      <c r="D709" s="2"/>
      <c r="E709" s="3"/>
    </row>
    <row r="710" spans="1:5" ht="14.25" customHeight="1">
      <c r="A710" s="2"/>
      <c r="B710" s="2"/>
      <c r="C710" s="2"/>
      <c r="D710" s="2"/>
      <c r="E710" s="3"/>
    </row>
    <row r="711" spans="1:5" ht="14.25" customHeight="1">
      <c r="A711" s="2"/>
      <c r="B711" s="2"/>
      <c r="C711" s="2"/>
      <c r="D711" s="2"/>
      <c r="E711" s="3"/>
    </row>
    <row r="712" spans="1:5" ht="14.25" customHeight="1">
      <c r="A712" s="2"/>
      <c r="B712" s="2"/>
      <c r="C712" s="2"/>
      <c r="D712" s="2"/>
      <c r="E712" s="3"/>
    </row>
    <row r="713" spans="1:5" ht="14.25" customHeight="1">
      <c r="A713" s="2"/>
      <c r="B713" s="2"/>
      <c r="C713" s="2"/>
      <c r="D713" s="2"/>
      <c r="E713" s="3"/>
    </row>
    <row r="714" spans="1:5" ht="14.25" customHeight="1">
      <c r="A714" s="2"/>
      <c r="B714" s="2"/>
      <c r="C714" s="2"/>
      <c r="D714" s="2"/>
      <c r="E714" s="3"/>
    </row>
    <row r="715" spans="1:5" ht="14.25" customHeight="1">
      <c r="A715" s="2"/>
      <c r="B715" s="2"/>
      <c r="C715" s="2"/>
      <c r="D715" s="2"/>
      <c r="E715" s="3"/>
    </row>
    <row r="716" spans="1:5" ht="14.25" customHeight="1">
      <c r="A716" s="2"/>
      <c r="B716" s="2"/>
      <c r="C716" s="2"/>
      <c r="D716" s="2"/>
      <c r="E716" s="3"/>
    </row>
    <row r="717" spans="1:5" ht="14.25" customHeight="1">
      <c r="A717" s="2"/>
      <c r="B717" s="2"/>
      <c r="C717" s="2"/>
      <c r="D717" s="2"/>
      <c r="E717" s="3"/>
    </row>
    <row r="718" spans="1:5" ht="14.25" customHeight="1">
      <c r="A718" s="2"/>
      <c r="B718" s="2"/>
      <c r="C718" s="2"/>
      <c r="D718" s="2"/>
      <c r="E718" s="3"/>
    </row>
    <row r="719" spans="1:5" ht="14.25" customHeight="1">
      <c r="A719" s="2"/>
      <c r="B719" s="2"/>
      <c r="C719" s="2"/>
      <c r="D719" s="2"/>
      <c r="E719" s="3"/>
    </row>
    <row r="720" spans="1:5" ht="14.25" customHeight="1">
      <c r="A720" s="2"/>
      <c r="B720" s="2"/>
      <c r="C720" s="2"/>
      <c r="D720" s="2"/>
      <c r="E720" s="3"/>
    </row>
    <row r="721" spans="1:5" ht="14.25" customHeight="1">
      <c r="A721" s="2"/>
      <c r="B721" s="2"/>
      <c r="C721" s="2"/>
      <c r="D721" s="2"/>
      <c r="E721" s="3"/>
    </row>
    <row r="722" spans="1:5" ht="14.25" customHeight="1">
      <c r="A722" s="2"/>
      <c r="B722" s="2"/>
      <c r="C722" s="2"/>
      <c r="D722" s="2"/>
      <c r="E722" s="3"/>
    </row>
    <row r="723" spans="1:5" ht="14.25" customHeight="1">
      <c r="A723" s="2"/>
      <c r="B723" s="2"/>
      <c r="C723" s="2"/>
      <c r="D723" s="2"/>
      <c r="E723" s="3"/>
    </row>
    <row r="724" spans="1:5" ht="14.25" customHeight="1">
      <c r="A724" s="2"/>
      <c r="B724" s="2"/>
      <c r="C724" s="2"/>
      <c r="D724" s="2"/>
      <c r="E724" s="3"/>
    </row>
    <row r="725" spans="1:5" ht="14.25" customHeight="1">
      <c r="A725" s="2"/>
      <c r="B725" s="2"/>
      <c r="C725" s="2"/>
      <c r="D725" s="2"/>
      <c r="E725" s="3"/>
    </row>
    <row r="726" spans="1:5" ht="14.25" customHeight="1">
      <c r="A726" s="2"/>
      <c r="B726" s="2"/>
      <c r="C726" s="2"/>
      <c r="D726" s="2"/>
      <c r="E726" s="3"/>
    </row>
    <row r="727" spans="1:5" ht="14.25" customHeight="1">
      <c r="A727" s="2"/>
      <c r="B727" s="2"/>
      <c r="C727" s="2"/>
      <c r="D727" s="2"/>
      <c r="E727" s="3"/>
    </row>
    <row r="728" spans="1:5" ht="14.25" customHeight="1">
      <c r="A728" s="2"/>
      <c r="B728" s="2"/>
      <c r="C728" s="2"/>
      <c r="D728" s="2"/>
      <c r="E728" s="3"/>
    </row>
    <row r="729" spans="1:5" ht="14.25" customHeight="1">
      <c r="A729" s="2"/>
      <c r="B729" s="2"/>
      <c r="C729" s="2"/>
      <c r="D729" s="2"/>
      <c r="E729" s="3"/>
    </row>
    <row r="730" spans="1:5" ht="14.25" customHeight="1">
      <c r="A730" s="2"/>
      <c r="B730" s="2"/>
      <c r="C730" s="2"/>
      <c r="D730" s="2"/>
      <c r="E730" s="3"/>
    </row>
    <row r="731" spans="1:5" ht="14.25" customHeight="1">
      <c r="A731" s="2"/>
      <c r="B731" s="2"/>
      <c r="C731" s="2"/>
      <c r="D731" s="2"/>
      <c r="E731" s="3"/>
    </row>
    <row r="732" spans="1:5" ht="14.25" customHeight="1">
      <c r="A732" s="2"/>
      <c r="B732" s="2"/>
      <c r="C732" s="2"/>
      <c r="D732" s="2"/>
      <c r="E732" s="3"/>
    </row>
    <row r="733" spans="1:5" ht="14.25" customHeight="1">
      <c r="A733" s="2"/>
      <c r="B733" s="2"/>
      <c r="C733" s="2"/>
      <c r="D733" s="2"/>
      <c r="E733" s="3"/>
    </row>
    <row r="734" spans="1:5" ht="14.25" customHeight="1">
      <c r="A734" s="2"/>
      <c r="B734" s="2"/>
      <c r="C734" s="2"/>
      <c r="D734" s="2"/>
      <c r="E734" s="3"/>
    </row>
    <row r="735" spans="1:5" ht="14.25" customHeight="1">
      <c r="A735" s="2"/>
      <c r="B735" s="2"/>
      <c r="C735" s="2"/>
      <c r="D735" s="2"/>
      <c r="E735" s="3"/>
    </row>
    <row r="736" spans="1:5" ht="14.25" customHeight="1">
      <c r="A736" s="2"/>
      <c r="B736" s="2"/>
      <c r="C736" s="2"/>
      <c r="D736" s="2"/>
      <c r="E736" s="3"/>
    </row>
    <row r="737" spans="1:5" ht="14.25" customHeight="1">
      <c r="A737" s="2"/>
      <c r="B737" s="2"/>
      <c r="C737" s="2"/>
      <c r="D737" s="2"/>
      <c r="E737" s="3"/>
    </row>
    <row r="738" spans="1:5" ht="14.25" customHeight="1">
      <c r="A738" s="2"/>
      <c r="B738" s="2"/>
      <c r="C738" s="2"/>
      <c r="D738" s="2"/>
      <c r="E738" s="3"/>
    </row>
    <row r="739" spans="1:5" ht="14.25" customHeight="1">
      <c r="A739" s="2"/>
      <c r="B739" s="2"/>
      <c r="C739" s="2"/>
      <c r="D739" s="2"/>
      <c r="E739" s="3"/>
    </row>
    <row r="740" spans="1:5" ht="14.25" customHeight="1">
      <c r="A740" s="2"/>
      <c r="B740" s="2"/>
      <c r="C740" s="2"/>
      <c r="D740" s="2"/>
      <c r="E740" s="3"/>
    </row>
    <row r="741" spans="1:5" ht="14.25" customHeight="1">
      <c r="A741" s="2"/>
      <c r="B741" s="2"/>
      <c r="C741" s="2"/>
      <c r="D741" s="2"/>
      <c r="E741" s="3"/>
    </row>
    <row r="742" spans="1:5" ht="14.25" customHeight="1">
      <c r="A742" s="2"/>
      <c r="B742" s="2"/>
      <c r="C742" s="2"/>
      <c r="D742" s="2"/>
      <c r="E742" s="3"/>
    </row>
    <row r="743" spans="1:5" ht="14.25" customHeight="1">
      <c r="A743" s="2"/>
      <c r="B743" s="2"/>
      <c r="C743" s="2"/>
      <c r="D743" s="2"/>
      <c r="E743" s="3"/>
    </row>
    <row r="744" spans="1:5" ht="14.25" customHeight="1">
      <c r="A744" s="2"/>
      <c r="B744" s="2"/>
      <c r="C744" s="2"/>
      <c r="D744" s="2"/>
      <c r="E744" s="3"/>
    </row>
    <row r="745" spans="1:5" ht="14.25" customHeight="1">
      <c r="A745" s="2"/>
      <c r="B745" s="2"/>
      <c r="C745" s="2"/>
      <c r="D745" s="2"/>
      <c r="E745" s="3"/>
    </row>
    <row r="746" spans="1:5" ht="14.25" customHeight="1">
      <c r="A746" s="2"/>
      <c r="B746" s="2"/>
      <c r="C746" s="2"/>
      <c r="D746" s="2"/>
      <c r="E746" s="3"/>
    </row>
    <row r="747" spans="1:5" ht="14.25" customHeight="1">
      <c r="A747" s="2"/>
      <c r="B747" s="2"/>
      <c r="C747" s="2"/>
      <c r="D747" s="2"/>
      <c r="E747" s="3"/>
    </row>
    <row r="748" spans="1:5" ht="14.25" customHeight="1">
      <c r="A748" s="2"/>
      <c r="B748" s="2"/>
      <c r="C748" s="2"/>
      <c r="D748" s="2"/>
      <c r="E748" s="3"/>
    </row>
    <row r="749" spans="1:5" ht="14.25" customHeight="1">
      <c r="A749" s="2"/>
      <c r="B749" s="2"/>
      <c r="C749" s="2"/>
      <c r="D749" s="2"/>
      <c r="E749" s="3"/>
    </row>
    <row r="750" spans="1:5" ht="14.25" customHeight="1">
      <c r="A750" s="2"/>
      <c r="B750" s="2"/>
      <c r="C750" s="2"/>
      <c r="D750" s="2"/>
      <c r="E750" s="3"/>
    </row>
    <row r="751" spans="1:5" ht="14.25" customHeight="1">
      <c r="A751" s="2"/>
      <c r="B751" s="2"/>
      <c r="C751" s="2"/>
      <c r="D751" s="2"/>
      <c r="E751" s="3"/>
    </row>
    <row r="752" spans="1:5" ht="14.25" customHeight="1">
      <c r="A752" s="2"/>
      <c r="B752" s="2"/>
      <c r="C752" s="2"/>
      <c r="D752" s="2"/>
      <c r="E752" s="3"/>
    </row>
    <row r="753" spans="1:5" ht="14.25" customHeight="1">
      <c r="A753" s="2"/>
      <c r="B753" s="2"/>
      <c r="C753" s="2"/>
      <c r="D753" s="2"/>
      <c r="E753" s="3"/>
    </row>
    <row r="754" spans="1:5" ht="14.25" customHeight="1">
      <c r="A754" s="2"/>
      <c r="B754" s="2"/>
      <c r="C754" s="2"/>
      <c r="D754" s="2"/>
      <c r="E754" s="3"/>
    </row>
    <row r="755" spans="1:5" ht="14.25" customHeight="1">
      <c r="A755" s="2"/>
      <c r="B755" s="2"/>
      <c r="C755" s="2"/>
      <c r="D755" s="2"/>
      <c r="E755" s="3"/>
    </row>
    <row r="756" spans="1:5" ht="14.25" customHeight="1">
      <c r="A756" s="2"/>
      <c r="B756" s="2"/>
      <c r="C756" s="2"/>
      <c r="D756" s="2"/>
      <c r="E756" s="3"/>
    </row>
    <row r="757" spans="1:5" ht="14.25" customHeight="1">
      <c r="A757" s="2"/>
      <c r="B757" s="2"/>
      <c r="C757" s="2"/>
      <c r="D757" s="2"/>
      <c r="E757" s="3"/>
    </row>
    <row r="758" spans="1:5" ht="14.25" customHeight="1">
      <c r="A758" s="2"/>
      <c r="B758" s="2"/>
      <c r="C758" s="2"/>
      <c r="D758" s="2"/>
      <c r="E758" s="3"/>
    </row>
    <row r="759" spans="1:5" ht="14.25" customHeight="1">
      <c r="A759" s="2"/>
      <c r="B759" s="2"/>
      <c r="C759" s="2"/>
      <c r="D759" s="2"/>
      <c r="E759" s="3"/>
    </row>
    <row r="760" spans="1:5" ht="14.25" customHeight="1">
      <c r="A760" s="2"/>
      <c r="B760" s="2"/>
      <c r="C760" s="2"/>
      <c r="D760" s="2"/>
      <c r="E760" s="3"/>
    </row>
    <row r="761" spans="1:5" ht="14.25" customHeight="1">
      <c r="A761" s="2"/>
      <c r="B761" s="2"/>
      <c r="C761" s="2"/>
      <c r="D761" s="2"/>
      <c r="E761" s="3"/>
    </row>
    <row r="762" spans="1:5" ht="14.25" customHeight="1">
      <c r="A762" s="2"/>
      <c r="B762" s="2"/>
      <c r="C762" s="2"/>
      <c r="D762" s="2"/>
      <c r="E762" s="3"/>
    </row>
    <row r="763" spans="1:5" ht="14.25" customHeight="1">
      <c r="A763" s="2"/>
      <c r="B763" s="2"/>
      <c r="C763" s="2"/>
      <c r="D763" s="2"/>
      <c r="E763" s="3"/>
    </row>
    <row r="764" spans="1:5" ht="14.25" customHeight="1">
      <c r="A764" s="2"/>
      <c r="B764" s="2"/>
      <c r="C764" s="2"/>
      <c r="D764" s="2"/>
      <c r="E764" s="3"/>
    </row>
    <row r="765" spans="1:5" ht="14.25" customHeight="1">
      <c r="A765" s="2"/>
      <c r="B765" s="2"/>
      <c r="C765" s="2"/>
      <c r="D765" s="2"/>
      <c r="E765" s="3"/>
    </row>
    <row r="766" spans="1:5" ht="14.25" customHeight="1">
      <c r="A766" s="2"/>
      <c r="B766" s="2"/>
      <c r="C766" s="2"/>
      <c r="D766" s="2"/>
      <c r="E766" s="3"/>
    </row>
    <row r="767" spans="1:5" ht="14.25" customHeight="1">
      <c r="A767" s="2"/>
      <c r="B767" s="2"/>
      <c r="C767" s="2"/>
      <c r="D767" s="2"/>
      <c r="E767" s="3"/>
    </row>
    <row r="768" spans="1:5" ht="14.25" customHeight="1">
      <c r="A768" s="2"/>
      <c r="B768" s="2"/>
      <c r="C768" s="2"/>
      <c r="D768" s="2"/>
      <c r="E768" s="3"/>
    </row>
    <row r="769" spans="1:5" ht="14.25" customHeight="1">
      <c r="A769" s="2"/>
      <c r="B769" s="2"/>
      <c r="C769" s="2"/>
      <c r="D769" s="2"/>
      <c r="E769" s="3"/>
    </row>
    <row r="770" spans="1:5" ht="14.25" customHeight="1">
      <c r="A770" s="2"/>
      <c r="B770" s="2"/>
      <c r="C770" s="2"/>
      <c r="D770" s="2"/>
      <c r="E770" s="3"/>
    </row>
    <row r="771" spans="1:5" ht="14.25" customHeight="1">
      <c r="A771" s="2"/>
      <c r="B771" s="2"/>
      <c r="C771" s="2"/>
      <c r="D771" s="2"/>
      <c r="E771" s="3"/>
    </row>
    <row r="772" spans="1:5" ht="14.25" customHeight="1">
      <c r="A772" s="2"/>
      <c r="B772" s="2"/>
      <c r="C772" s="2"/>
      <c r="D772" s="2"/>
      <c r="E772" s="3"/>
    </row>
    <row r="773" spans="1:5" ht="14.25" customHeight="1">
      <c r="A773" s="2"/>
      <c r="B773" s="2"/>
      <c r="C773" s="2"/>
      <c r="D773" s="2"/>
      <c r="E773" s="3"/>
    </row>
    <row r="774" spans="1:5" ht="14.25" customHeight="1">
      <c r="A774" s="2"/>
      <c r="B774" s="2"/>
      <c r="C774" s="2"/>
      <c r="D774" s="2"/>
      <c r="E774" s="3"/>
    </row>
    <row r="775" spans="1:5" ht="14.25" customHeight="1">
      <c r="A775" s="2"/>
      <c r="B775" s="2"/>
      <c r="C775" s="2"/>
      <c r="D775" s="2"/>
      <c r="E775" s="3"/>
    </row>
    <row r="776" spans="1:5" ht="14.25" customHeight="1">
      <c r="A776" s="2"/>
      <c r="B776" s="2"/>
      <c r="C776" s="2"/>
      <c r="D776" s="2"/>
      <c r="E776" s="3"/>
    </row>
    <row r="777" spans="1:5" ht="14.25" customHeight="1">
      <c r="A777" s="2"/>
      <c r="B777" s="2"/>
      <c r="C777" s="2"/>
      <c r="D777" s="2"/>
      <c r="E777" s="3"/>
    </row>
    <row r="778" spans="1:5" ht="14.25" customHeight="1">
      <c r="A778" s="2"/>
      <c r="B778" s="2"/>
      <c r="C778" s="2"/>
      <c r="D778" s="2"/>
      <c r="E778" s="3"/>
    </row>
    <row r="779" spans="1:5" ht="14.25" customHeight="1">
      <c r="A779" s="2"/>
      <c r="B779" s="2"/>
      <c r="C779" s="2"/>
      <c r="D779" s="2"/>
      <c r="E779" s="3"/>
    </row>
    <row r="780" spans="1:5" ht="14.25" customHeight="1">
      <c r="A780" s="2"/>
      <c r="B780" s="2"/>
      <c r="C780" s="2"/>
      <c r="D780" s="2"/>
      <c r="E780" s="3"/>
    </row>
    <row r="781" spans="1:5" ht="14.25" customHeight="1">
      <c r="A781" s="2"/>
      <c r="B781" s="2"/>
      <c r="C781" s="2"/>
      <c r="D781" s="2"/>
      <c r="E781" s="3"/>
    </row>
    <row r="782" spans="1:5" ht="14.25" customHeight="1">
      <c r="A782" s="2"/>
      <c r="B782" s="2"/>
      <c r="C782" s="2"/>
      <c r="D782" s="2"/>
      <c r="E782" s="3"/>
    </row>
    <row r="783" spans="1:5" ht="14.25" customHeight="1">
      <c r="A783" s="2"/>
      <c r="B783" s="2"/>
      <c r="C783" s="2"/>
      <c r="D783" s="2"/>
      <c r="E783" s="3"/>
    </row>
    <row r="784" spans="1:5" ht="14.25" customHeight="1">
      <c r="A784" s="2"/>
      <c r="B784" s="2"/>
      <c r="C784" s="2"/>
      <c r="D784" s="2"/>
      <c r="E784" s="3"/>
    </row>
    <row r="785" spans="1:5" ht="14.25" customHeight="1">
      <c r="A785" s="2"/>
      <c r="B785" s="2"/>
      <c r="C785" s="2"/>
      <c r="D785" s="2"/>
      <c r="E785" s="3"/>
    </row>
    <row r="786" spans="1:5" ht="14.25" customHeight="1">
      <c r="A786" s="2"/>
      <c r="B786" s="2"/>
      <c r="C786" s="2"/>
      <c r="D786" s="2"/>
      <c r="E786" s="3"/>
    </row>
    <row r="787" spans="1:5" ht="14.25" customHeight="1">
      <c r="A787" s="2"/>
      <c r="B787" s="2"/>
      <c r="C787" s="2"/>
      <c r="D787" s="2"/>
      <c r="E787" s="3"/>
    </row>
    <row r="788" spans="1:5" ht="14.25" customHeight="1">
      <c r="A788" s="2"/>
      <c r="B788" s="2"/>
      <c r="C788" s="2"/>
      <c r="D788" s="2"/>
      <c r="E788" s="3"/>
    </row>
    <row r="789" spans="1:5" ht="14.25" customHeight="1">
      <c r="A789" s="2"/>
      <c r="B789" s="2"/>
      <c r="C789" s="2"/>
      <c r="D789" s="2"/>
      <c r="E789" s="3"/>
    </row>
    <row r="790" spans="1:5" ht="14.25" customHeight="1">
      <c r="A790" s="2"/>
      <c r="B790" s="2"/>
      <c r="C790" s="2"/>
      <c r="D790" s="2"/>
      <c r="E790" s="3"/>
    </row>
    <row r="791" spans="1:5" ht="14.25" customHeight="1">
      <c r="A791" s="2"/>
      <c r="B791" s="2"/>
      <c r="C791" s="2"/>
      <c r="D791" s="2"/>
      <c r="E791" s="3"/>
    </row>
    <row r="792" spans="1:5" ht="14.25" customHeight="1">
      <c r="A792" s="2"/>
      <c r="B792" s="2"/>
      <c r="C792" s="2"/>
      <c r="D792" s="2"/>
      <c r="E792" s="3"/>
    </row>
    <row r="793" spans="1:5" ht="14.25" customHeight="1">
      <c r="A793" s="2"/>
      <c r="B793" s="2"/>
      <c r="C793" s="2"/>
      <c r="D793" s="2"/>
      <c r="E793" s="3"/>
    </row>
    <row r="794" spans="1:5" ht="14.25" customHeight="1">
      <c r="A794" s="2"/>
      <c r="B794" s="2"/>
      <c r="C794" s="2"/>
      <c r="D794" s="2"/>
      <c r="E794" s="3"/>
    </row>
    <row r="795" spans="1:5" ht="14.25" customHeight="1">
      <c r="A795" s="2"/>
      <c r="B795" s="2"/>
      <c r="C795" s="2"/>
      <c r="D795" s="2"/>
      <c r="E795" s="3"/>
    </row>
    <row r="796" spans="1:5" ht="14.25" customHeight="1">
      <c r="A796" s="2"/>
      <c r="B796" s="2"/>
      <c r="C796" s="2"/>
      <c r="D796" s="2"/>
      <c r="E796" s="3"/>
    </row>
    <row r="797" spans="1:5" ht="14.25" customHeight="1">
      <c r="A797" s="2"/>
      <c r="B797" s="2"/>
      <c r="C797" s="2"/>
      <c r="D797" s="2"/>
      <c r="E797" s="3"/>
    </row>
    <row r="798" spans="1:5" ht="14.25" customHeight="1">
      <c r="A798" s="2"/>
      <c r="B798" s="2"/>
      <c r="C798" s="2"/>
      <c r="D798" s="2"/>
      <c r="E798" s="3"/>
    </row>
    <row r="799" spans="1:5" ht="14.25" customHeight="1">
      <c r="A799" s="2"/>
      <c r="B799" s="2"/>
      <c r="C799" s="2"/>
      <c r="D799" s="2"/>
      <c r="E799" s="3"/>
    </row>
    <row r="800" spans="1:5" ht="14.25" customHeight="1">
      <c r="A800" s="2"/>
      <c r="B800" s="2"/>
      <c r="C800" s="2"/>
      <c r="D800" s="2"/>
      <c r="E800" s="3"/>
    </row>
    <row r="801" spans="1:5" ht="14.25" customHeight="1">
      <c r="A801" s="2"/>
      <c r="B801" s="2"/>
      <c r="C801" s="2"/>
      <c r="D801" s="2"/>
      <c r="E801" s="3"/>
    </row>
    <row r="802" spans="1:5" ht="14.25" customHeight="1">
      <c r="A802" s="2"/>
      <c r="B802" s="2"/>
      <c r="C802" s="2"/>
      <c r="D802" s="2"/>
      <c r="E802" s="3"/>
    </row>
    <row r="803" spans="1:5" ht="14.25" customHeight="1">
      <c r="A803" s="2"/>
      <c r="B803" s="2"/>
      <c r="C803" s="2"/>
      <c r="D803" s="2"/>
      <c r="E803" s="3"/>
    </row>
    <row r="804" spans="1:5" ht="14.25" customHeight="1">
      <c r="A804" s="2"/>
      <c r="B804" s="2"/>
      <c r="C804" s="2"/>
      <c r="D804" s="2"/>
      <c r="E804" s="3"/>
    </row>
    <row r="805" spans="1:5" ht="14.25" customHeight="1">
      <c r="A805" s="2"/>
      <c r="B805" s="2"/>
      <c r="C805" s="2"/>
      <c r="D805" s="2"/>
      <c r="E805" s="3"/>
    </row>
    <row r="806" spans="1:5" ht="14.25" customHeight="1">
      <c r="A806" s="2"/>
      <c r="B806" s="2"/>
      <c r="C806" s="2"/>
      <c r="D806" s="2"/>
      <c r="E806" s="3"/>
    </row>
    <row r="807" spans="1:5" ht="14.25" customHeight="1">
      <c r="A807" s="2"/>
      <c r="B807" s="2"/>
      <c r="C807" s="2"/>
      <c r="D807" s="2"/>
      <c r="E807" s="3"/>
    </row>
    <row r="808" spans="1:5" ht="14.25" customHeight="1">
      <c r="A808" s="2"/>
      <c r="B808" s="2"/>
      <c r="C808" s="2"/>
      <c r="D808" s="2"/>
      <c r="E808" s="3"/>
    </row>
    <row r="809" spans="1:5" ht="14.25" customHeight="1">
      <c r="A809" s="2"/>
      <c r="B809" s="2"/>
      <c r="C809" s="2"/>
      <c r="D809" s="2"/>
      <c r="E809" s="3"/>
    </row>
    <row r="810" spans="1:5" ht="14.25" customHeight="1">
      <c r="A810" s="2"/>
      <c r="B810" s="2"/>
      <c r="C810" s="2"/>
      <c r="D810" s="2"/>
      <c r="E810" s="3"/>
    </row>
    <row r="811" spans="1:5" ht="14.25" customHeight="1">
      <c r="A811" s="2"/>
      <c r="B811" s="2"/>
      <c r="C811" s="2"/>
      <c r="D811" s="2"/>
      <c r="E811" s="3"/>
    </row>
    <row r="812" spans="1:5" ht="14.25" customHeight="1">
      <c r="A812" s="2"/>
      <c r="B812" s="2"/>
      <c r="C812" s="2"/>
      <c r="D812" s="2"/>
      <c r="E812" s="3"/>
    </row>
    <row r="813" spans="1:5" ht="14.25" customHeight="1">
      <c r="A813" s="2"/>
      <c r="B813" s="2"/>
      <c r="C813" s="2"/>
      <c r="D813" s="2"/>
      <c r="E813" s="3"/>
    </row>
    <row r="814" spans="1:5" ht="14.25" customHeight="1">
      <c r="A814" s="2"/>
      <c r="B814" s="2"/>
      <c r="C814" s="2"/>
      <c r="D814" s="2"/>
      <c r="E814" s="3"/>
    </row>
    <row r="815" spans="1:5" ht="14.25" customHeight="1">
      <c r="A815" s="2"/>
      <c r="B815" s="2"/>
      <c r="C815" s="2"/>
      <c r="D815" s="2"/>
      <c r="E815" s="3"/>
    </row>
    <row r="816" spans="1:5" ht="14.25" customHeight="1">
      <c r="A816" s="2"/>
      <c r="B816" s="2"/>
      <c r="C816" s="2"/>
      <c r="D816" s="2"/>
      <c r="E816" s="3"/>
    </row>
    <row r="817" spans="1:5" ht="14.25" customHeight="1">
      <c r="A817" s="2"/>
      <c r="B817" s="2"/>
      <c r="C817" s="2"/>
      <c r="D817" s="2"/>
      <c r="E817" s="3"/>
    </row>
    <row r="818" spans="1:5" ht="14.25" customHeight="1">
      <c r="A818" s="2"/>
      <c r="B818" s="2"/>
      <c r="C818" s="2"/>
      <c r="D818" s="2"/>
      <c r="E818" s="3"/>
    </row>
    <row r="819" spans="1:5" ht="14.25" customHeight="1">
      <c r="A819" s="2"/>
      <c r="B819" s="2"/>
      <c r="C819" s="2"/>
      <c r="D819" s="2"/>
      <c r="E819" s="3"/>
    </row>
    <row r="820" spans="1:5" ht="14.25" customHeight="1">
      <c r="A820" s="2"/>
      <c r="B820" s="2"/>
      <c r="C820" s="2"/>
      <c r="D820" s="2"/>
      <c r="E820" s="3"/>
    </row>
    <row r="821" spans="1:5" ht="14.25" customHeight="1">
      <c r="A821" s="2"/>
      <c r="B821" s="2"/>
      <c r="C821" s="2"/>
      <c r="D821" s="2"/>
      <c r="E821" s="3"/>
    </row>
    <row r="822" spans="1:5" ht="14.25" customHeight="1">
      <c r="A822" s="2"/>
      <c r="B822" s="2"/>
      <c r="C822" s="2"/>
      <c r="D822" s="2"/>
      <c r="E822" s="3"/>
    </row>
    <row r="823" spans="1:5" ht="14.25" customHeight="1">
      <c r="A823" s="2"/>
      <c r="B823" s="2"/>
      <c r="C823" s="2"/>
      <c r="D823" s="2"/>
      <c r="E823" s="3"/>
    </row>
    <row r="824" spans="1:5" ht="14.25" customHeight="1">
      <c r="A824" s="2"/>
      <c r="B824" s="2"/>
      <c r="C824" s="2"/>
      <c r="D824" s="2"/>
      <c r="E824" s="3"/>
    </row>
    <row r="825" spans="1:5" ht="14.25" customHeight="1">
      <c r="A825" s="2"/>
      <c r="B825" s="2"/>
      <c r="C825" s="2"/>
      <c r="D825" s="2"/>
      <c r="E825" s="3"/>
    </row>
    <row r="826" spans="1:5" ht="14.25" customHeight="1">
      <c r="A826" s="2"/>
      <c r="B826" s="2"/>
      <c r="C826" s="2"/>
      <c r="D826" s="2"/>
      <c r="E826" s="3"/>
    </row>
    <row r="827" spans="1:5" ht="14.25" customHeight="1">
      <c r="A827" s="2"/>
      <c r="B827" s="2"/>
      <c r="C827" s="2"/>
      <c r="D827" s="2"/>
      <c r="E827" s="3"/>
    </row>
    <row r="828" spans="1:5" ht="14.25" customHeight="1">
      <c r="A828" s="2"/>
      <c r="B828" s="2"/>
      <c r="C828" s="2"/>
      <c r="D828" s="2"/>
      <c r="E828" s="3"/>
    </row>
    <row r="829" spans="1:5" ht="14.25" customHeight="1">
      <c r="A829" s="2"/>
      <c r="B829" s="2"/>
      <c r="C829" s="2"/>
      <c r="D829" s="2"/>
      <c r="E829" s="3"/>
    </row>
    <row r="830" spans="1:5" ht="14.25" customHeight="1">
      <c r="A830" s="2"/>
      <c r="B830" s="2"/>
      <c r="C830" s="2"/>
      <c r="D830" s="2"/>
      <c r="E830" s="3"/>
    </row>
    <row r="831" spans="1:5" ht="14.25" customHeight="1">
      <c r="A831" s="2"/>
      <c r="B831" s="2"/>
      <c r="C831" s="2"/>
      <c r="D831" s="2"/>
      <c r="E831" s="3"/>
    </row>
    <row r="832" spans="1:5" ht="14.25" customHeight="1">
      <c r="A832" s="2"/>
      <c r="B832" s="2"/>
      <c r="C832" s="2"/>
      <c r="D832" s="2"/>
      <c r="E832" s="3"/>
    </row>
    <row r="833" spans="1:5" ht="14.25" customHeight="1">
      <c r="A833" s="2"/>
      <c r="B833" s="2"/>
      <c r="C833" s="2"/>
      <c r="D833" s="2"/>
      <c r="E833" s="3"/>
    </row>
    <row r="834" spans="1:5" ht="14.25" customHeight="1">
      <c r="A834" s="2"/>
      <c r="B834" s="2"/>
      <c r="C834" s="2"/>
      <c r="D834" s="2"/>
      <c r="E834" s="3"/>
    </row>
    <row r="835" spans="1:5" ht="14.25" customHeight="1">
      <c r="A835" s="2"/>
      <c r="B835" s="2"/>
      <c r="C835" s="2"/>
      <c r="D835" s="2"/>
      <c r="E835" s="3"/>
    </row>
    <row r="836" spans="1:5" ht="14.25" customHeight="1">
      <c r="A836" s="2"/>
      <c r="B836" s="2"/>
      <c r="C836" s="2"/>
      <c r="D836" s="2"/>
      <c r="E836" s="3"/>
    </row>
    <row r="837" spans="1:5" ht="14.25" customHeight="1">
      <c r="A837" s="2"/>
      <c r="B837" s="2"/>
      <c r="C837" s="2"/>
      <c r="D837" s="2"/>
      <c r="E837" s="3"/>
    </row>
    <row r="838" spans="1:5" ht="14.25" customHeight="1">
      <c r="A838" s="2"/>
      <c r="B838" s="2"/>
      <c r="C838" s="2"/>
      <c r="D838" s="2"/>
      <c r="E838" s="3"/>
    </row>
    <row r="839" spans="1:5" ht="14.25" customHeight="1">
      <c r="A839" s="2"/>
      <c r="B839" s="2"/>
      <c r="C839" s="2"/>
      <c r="D839" s="2"/>
      <c r="E839" s="3"/>
    </row>
    <row r="840" spans="1:5" ht="14.25" customHeight="1">
      <c r="A840" s="2"/>
      <c r="B840" s="2"/>
      <c r="C840" s="2"/>
      <c r="D840" s="2"/>
      <c r="E840" s="3"/>
    </row>
    <row r="841" spans="1:5" ht="14.25" customHeight="1">
      <c r="A841" s="2"/>
      <c r="B841" s="2"/>
      <c r="C841" s="2"/>
      <c r="D841" s="2"/>
      <c r="E841" s="3"/>
    </row>
    <row r="842" spans="1:5" ht="14.25" customHeight="1">
      <c r="A842" s="2"/>
      <c r="B842" s="2"/>
      <c r="C842" s="2"/>
      <c r="D842" s="2"/>
      <c r="E842" s="3"/>
    </row>
    <row r="843" spans="1:5" ht="14.25" customHeight="1">
      <c r="A843" s="2"/>
      <c r="B843" s="2"/>
      <c r="C843" s="2"/>
      <c r="D843" s="2"/>
      <c r="E843" s="3"/>
    </row>
    <row r="844" spans="1:5" ht="14.25" customHeight="1">
      <c r="A844" s="2"/>
      <c r="B844" s="2"/>
      <c r="C844" s="2"/>
      <c r="D844" s="2"/>
      <c r="E844" s="3"/>
    </row>
    <row r="845" spans="1:5" ht="14.25" customHeight="1">
      <c r="A845" s="2"/>
      <c r="B845" s="2"/>
      <c r="C845" s="2"/>
      <c r="D845" s="2"/>
      <c r="E845" s="3"/>
    </row>
    <row r="846" spans="1:5" ht="14.25" customHeight="1">
      <c r="A846" s="2"/>
      <c r="B846" s="2"/>
      <c r="C846" s="2"/>
      <c r="D846" s="2"/>
      <c r="E846" s="3"/>
    </row>
    <row r="847" spans="1:5" ht="14.25" customHeight="1">
      <c r="A847" s="2"/>
      <c r="B847" s="2"/>
      <c r="C847" s="2"/>
      <c r="D847" s="2"/>
      <c r="E847" s="3"/>
    </row>
    <row r="848" spans="1:5" ht="14.25" customHeight="1">
      <c r="A848" s="2"/>
      <c r="B848" s="2"/>
      <c r="C848" s="2"/>
      <c r="D848" s="2"/>
      <c r="E848" s="3"/>
    </row>
    <row r="849" spans="1:5" ht="14.25" customHeight="1">
      <c r="A849" s="2"/>
      <c r="B849" s="2"/>
      <c r="C849" s="2"/>
      <c r="D849" s="2"/>
      <c r="E849" s="3"/>
    </row>
    <row r="850" spans="1:5" ht="14.25" customHeight="1">
      <c r="A850" s="2"/>
      <c r="B850" s="2"/>
      <c r="C850" s="2"/>
      <c r="D850" s="2"/>
      <c r="E850" s="3"/>
    </row>
    <row r="851" spans="1:5" ht="14.25" customHeight="1">
      <c r="A851" s="2"/>
      <c r="B851" s="2"/>
      <c r="C851" s="2"/>
      <c r="D851" s="2"/>
      <c r="E851" s="3"/>
    </row>
    <row r="852" spans="1:5" ht="14.25" customHeight="1">
      <c r="A852" s="2"/>
      <c r="B852" s="2"/>
      <c r="C852" s="2"/>
      <c r="D852" s="2"/>
      <c r="E852" s="3"/>
    </row>
    <row r="853" spans="1:5" ht="14.25" customHeight="1">
      <c r="A853" s="2"/>
      <c r="B853" s="2"/>
      <c r="C853" s="2"/>
      <c r="D853" s="2"/>
      <c r="E853" s="3"/>
    </row>
    <row r="854" spans="1:5" ht="14.25" customHeight="1">
      <c r="A854" s="2"/>
      <c r="B854" s="2"/>
      <c r="C854" s="2"/>
      <c r="D854" s="2"/>
      <c r="E854" s="3"/>
    </row>
    <row r="855" spans="1:5" ht="14.25" customHeight="1">
      <c r="A855" s="2"/>
      <c r="B855" s="2"/>
      <c r="C855" s="2"/>
      <c r="D855" s="2"/>
      <c r="E855" s="3"/>
    </row>
    <row r="856" spans="1:5" ht="14.25" customHeight="1">
      <c r="A856" s="2"/>
      <c r="B856" s="2"/>
      <c r="C856" s="2"/>
      <c r="D856" s="2"/>
      <c r="E856" s="3"/>
    </row>
    <row r="857" spans="1:5" ht="14.25" customHeight="1">
      <c r="A857" s="2"/>
      <c r="B857" s="2"/>
      <c r="C857" s="2"/>
      <c r="D857" s="2"/>
      <c r="E857" s="3"/>
    </row>
    <row r="858" spans="1:5" ht="14.25" customHeight="1">
      <c r="A858" s="2"/>
      <c r="B858" s="2"/>
      <c r="C858" s="2"/>
      <c r="D858" s="2"/>
      <c r="E858" s="3"/>
    </row>
    <row r="859" spans="1:5" ht="14.25" customHeight="1">
      <c r="A859" s="2"/>
      <c r="B859" s="2"/>
      <c r="C859" s="2"/>
      <c r="D859" s="2"/>
      <c r="E859" s="3"/>
    </row>
    <row r="860" spans="1:5" ht="14.25" customHeight="1">
      <c r="A860" s="2"/>
      <c r="B860" s="2"/>
      <c r="C860" s="2"/>
      <c r="D860" s="2"/>
      <c r="E860" s="3"/>
    </row>
    <row r="861" spans="1:5" ht="14.25" customHeight="1">
      <c r="A861" s="2"/>
      <c r="B861" s="2"/>
      <c r="C861" s="2"/>
      <c r="D861" s="2"/>
      <c r="E861" s="3"/>
    </row>
    <row r="862" spans="1:5" ht="14.25" customHeight="1">
      <c r="A862" s="2"/>
      <c r="B862" s="2"/>
      <c r="C862" s="2"/>
      <c r="D862" s="2"/>
      <c r="E862" s="3"/>
    </row>
    <row r="863" spans="1:5" ht="14.25" customHeight="1">
      <c r="A863" s="2"/>
      <c r="B863" s="2"/>
      <c r="C863" s="2"/>
      <c r="D863" s="2"/>
      <c r="E863" s="3"/>
    </row>
    <row r="864" spans="1:5" ht="14.25" customHeight="1">
      <c r="A864" s="2"/>
      <c r="B864" s="2"/>
      <c r="C864" s="2"/>
      <c r="D864" s="2"/>
      <c r="E864" s="3"/>
    </row>
    <row r="865" spans="1:5" ht="14.25" customHeight="1">
      <c r="A865" s="2"/>
      <c r="B865" s="2"/>
      <c r="C865" s="2"/>
      <c r="D865" s="2"/>
      <c r="E865" s="3"/>
    </row>
    <row r="866" spans="1:5" ht="14.25" customHeight="1">
      <c r="A866" s="2"/>
      <c r="B866" s="2"/>
      <c r="C866" s="2"/>
      <c r="D866" s="2"/>
      <c r="E866" s="3"/>
    </row>
    <row r="867" spans="1:5" ht="14.25" customHeight="1">
      <c r="A867" s="2"/>
      <c r="B867" s="2"/>
      <c r="C867" s="2"/>
      <c r="D867" s="2"/>
      <c r="E867" s="3"/>
    </row>
    <row r="868" spans="1:5" ht="14.25" customHeight="1">
      <c r="A868" s="2"/>
      <c r="B868" s="2"/>
      <c r="C868" s="2"/>
      <c r="D868" s="2"/>
      <c r="E868" s="3"/>
    </row>
    <row r="869" spans="1:5" ht="14.25" customHeight="1">
      <c r="A869" s="2"/>
      <c r="B869" s="2"/>
      <c r="C869" s="2"/>
      <c r="D869" s="2"/>
      <c r="E869" s="3"/>
    </row>
    <row r="870" spans="1:5" ht="14.25" customHeight="1">
      <c r="A870" s="2"/>
      <c r="B870" s="2"/>
      <c r="C870" s="2"/>
      <c r="D870" s="2"/>
      <c r="E870" s="3"/>
    </row>
    <row r="871" spans="1:5" ht="14.25" customHeight="1">
      <c r="A871" s="2"/>
      <c r="B871" s="2"/>
      <c r="C871" s="2"/>
      <c r="D871" s="2"/>
      <c r="E871" s="3"/>
    </row>
    <row r="872" spans="1:5" ht="14.25" customHeight="1">
      <c r="A872" s="2"/>
      <c r="B872" s="2"/>
      <c r="C872" s="2"/>
      <c r="D872" s="2"/>
      <c r="E872" s="3"/>
    </row>
    <row r="873" spans="1:5" ht="14.25" customHeight="1">
      <c r="A873" s="2"/>
      <c r="B873" s="2"/>
      <c r="C873" s="2"/>
      <c r="D873" s="2"/>
      <c r="E873" s="3"/>
    </row>
    <row r="874" spans="1:5" ht="14.25" customHeight="1">
      <c r="A874" s="2"/>
      <c r="B874" s="2"/>
      <c r="C874" s="2"/>
      <c r="D874" s="2"/>
      <c r="E874" s="3"/>
    </row>
    <row r="875" spans="1:5" ht="14.25" customHeight="1">
      <c r="A875" s="2"/>
      <c r="B875" s="2"/>
      <c r="C875" s="2"/>
      <c r="D875" s="2"/>
      <c r="E875" s="3"/>
    </row>
    <row r="876" spans="1:5" ht="14.25" customHeight="1">
      <c r="A876" s="2"/>
      <c r="B876" s="2"/>
      <c r="C876" s="2"/>
      <c r="D876" s="2"/>
      <c r="E876" s="3"/>
    </row>
    <row r="877" spans="1:5" ht="14.25" customHeight="1">
      <c r="A877" s="2"/>
      <c r="B877" s="2"/>
      <c r="C877" s="2"/>
      <c r="D877" s="2"/>
      <c r="E877" s="3"/>
    </row>
    <row r="878" spans="1:5" ht="14.25" customHeight="1">
      <c r="A878" s="2"/>
      <c r="B878" s="2"/>
      <c r="C878" s="2"/>
      <c r="D878" s="2"/>
      <c r="E878" s="3"/>
    </row>
    <row r="879" spans="1:5" ht="14.25" customHeight="1">
      <c r="A879" s="2"/>
      <c r="B879" s="2"/>
      <c r="C879" s="2"/>
      <c r="D879" s="2"/>
      <c r="E879" s="3"/>
    </row>
    <row r="880" spans="1:5" ht="14.25" customHeight="1">
      <c r="A880" s="2"/>
      <c r="B880" s="2"/>
      <c r="C880" s="2"/>
      <c r="D880" s="2"/>
      <c r="E880" s="3"/>
    </row>
    <row r="881" spans="1:5" ht="14.25" customHeight="1">
      <c r="A881" s="2"/>
      <c r="B881" s="2"/>
      <c r="C881" s="2"/>
      <c r="D881" s="2"/>
      <c r="E881" s="3"/>
    </row>
    <row r="882" spans="1:5" ht="14.25" customHeight="1">
      <c r="A882" s="2"/>
      <c r="B882" s="2"/>
      <c r="C882" s="2"/>
      <c r="D882" s="2"/>
      <c r="E882" s="3"/>
    </row>
    <row r="883" spans="1:5" ht="14.25" customHeight="1">
      <c r="A883" s="2"/>
      <c r="B883" s="2"/>
      <c r="C883" s="2"/>
      <c r="D883" s="2"/>
      <c r="E883" s="3"/>
    </row>
    <row r="884" spans="1:5" ht="14.25" customHeight="1">
      <c r="A884" s="2"/>
      <c r="B884" s="2"/>
      <c r="C884" s="2"/>
      <c r="D884" s="2"/>
      <c r="E884" s="3"/>
    </row>
    <row r="885" spans="1:5" ht="14.25" customHeight="1">
      <c r="A885" s="2"/>
      <c r="B885" s="2"/>
      <c r="C885" s="2"/>
      <c r="D885" s="2"/>
      <c r="E885" s="3"/>
    </row>
    <row r="886" spans="1:5" ht="14.25" customHeight="1">
      <c r="A886" s="2"/>
      <c r="B886" s="2"/>
      <c r="C886" s="2"/>
      <c r="D886" s="2"/>
      <c r="E886" s="3"/>
    </row>
    <row r="887" spans="1:5" ht="14.25" customHeight="1">
      <c r="A887" s="2"/>
      <c r="B887" s="2"/>
      <c r="C887" s="2"/>
      <c r="D887" s="2"/>
      <c r="E887" s="3"/>
    </row>
    <row r="888" spans="1:5" ht="14.25" customHeight="1">
      <c r="A888" s="2"/>
      <c r="B888" s="2"/>
      <c r="C888" s="2"/>
      <c r="D888" s="2"/>
      <c r="E888" s="3"/>
    </row>
    <row r="889" spans="1:5" ht="14.25" customHeight="1">
      <c r="A889" s="2"/>
      <c r="B889" s="2"/>
      <c r="C889" s="2"/>
      <c r="D889" s="2"/>
      <c r="E889" s="3"/>
    </row>
    <row r="890" spans="1:5" ht="14.25" customHeight="1">
      <c r="A890" s="2"/>
      <c r="B890" s="2"/>
      <c r="C890" s="2"/>
      <c r="D890" s="2"/>
      <c r="E890" s="3"/>
    </row>
    <row r="891" spans="1:5" ht="14.25" customHeight="1">
      <c r="A891" s="2"/>
      <c r="B891" s="2"/>
      <c r="C891" s="2"/>
      <c r="D891" s="2"/>
      <c r="E891" s="3"/>
    </row>
    <row r="892" spans="1:5" ht="14.25" customHeight="1">
      <c r="A892" s="2"/>
      <c r="B892" s="2"/>
      <c r="C892" s="2"/>
      <c r="D892" s="2"/>
      <c r="E892" s="3"/>
    </row>
    <row r="893" spans="1:5" ht="14.25" customHeight="1">
      <c r="A893" s="2"/>
      <c r="B893" s="2"/>
      <c r="C893" s="2"/>
      <c r="D893" s="2"/>
      <c r="E893" s="3"/>
    </row>
    <row r="894" spans="1:5" ht="14.25" customHeight="1">
      <c r="A894" s="2"/>
      <c r="B894" s="2"/>
      <c r="C894" s="2"/>
      <c r="D894" s="2"/>
      <c r="E894" s="3"/>
    </row>
    <row r="895" spans="1:5" ht="14.25" customHeight="1">
      <c r="A895" s="2"/>
      <c r="B895" s="2"/>
      <c r="C895" s="2"/>
      <c r="D895" s="2"/>
      <c r="E895" s="3"/>
    </row>
    <row r="896" spans="1:5" ht="14.25" customHeight="1">
      <c r="A896" s="2"/>
      <c r="B896" s="2"/>
      <c r="C896" s="2"/>
      <c r="D896" s="2"/>
      <c r="E896" s="3"/>
    </row>
    <row r="897" spans="1:5" ht="14.25" customHeight="1">
      <c r="A897" s="2"/>
      <c r="B897" s="2"/>
      <c r="C897" s="2"/>
      <c r="D897" s="2"/>
      <c r="E897" s="3"/>
    </row>
    <row r="898" spans="1:5" ht="14.25" customHeight="1">
      <c r="A898" s="2"/>
      <c r="B898" s="2"/>
      <c r="C898" s="2"/>
      <c r="D898" s="2"/>
      <c r="E898" s="3"/>
    </row>
    <row r="899" spans="1:5" ht="14.25" customHeight="1">
      <c r="A899" s="2"/>
      <c r="B899" s="2"/>
      <c r="C899" s="2"/>
      <c r="D899" s="2"/>
      <c r="E899" s="3"/>
    </row>
    <row r="900" spans="1:5" ht="14.25" customHeight="1">
      <c r="A900" s="2"/>
      <c r="B900" s="2"/>
      <c r="C900" s="2"/>
      <c r="D900" s="2"/>
      <c r="E900" s="3"/>
    </row>
    <row r="901" spans="1:5" ht="14.25" customHeight="1">
      <c r="A901" s="2"/>
      <c r="B901" s="2"/>
      <c r="C901" s="2"/>
      <c r="D901" s="2"/>
      <c r="E901" s="3"/>
    </row>
    <row r="902" spans="1:5" ht="14.25" customHeight="1">
      <c r="A902" s="2"/>
      <c r="B902" s="2"/>
      <c r="C902" s="2"/>
      <c r="D902" s="2"/>
      <c r="E902" s="3"/>
    </row>
    <row r="903" spans="1:5" ht="14.25" customHeight="1">
      <c r="A903" s="2"/>
      <c r="B903" s="2"/>
      <c r="C903" s="2"/>
      <c r="D903" s="2"/>
      <c r="E903" s="3"/>
    </row>
    <row r="904" spans="1:5" ht="14.25" customHeight="1">
      <c r="A904" s="2"/>
      <c r="B904" s="2"/>
      <c r="C904" s="2"/>
      <c r="D904" s="2"/>
      <c r="E904" s="3"/>
    </row>
    <row r="905" spans="1:5" ht="14.25" customHeight="1">
      <c r="A905" s="2"/>
      <c r="B905" s="2"/>
      <c r="C905" s="2"/>
      <c r="D905" s="2"/>
      <c r="E905" s="3"/>
    </row>
    <row r="906" spans="1:5" ht="14.25" customHeight="1">
      <c r="A906" s="2"/>
      <c r="B906" s="2"/>
      <c r="C906" s="2"/>
      <c r="D906" s="2"/>
      <c r="E906" s="3"/>
    </row>
    <row r="907" spans="1:5" ht="14.25" customHeight="1">
      <c r="A907" s="2"/>
      <c r="B907" s="2"/>
      <c r="C907" s="2"/>
      <c r="D907" s="2"/>
      <c r="E907" s="3"/>
    </row>
    <row r="908" spans="1:5" ht="14.25" customHeight="1">
      <c r="A908" s="2"/>
      <c r="B908" s="2"/>
      <c r="C908" s="2"/>
      <c r="D908" s="2"/>
      <c r="E908" s="3"/>
    </row>
    <row r="909" spans="1:5" ht="14.25" customHeight="1">
      <c r="A909" s="2"/>
      <c r="B909" s="2"/>
      <c r="C909" s="2"/>
      <c r="D909" s="2"/>
      <c r="E909" s="3"/>
    </row>
    <row r="910" spans="1:5" ht="14.25" customHeight="1">
      <c r="A910" s="2"/>
      <c r="B910" s="2"/>
      <c r="C910" s="2"/>
      <c r="D910" s="2"/>
      <c r="E910" s="3"/>
    </row>
    <row r="911" spans="1:5" ht="14.25" customHeight="1">
      <c r="A911" s="2"/>
      <c r="B911" s="2"/>
      <c r="C911" s="2"/>
      <c r="D911" s="2"/>
      <c r="E911" s="3"/>
    </row>
    <row r="912" spans="1:5" ht="14.25" customHeight="1">
      <c r="A912" s="2"/>
      <c r="B912" s="2"/>
      <c r="C912" s="2"/>
      <c r="D912" s="2"/>
      <c r="E912" s="3"/>
    </row>
    <row r="913" spans="1:5" ht="14.25" customHeight="1">
      <c r="A913" s="2"/>
      <c r="B913" s="2"/>
      <c r="C913" s="2"/>
      <c r="D913" s="2"/>
      <c r="E913" s="3"/>
    </row>
    <row r="914" spans="1:5" ht="14.25" customHeight="1">
      <c r="A914" s="2"/>
      <c r="B914" s="2"/>
      <c r="C914" s="2"/>
      <c r="D914" s="2"/>
      <c r="E914" s="3"/>
    </row>
    <row r="915" spans="1:5" ht="14.25" customHeight="1">
      <c r="A915" s="2"/>
      <c r="B915" s="2"/>
      <c r="C915" s="2"/>
      <c r="D915" s="2"/>
      <c r="E915" s="3"/>
    </row>
    <row r="916" spans="1:5" ht="14.25" customHeight="1">
      <c r="A916" s="2"/>
      <c r="B916" s="2"/>
      <c r="C916" s="2"/>
      <c r="D916" s="2"/>
      <c r="E916" s="3"/>
    </row>
    <row r="917" spans="1:5" ht="14.25" customHeight="1">
      <c r="A917" s="2"/>
      <c r="B917" s="2"/>
      <c r="C917" s="2"/>
      <c r="D917" s="2"/>
      <c r="E917" s="3"/>
    </row>
    <row r="918" spans="1:5" ht="14.25" customHeight="1">
      <c r="A918" s="2"/>
      <c r="B918" s="2"/>
      <c r="C918" s="2"/>
      <c r="D918" s="2"/>
      <c r="E918" s="3"/>
    </row>
    <row r="919" spans="1:5" ht="14.25" customHeight="1">
      <c r="A919" s="2"/>
      <c r="B919" s="2"/>
      <c r="C919" s="2"/>
      <c r="D919" s="2"/>
      <c r="E919" s="3"/>
    </row>
    <row r="920" spans="1:5" ht="14.25" customHeight="1">
      <c r="A920" s="2"/>
      <c r="B920" s="2"/>
      <c r="C920" s="2"/>
      <c r="D920" s="2"/>
      <c r="E920" s="3"/>
    </row>
    <row r="921" spans="1:5" ht="14.25" customHeight="1">
      <c r="A921" s="2"/>
      <c r="B921" s="2"/>
      <c r="C921" s="2"/>
      <c r="D921" s="2"/>
      <c r="E921" s="3"/>
    </row>
    <row r="922" spans="1:5" ht="14.25" customHeight="1">
      <c r="A922" s="2"/>
      <c r="B922" s="2"/>
      <c r="C922" s="2"/>
      <c r="D922" s="2"/>
      <c r="E922" s="3"/>
    </row>
    <row r="923" spans="1:5" ht="14.25" customHeight="1">
      <c r="A923" s="2"/>
      <c r="B923" s="2"/>
      <c r="C923" s="2"/>
      <c r="D923" s="2"/>
      <c r="E923" s="3"/>
    </row>
    <row r="924" spans="1:5" ht="14.25" customHeight="1">
      <c r="A924" s="2"/>
      <c r="B924" s="2"/>
      <c r="C924" s="2"/>
      <c r="D924" s="2"/>
      <c r="E924" s="3"/>
    </row>
    <row r="925" spans="1:5" ht="14.25" customHeight="1">
      <c r="A925" s="2"/>
      <c r="B925" s="2"/>
      <c r="C925" s="2"/>
      <c r="D925" s="2"/>
      <c r="E925" s="3"/>
    </row>
    <row r="926" spans="1:5" ht="14.25" customHeight="1">
      <c r="A926" s="2"/>
      <c r="B926" s="2"/>
      <c r="C926" s="2"/>
      <c r="D926" s="2"/>
      <c r="E926" s="3"/>
    </row>
    <row r="927" spans="1:5" ht="14.25" customHeight="1">
      <c r="A927" s="2"/>
      <c r="B927" s="2"/>
      <c r="C927" s="2"/>
      <c r="D927" s="2"/>
      <c r="E927" s="3"/>
    </row>
    <row r="928" spans="1:5" ht="14.25" customHeight="1">
      <c r="A928" s="2"/>
      <c r="B928" s="2"/>
      <c r="C928" s="2"/>
      <c r="D928" s="2"/>
      <c r="E928" s="3"/>
    </row>
    <row r="929" spans="1:5" ht="14.25" customHeight="1">
      <c r="A929" s="2"/>
      <c r="B929" s="2"/>
      <c r="C929" s="2"/>
      <c r="D929" s="2"/>
      <c r="E929" s="3"/>
    </row>
    <row r="930" spans="1:5" ht="14.25" customHeight="1">
      <c r="A930" s="2"/>
      <c r="B930" s="2"/>
      <c r="C930" s="2"/>
      <c r="D930" s="2"/>
      <c r="E930" s="3"/>
    </row>
    <row r="931" spans="1:5" ht="14.25" customHeight="1">
      <c r="A931" s="2"/>
      <c r="B931" s="2"/>
      <c r="C931" s="2"/>
      <c r="D931" s="2"/>
      <c r="E931" s="3"/>
    </row>
    <row r="932" spans="1:5" ht="14.25" customHeight="1">
      <c r="A932" s="2"/>
      <c r="B932" s="2"/>
      <c r="C932" s="2"/>
      <c r="D932" s="2"/>
      <c r="E932" s="3"/>
    </row>
    <row r="933" spans="1:5" ht="14.25" customHeight="1">
      <c r="A933" s="2"/>
      <c r="B933" s="2"/>
      <c r="C933" s="2"/>
      <c r="D933" s="2"/>
      <c r="E933" s="3"/>
    </row>
    <row r="934" spans="1:5" ht="14.25" customHeight="1">
      <c r="A934" s="2"/>
      <c r="B934" s="2"/>
      <c r="C934" s="2"/>
      <c r="D934" s="2"/>
      <c r="E934" s="3"/>
    </row>
    <row r="935" spans="1:5" ht="14.25" customHeight="1">
      <c r="A935" s="2"/>
      <c r="B935" s="2"/>
      <c r="C935" s="2"/>
      <c r="D935" s="2"/>
      <c r="E935" s="3"/>
    </row>
    <row r="936" spans="1:5" ht="14.25" customHeight="1">
      <c r="A936" s="2"/>
      <c r="B936" s="2"/>
      <c r="C936" s="2"/>
      <c r="D936" s="2"/>
      <c r="E936" s="3"/>
    </row>
    <row r="937" spans="1:5" ht="14.25" customHeight="1">
      <c r="A937" s="2"/>
      <c r="B937" s="2"/>
      <c r="C937" s="2"/>
      <c r="D937" s="2"/>
      <c r="E937" s="3"/>
    </row>
    <row r="938" spans="1:5" ht="14.25" customHeight="1">
      <c r="A938" s="2"/>
      <c r="B938" s="2"/>
      <c r="C938" s="2"/>
      <c r="D938" s="2"/>
      <c r="E938" s="3"/>
    </row>
    <row r="939" spans="1:5" ht="14.25" customHeight="1">
      <c r="A939" s="2"/>
      <c r="B939" s="2"/>
      <c r="C939" s="2"/>
      <c r="D939" s="2"/>
      <c r="E939" s="3"/>
    </row>
    <row r="940" spans="1:5" ht="14.25" customHeight="1">
      <c r="A940" s="2"/>
      <c r="B940" s="2"/>
      <c r="C940" s="2"/>
      <c r="D940" s="2"/>
      <c r="E940" s="3"/>
    </row>
    <row r="941" spans="1:5" ht="14.25" customHeight="1">
      <c r="A941" s="2"/>
      <c r="B941" s="2"/>
      <c r="C941" s="2"/>
      <c r="D941" s="2"/>
      <c r="E941" s="3"/>
    </row>
    <row r="942" spans="1:5" ht="14.25" customHeight="1">
      <c r="A942" s="2"/>
      <c r="B942" s="2"/>
      <c r="C942" s="2"/>
      <c r="D942" s="2"/>
      <c r="E942" s="3"/>
    </row>
    <row r="943" spans="1:5" ht="14.25" customHeight="1">
      <c r="A943" s="2"/>
      <c r="B943" s="2"/>
      <c r="C943" s="2"/>
      <c r="D943" s="2"/>
      <c r="E943" s="3"/>
    </row>
    <row r="944" spans="1:5" ht="14.25" customHeight="1">
      <c r="A944" s="2"/>
      <c r="B944" s="2"/>
      <c r="C944" s="2"/>
      <c r="D944" s="2"/>
      <c r="E944" s="3"/>
    </row>
    <row r="945" spans="1:5" ht="14.25" customHeight="1">
      <c r="A945" s="2"/>
      <c r="B945" s="2"/>
      <c r="C945" s="2"/>
      <c r="D945" s="2"/>
      <c r="E945" s="3"/>
    </row>
    <row r="946" spans="1:5" ht="14.25" customHeight="1">
      <c r="A946" s="2"/>
      <c r="B946" s="2"/>
      <c r="C946" s="2"/>
      <c r="D946" s="2"/>
      <c r="E946" s="3"/>
    </row>
    <row r="947" spans="1:5" ht="14.25" customHeight="1">
      <c r="A947" s="2"/>
      <c r="B947" s="2"/>
      <c r="C947" s="2"/>
      <c r="D947" s="2"/>
      <c r="E947" s="3"/>
    </row>
    <row r="948" spans="1:5" ht="14.25" customHeight="1">
      <c r="A948" s="2"/>
      <c r="B948" s="2"/>
      <c r="C948" s="2"/>
      <c r="D948" s="2"/>
      <c r="E948" s="3"/>
    </row>
    <row r="949" spans="1:5" ht="14.25" customHeight="1">
      <c r="A949" s="2"/>
      <c r="B949" s="2"/>
      <c r="C949" s="2"/>
      <c r="D949" s="2"/>
      <c r="E949" s="3"/>
    </row>
    <row r="950" spans="1:5" ht="14.25" customHeight="1">
      <c r="A950" s="2"/>
      <c r="B950" s="2"/>
      <c r="C950" s="2"/>
      <c r="D950" s="2"/>
      <c r="E950" s="3"/>
    </row>
    <row r="951" spans="1:5" ht="14.25" customHeight="1">
      <c r="A951" s="2"/>
      <c r="B951" s="2"/>
      <c r="C951" s="2"/>
      <c r="D951" s="2"/>
      <c r="E951" s="3"/>
    </row>
    <row r="952" spans="1:5" ht="14.25" customHeight="1">
      <c r="A952" s="2"/>
      <c r="B952" s="2"/>
      <c r="C952" s="2"/>
      <c r="D952" s="2"/>
      <c r="E952" s="3"/>
    </row>
    <row r="953" spans="1:5" ht="14.25" customHeight="1">
      <c r="A953" s="2"/>
      <c r="B953" s="2"/>
      <c r="C953" s="2"/>
      <c r="D953" s="2"/>
      <c r="E953" s="3"/>
    </row>
    <row r="954" spans="1:5" ht="14.25" customHeight="1">
      <c r="A954" s="2"/>
      <c r="B954" s="2"/>
      <c r="C954" s="2"/>
      <c r="D954" s="2"/>
      <c r="E954" s="3"/>
    </row>
    <row r="955" spans="1:5" ht="14.25" customHeight="1">
      <c r="A955" s="2"/>
      <c r="B955" s="2"/>
      <c r="C955" s="2"/>
      <c r="D955" s="2"/>
      <c r="E955" s="3"/>
    </row>
    <row r="956" spans="1:5" ht="14.25" customHeight="1">
      <c r="A956" s="2"/>
      <c r="B956" s="2"/>
      <c r="C956" s="2"/>
      <c r="D956" s="2"/>
      <c r="E956" s="3"/>
    </row>
    <row r="957" spans="1:5" ht="14.25" customHeight="1">
      <c r="A957" s="2"/>
      <c r="B957" s="2"/>
      <c r="C957" s="2"/>
      <c r="D957" s="2"/>
      <c r="E957" s="3"/>
    </row>
    <row r="958" spans="1:5" ht="14.25" customHeight="1">
      <c r="A958" s="2"/>
      <c r="B958" s="2"/>
      <c r="C958" s="2"/>
      <c r="D958" s="2"/>
      <c r="E958" s="3"/>
    </row>
    <row r="959" spans="1:5" ht="14.25" customHeight="1">
      <c r="A959" s="2"/>
      <c r="B959" s="2"/>
      <c r="C959" s="2"/>
      <c r="D959" s="2"/>
      <c r="E959" s="3"/>
    </row>
    <row r="960" spans="1:5" ht="14.25" customHeight="1">
      <c r="A960" s="2"/>
      <c r="B960" s="2"/>
      <c r="C960" s="2"/>
      <c r="D960" s="2"/>
      <c r="E960" s="3"/>
    </row>
    <row r="961" spans="1:5" ht="14.25" customHeight="1">
      <c r="A961" s="2"/>
      <c r="B961" s="2"/>
      <c r="C961" s="2"/>
      <c r="D961" s="2"/>
      <c r="E961" s="3"/>
    </row>
    <row r="962" spans="1:5" ht="14.25" customHeight="1">
      <c r="A962" s="2"/>
      <c r="B962" s="2"/>
      <c r="C962" s="2"/>
      <c r="D962" s="2"/>
      <c r="E962" s="3"/>
    </row>
    <row r="963" spans="1:5" ht="14.25" customHeight="1">
      <c r="A963" s="2"/>
      <c r="B963" s="2"/>
      <c r="C963" s="2"/>
      <c r="D963" s="2"/>
      <c r="E963" s="3"/>
    </row>
    <row r="964" spans="1:5" ht="14.25" customHeight="1">
      <c r="A964" s="2"/>
      <c r="B964" s="2"/>
      <c r="C964" s="2"/>
      <c r="D964" s="2"/>
      <c r="E964" s="3"/>
    </row>
    <row r="965" spans="1:5" ht="14.25" customHeight="1">
      <c r="A965" s="2"/>
      <c r="B965" s="2"/>
      <c r="C965" s="2"/>
      <c r="D965" s="2"/>
      <c r="E965" s="3"/>
    </row>
    <row r="966" spans="1:5" ht="14.25" customHeight="1">
      <c r="A966" s="2"/>
      <c r="B966" s="2"/>
      <c r="C966" s="2"/>
      <c r="D966" s="2"/>
      <c r="E966" s="3"/>
    </row>
    <row r="967" spans="1:5" ht="14.25" customHeight="1">
      <c r="A967" s="2"/>
      <c r="B967" s="2"/>
      <c r="C967" s="2"/>
      <c r="D967" s="2"/>
      <c r="E967" s="3"/>
    </row>
    <row r="968" spans="1:5" ht="14.25" customHeight="1">
      <c r="A968" s="2"/>
      <c r="B968" s="2"/>
      <c r="C968" s="2"/>
      <c r="D968" s="2"/>
      <c r="E968" s="3"/>
    </row>
    <row r="969" spans="1:5" ht="14.25" customHeight="1">
      <c r="A969" s="2"/>
      <c r="B969" s="2"/>
      <c r="C969" s="2"/>
      <c r="D969" s="2"/>
      <c r="E969" s="3"/>
    </row>
    <row r="970" spans="1:5" ht="14.25" customHeight="1">
      <c r="A970" s="2"/>
      <c r="B970" s="2"/>
      <c r="C970" s="2"/>
      <c r="D970" s="2"/>
      <c r="E970" s="3"/>
    </row>
    <row r="971" spans="1:5" ht="14.25" customHeight="1">
      <c r="A971" s="2"/>
      <c r="B971" s="2"/>
      <c r="C971" s="2"/>
      <c r="D971" s="2"/>
      <c r="E971" s="3"/>
    </row>
    <row r="972" spans="1:5" ht="14.25" customHeight="1">
      <c r="A972" s="2"/>
      <c r="B972" s="2"/>
      <c r="C972" s="2"/>
      <c r="D972" s="2"/>
      <c r="E972" s="3"/>
    </row>
    <row r="973" spans="1:5" ht="14.25" customHeight="1">
      <c r="A973" s="2"/>
      <c r="B973" s="2"/>
      <c r="C973" s="2"/>
      <c r="D973" s="2"/>
      <c r="E973" s="3"/>
    </row>
    <row r="974" spans="1:5" ht="14.25" customHeight="1">
      <c r="A974" s="2"/>
      <c r="B974" s="2"/>
      <c r="C974" s="2"/>
      <c r="D974" s="2"/>
      <c r="E974" s="3"/>
    </row>
    <row r="975" spans="1:5" ht="14.25" customHeight="1">
      <c r="A975" s="2"/>
      <c r="B975" s="2"/>
      <c r="C975" s="2"/>
      <c r="D975" s="2"/>
      <c r="E975" s="3"/>
    </row>
    <row r="976" spans="1:5" ht="14.25" customHeight="1">
      <c r="A976" s="2"/>
      <c r="B976" s="2"/>
      <c r="C976" s="2"/>
      <c r="D976" s="2"/>
      <c r="E976" s="3"/>
    </row>
    <row r="977" spans="1:5" ht="14.25" customHeight="1">
      <c r="A977" s="2"/>
      <c r="B977" s="2"/>
      <c r="C977" s="2"/>
      <c r="D977" s="2"/>
      <c r="E977" s="3"/>
    </row>
    <row r="978" spans="1:5" ht="14.25" customHeight="1">
      <c r="A978" s="2"/>
      <c r="B978" s="2"/>
      <c r="C978" s="2"/>
      <c r="D978" s="2"/>
      <c r="E978" s="3"/>
    </row>
    <row r="979" spans="1:5" ht="14.25" customHeight="1">
      <c r="A979" s="2"/>
      <c r="B979" s="2"/>
      <c r="C979" s="2"/>
      <c r="D979" s="2"/>
      <c r="E979" s="3"/>
    </row>
    <row r="980" spans="1:5" ht="14.25" customHeight="1">
      <c r="A980" s="2"/>
      <c r="B980" s="2"/>
      <c r="C980" s="2"/>
      <c r="D980" s="2"/>
      <c r="E980" s="3"/>
    </row>
    <row r="981" spans="1:5" ht="14.25" customHeight="1">
      <c r="A981" s="2"/>
      <c r="B981" s="2"/>
      <c r="C981" s="2"/>
      <c r="D981" s="2"/>
      <c r="E981" s="3"/>
    </row>
    <row r="982" spans="1:5" ht="14.25" customHeight="1">
      <c r="A982" s="2"/>
      <c r="B982" s="2"/>
      <c r="C982" s="2"/>
      <c r="D982" s="2"/>
      <c r="E982" s="3"/>
    </row>
    <row r="983" spans="1:5" ht="14.25" customHeight="1">
      <c r="A983" s="2"/>
      <c r="B983" s="2"/>
      <c r="C983" s="2"/>
      <c r="D983" s="2"/>
      <c r="E983" s="3"/>
    </row>
    <row r="984" spans="1:5" ht="14.25" customHeight="1">
      <c r="A984" s="2"/>
      <c r="B984" s="2"/>
      <c r="C984" s="2"/>
      <c r="D984" s="2"/>
      <c r="E984" s="3"/>
    </row>
    <row r="985" spans="1:5" ht="14.25" customHeight="1">
      <c r="A985" s="2"/>
      <c r="B985" s="2"/>
      <c r="C985" s="2"/>
      <c r="D985" s="2"/>
      <c r="E985" s="3"/>
    </row>
    <row r="986" spans="1:5" ht="14.25" customHeight="1">
      <c r="A986" s="2"/>
      <c r="B986" s="2"/>
      <c r="C986" s="2"/>
      <c r="D986" s="2"/>
      <c r="E986" s="3"/>
    </row>
    <row r="987" spans="1:5" ht="14.25" customHeight="1">
      <c r="A987" s="2"/>
      <c r="B987" s="2"/>
      <c r="C987" s="2"/>
      <c r="D987" s="2"/>
      <c r="E987" s="3"/>
    </row>
    <row r="988" spans="1:5" ht="14.25" customHeight="1">
      <c r="A988" s="2"/>
      <c r="B988" s="2"/>
      <c r="C988" s="2"/>
      <c r="D988" s="2"/>
      <c r="E988" s="3"/>
    </row>
    <row r="989" spans="1:5" ht="14.25" customHeight="1">
      <c r="A989" s="2"/>
      <c r="B989" s="2"/>
      <c r="C989" s="2"/>
      <c r="D989" s="2"/>
      <c r="E989" s="3"/>
    </row>
    <row r="990" spans="1:5" ht="14.25" customHeight="1">
      <c r="A990" s="2"/>
      <c r="B990" s="2"/>
      <c r="C990" s="2"/>
      <c r="D990" s="2"/>
      <c r="E990" s="3"/>
    </row>
    <row r="991" spans="1:5" ht="14.25" customHeight="1">
      <c r="A991" s="2"/>
      <c r="B991" s="2"/>
      <c r="C991" s="2"/>
      <c r="D991" s="2"/>
      <c r="E991" s="3"/>
    </row>
    <row r="992" spans="1:5" ht="14.25" customHeight="1">
      <c r="A992" s="2"/>
      <c r="B992" s="2"/>
      <c r="C992" s="2"/>
      <c r="D992" s="2"/>
      <c r="E992" s="3"/>
    </row>
    <row r="993" spans="1:5" ht="14.25" customHeight="1">
      <c r="A993" s="2"/>
      <c r="B993" s="2"/>
      <c r="C993" s="2"/>
      <c r="D993" s="2"/>
      <c r="E993" s="3"/>
    </row>
    <row r="994" spans="1:5" ht="14.25" customHeight="1">
      <c r="A994" s="2"/>
      <c r="B994" s="2"/>
      <c r="C994" s="2"/>
      <c r="D994" s="2"/>
      <c r="E994" s="3"/>
    </row>
    <row r="995" spans="1:5" ht="14.25" customHeight="1">
      <c r="A995" s="2"/>
      <c r="B995" s="2"/>
      <c r="C995" s="2"/>
      <c r="D995" s="2"/>
      <c r="E995" s="3"/>
    </row>
    <row r="996" spans="1:5" ht="14.25" customHeight="1">
      <c r="A996" s="2"/>
      <c r="B996" s="2"/>
      <c r="C996" s="2"/>
      <c r="D996" s="2"/>
      <c r="E996" s="3"/>
    </row>
    <row r="997" spans="1:5" ht="14.25" customHeight="1">
      <c r="A997" s="2"/>
      <c r="B997" s="2"/>
      <c r="C997" s="2"/>
      <c r="D997" s="2"/>
      <c r="E997" s="3"/>
    </row>
    <row r="998" spans="1:5" ht="14.25" customHeight="1">
      <c r="A998" s="2"/>
      <c r="B998" s="2"/>
      <c r="C998" s="2"/>
      <c r="D998" s="2"/>
      <c r="E998" s="3"/>
    </row>
    <row r="999" spans="1:5" ht="14.25" customHeight="1">
      <c r="A999" s="2"/>
      <c r="B999" s="2"/>
      <c r="C999" s="2"/>
      <c r="D999" s="2"/>
      <c r="E999" s="3"/>
    </row>
    <row r="1000" spans="1:5" ht="14.25" customHeight="1">
      <c r="A1000" s="2"/>
      <c r="B1000" s="2"/>
      <c r="C1000" s="2"/>
      <c r="D1000" s="2"/>
      <c r="E1000" s="3"/>
    </row>
    <row r="1001" spans="1:5" ht="14.25" customHeight="1">
      <c r="A1001" s="2"/>
      <c r="B1001" s="2"/>
      <c r="C1001" s="2"/>
      <c r="D1001" s="2"/>
      <c r="E1001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000"/>
  <sheetViews>
    <sheetView workbookViewId="0"/>
  </sheetViews>
  <sheetFormatPr baseColWidth="10" defaultColWidth="14.5" defaultRowHeight="15" customHeight="1"/>
  <cols>
    <col min="1" max="1" width="13.6640625" customWidth="1"/>
    <col min="2" max="2" width="5.1640625" customWidth="1"/>
    <col min="3" max="7" width="8.6640625" customWidth="1"/>
    <col min="8" max="8" width="16" customWidth="1"/>
    <col min="9" max="9" width="8.6640625" customWidth="1"/>
    <col min="10" max="15" width="11" customWidth="1"/>
    <col min="17" max="18" width="14.1640625" customWidth="1"/>
    <col min="19" max="19" width="18.5" customWidth="1"/>
    <col min="20" max="25" width="8.6640625" customWidth="1"/>
  </cols>
  <sheetData>
    <row r="1" spans="1:25" ht="14.25" customHeight="1">
      <c r="A1" s="7"/>
      <c r="B1" s="7"/>
      <c r="C1" s="7"/>
      <c r="D1" s="7"/>
      <c r="E1" s="8"/>
      <c r="J1" s="7"/>
      <c r="Q1" s="9"/>
      <c r="R1" s="9"/>
      <c r="S1" s="9"/>
    </row>
    <row r="2" spans="1:25" ht="14.25" customHeight="1">
      <c r="A2" s="7"/>
      <c r="B2" s="7"/>
      <c r="C2" s="7"/>
      <c r="D2" s="7"/>
      <c r="E2" s="8"/>
      <c r="H2" s="10" t="s">
        <v>8</v>
      </c>
      <c r="J2" s="138" t="s">
        <v>9</v>
      </c>
      <c r="K2" s="139"/>
      <c r="L2" s="140">
        <v>0.1</v>
      </c>
      <c r="M2" s="141"/>
      <c r="Q2" s="9"/>
      <c r="R2" s="9"/>
      <c r="S2" s="9"/>
      <c r="U2" s="11" t="s">
        <v>10</v>
      </c>
    </row>
    <row r="3" spans="1:25" ht="14.25" customHeight="1">
      <c r="D3" s="7"/>
      <c r="H3" s="12" t="s">
        <v>11</v>
      </c>
      <c r="J3" s="142" t="s">
        <v>12</v>
      </c>
      <c r="K3" s="143"/>
      <c r="L3" s="143"/>
      <c r="M3" s="143"/>
      <c r="N3" s="144"/>
      <c r="O3" s="13" t="s">
        <v>13</v>
      </c>
      <c r="P3" s="14" t="s">
        <v>14</v>
      </c>
      <c r="Q3" s="145" t="s">
        <v>15</v>
      </c>
      <c r="R3" s="145" t="s">
        <v>16</v>
      </c>
      <c r="S3" s="147" t="s">
        <v>17</v>
      </c>
    </row>
    <row r="4" spans="1:25" ht="14.25" customHeight="1">
      <c r="A4" s="15" t="s">
        <v>18</v>
      </c>
      <c r="B4" s="16" t="s">
        <v>19</v>
      </c>
      <c r="C4" s="17" t="s">
        <v>20</v>
      </c>
      <c r="D4" s="17" t="s">
        <v>21</v>
      </c>
      <c r="E4" s="17" t="s">
        <v>22</v>
      </c>
      <c r="F4" s="17" t="s">
        <v>23</v>
      </c>
      <c r="G4" s="17" t="s">
        <v>24</v>
      </c>
      <c r="H4" s="18" t="s">
        <v>25</v>
      </c>
      <c r="J4" s="19" t="s">
        <v>26</v>
      </c>
      <c r="K4" s="20" t="s">
        <v>27</v>
      </c>
      <c r="L4" s="21" t="s">
        <v>28</v>
      </c>
      <c r="M4" s="21" t="s">
        <v>29</v>
      </c>
      <c r="N4" s="21" t="s">
        <v>30</v>
      </c>
      <c r="O4" s="21" t="s">
        <v>31</v>
      </c>
      <c r="P4" s="21" t="s">
        <v>32</v>
      </c>
      <c r="Q4" s="146"/>
      <c r="R4" s="146"/>
      <c r="S4" s="148"/>
      <c r="U4" s="11" t="s">
        <v>33</v>
      </c>
      <c r="V4" s="11" t="s">
        <v>34</v>
      </c>
      <c r="W4" s="11" t="s">
        <v>35</v>
      </c>
      <c r="X4" s="11" t="s">
        <v>36</v>
      </c>
      <c r="Y4" s="11" t="s">
        <v>37</v>
      </c>
    </row>
    <row r="5" spans="1:25" ht="14.25" customHeight="1">
      <c r="A5" s="149" t="s">
        <v>38</v>
      </c>
      <c r="B5" s="22">
        <v>1</v>
      </c>
      <c r="C5" s="23">
        <v>1</v>
      </c>
      <c r="D5" s="24">
        <v>5.0999999999999996</v>
      </c>
      <c r="E5" s="23">
        <v>3.5</v>
      </c>
      <c r="F5" s="23">
        <v>1.4</v>
      </c>
      <c r="G5" s="23">
        <v>0.2</v>
      </c>
      <c r="H5" s="25">
        <v>0</v>
      </c>
      <c r="I5" s="26"/>
      <c r="J5" s="27">
        <v>0.5</v>
      </c>
      <c r="K5" s="27">
        <v>0.5</v>
      </c>
      <c r="L5" s="27">
        <v>0.5</v>
      </c>
      <c r="M5" s="27">
        <v>0.5</v>
      </c>
      <c r="N5" s="27">
        <v>0.5</v>
      </c>
      <c r="O5" s="28">
        <f t="shared" ref="O5:O259" si="0">(C5*J5)+K5*D5+L5*E5+M5*F5+G5*N5</f>
        <v>5.6</v>
      </c>
      <c r="P5" s="28">
        <f t="shared" ref="P5:P259" si="1">1/(1+EXP(-O5))</f>
        <v>0.99631576010056411</v>
      </c>
      <c r="Q5" s="29">
        <f t="shared" ref="Q5:Q259" si="2">IF(P5&gt;0.5, 1, 0)</f>
        <v>1</v>
      </c>
      <c r="R5" s="29">
        <f t="shared" ref="R5:R259" si="3">P5-H5</f>
        <v>0.99631576010056411</v>
      </c>
      <c r="S5" s="30">
        <f t="shared" ref="S5:S259" si="4">R5^2</f>
        <v>0.99264509382476485</v>
      </c>
      <c r="U5" s="11">
        <f t="shared" ref="U5:Y5" si="5">2*($P5-$H5)*(1-$P5)*$P5*C5</f>
        <v>7.3142853212969676E-3</v>
      </c>
      <c r="V5" s="11">
        <f t="shared" si="5"/>
        <v>3.7302855138614532E-2</v>
      </c>
      <c r="W5" s="11">
        <f t="shared" si="5"/>
        <v>2.5599998624539388E-2</v>
      </c>
      <c r="X5" s="11">
        <f t="shared" si="5"/>
        <v>1.0239999449815754E-2</v>
      </c>
      <c r="Y5" s="11">
        <f t="shared" si="5"/>
        <v>1.4628570642593935E-3</v>
      </c>
    </row>
    <row r="6" spans="1:25" ht="14.25" customHeight="1">
      <c r="A6" s="150"/>
      <c r="B6" s="31">
        <v>2</v>
      </c>
      <c r="C6" s="32">
        <v>1</v>
      </c>
      <c r="D6" s="33">
        <v>4.9000000000000004</v>
      </c>
      <c r="E6" s="32">
        <v>3</v>
      </c>
      <c r="F6" s="32">
        <v>1.4</v>
      </c>
      <c r="G6" s="32">
        <v>0.2</v>
      </c>
      <c r="H6" s="34">
        <v>0</v>
      </c>
      <c r="J6" s="31">
        <f t="shared" ref="J6:N6" si="6">J5-$L$2*U5</f>
        <v>0.49926857146787029</v>
      </c>
      <c r="K6" s="32">
        <f t="shared" si="6"/>
        <v>0.49626971448613855</v>
      </c>
      <c r="L6" s="32">
        <f t="shared" si="6"/>
        <v>0.49744000013754608</v>
      </c>
      <c r="M6" s="32">
        <f t="shared" si="6"/>
        <v>0.49897600005501841</v>
      </c>
      <c r="N6" s="32">
        <f t="shared" si="6"/>
        <v>0.49985371429357406</v>
      </c>
      <c r="O6" s="28">
        <f t="shared" si="0"/>
        <v>5.2218473157983274</v>
      </c>
      <c r="P6" s="28">
        <f t="shared" si="1"/>
        <v>0.99463162568864605</v>
      </c>
      <c r="Q6" s="29">
        <f t="shared" si="2"/>
        <v>1</v>
      </c>
      <c r="R6" s="29">
        <f t="shared" si="3"/>
        <v>0.99463162568864605</v>
      </c>
      <c r="S6" s="30">
        <f t="shared" si="4"/>
        <v>0.98929207082003889</v>
      </c>
      <c r="U6" s="11">
        <f t="shared" ref="U6:Y6" si="7">2*($P6-$H6)*(1-$P6)*$P6*C6</f>
        <v>1.0621780278832902E-2</v>
      </c>
      <c r="V6" s="11">
        <f t="shared" si="7"/>
        <v>5.2046723366281224E-2</v>
      </c>
      <c r="W6" s="11">
        <f t="shared" si="7"/>
        <v>3.186534083649871E-2</v>
      </c>
      <c r="X6" s="11">
        <f t="shared" si="7"/>
        <v>1.4870492390366061E-2</v>
      </c>
      <c r="Y6" s="11">
        <f t="shared" si="7"/>
        <v>2.1243560557665806E-3</v>
      </c>
    </row>
    <row r="7" spans="1:25" ht="14.25" customHeight="1">
      <c r="A7" s="150"/>
      <c r="B7" s="31">
        <v>3</v>
      </c>
      <c r="C7" s="32">
        <v>1</v>
      </c>
      <c r="D7" s="33">
        <v>4.7</v>
      </c>
      <c r="E7" s="32">
        <v>3.2</v>
      </c>
      <c r="F7" s="32">
        <v>1.3</v>
      </c>
      <c r="G7" s="32">
        <v>0.2</v>
      </c>
      <c r="H7" s="34">
        <v>0</v>
      </c>
      <c r="J7" s="31">
        <f t="shared" ref="J7:N7" si="8">J6-$L$2*U6</f>
        <v>0.49820639343998702</v>
      </c>
      <c r="K7" s="32">
        <f t="shared" si="8"/>
        <v>0.49106504214951041</v>
      </c>
      <c r="L7" s="32">
        <f t="shared" si="8"/>
        <v>0.4942534660538962</v>
      </c>
      <c r="M7" s="32">
        <f t="shared" si="8"/>
        <v>0.49748895081598182</v>
      </c>
      <c r="N7" s="32">
        <f t="shared" si="8"/>
        <v>0.4996412786879974</v>
      </c>
      <c r="O7" s="28">
        <f t="shared" si="0"/>
        <v>5.1344870747135296</v>
      </c>
      <c r="P7" s="28">
        <f t="shared" si="1"/>
        <v>0.99414441790221386</v>
      </c>
      <c r="Q7" s="29">
        <f t="shared" si="2"/>
        <v>1</v>
      </c>
      <c r="R7" s="29">
        <f t="shared" si="3"/>
        <v>0.99414441790221386</v>
      </c>
      <c r="S7" s="30">
        <f t="shared" si="4"/>
        <v>0.98832312364613162</v>
      </c>
      <c r="U7" s="11">
        <f t="shared" ref="U7:Y7" si="9">2*($P7-$H7)*(1-$P7)*$P7*C7</f>
        <v>1.157441437930073E-2</v>
      </c>
      <c r="V7" s="11">
        <f t="shared" si="9"/>
        <v>5.4399747582713431E-2</v>
      </c>
      <c r="W7" s="11">
        <f t="shared" si="9"/>
        <v>3.7038126013762336E-2</v>
      </c>
      <c r="X7" s="11">
        <f t="shared" si="9"/>
        <v>1.504673869309095E-2</v>
      </c>
      <c r="Y7" s="11">
        <f t="shared" si="9"/>
        <v>2.314882875860146E-3</v>
      </c>
    </row>
    <row r="8" spans="1:25" ht="14.25" customHeight="1">
      <c r="A8" s="150"/>
      <c r="B8" s="31">
        <v>4</v>
      </c>
      <c r="C8" s="32">
        <v>1</v>
      </c>
      <c r="D8" s="33">
        <v>4.5999999999999996</v>
      </c>
      <c r="E8" s="32">
        <v>3.1</v>
      </c>
      <c r="F8" s="32">
        <v>1.5</v>
      </c>
      <c r="G8" s="32">
        <v>0.2</v>
      </c>
      <c r="H8" s="34">
        <v>0</v>
      </c>
      <c r="J8" s="31">
        <f t="shared" ref="J8:N8" si="10">J7-$L$2*U7</f>
        <v>0.49704895200205695</v>
      </c>
      <c r="K8" s="32">
        <f t="shared" si="10"/>
        <v>0.48562506739123906</v>
      </c>
      <c r="L8" s="32">
        <f t="shared" si="10"/>
        <v>0.49054965345251994</v>
      </c>
      <c r="M8" s="32">
        <f t="shared" si="10"/>
        <v>0.49598427694667274</v>
      </c>
      <c r="N8" s="32">
        <f t="shared" si="10"/>
        <v>0.49940979040041139</v>
      </c>
      <c r="O8" s="28">
        <f t="shared" si="0"/>
        <v>5.0954865612046607</v>
      </c>
      <c r="P8" s="28">
        <f t="shared" si="1"/>
        <v>0.99391295301012028</v>
      </c>
      <c r="Q8" s="29">
        <f t="shared" si="2"/>
        <v>1</v>
      </c>
      <c r="R8" s="29">
        <f t="shared" si="3"/>
        <v>0.99391295301012028</v>
      </c>
      <c r="S8" s="30">
        <f t="shared" si="4"/>
        <v>0.98786295816129754</v>
      </c>
      <c r="U8" s="11">
        <f t="shared" ref="U8:Y8" si="11">2*($P8-$H8)*(1-$P8)*$P8*C8</f>
        <v>1.2026336491778802E-2</v>
      </c>
      <c r="V8" s="11">
        <f t="shared" si="11"/>
        <v>5.5321147862182486E-2</v>
      </c>
      <c r="W8" s="11">
        <f t="shared" si="11"/>
        <v>3.7281643124514284E-2</v>
      </c>
      <c r="X8" s="11">
        <f t="shared" si="11"/>
        <v>1.8039504737668202E-2</v>
      </c>
      <c r="Y8" s="11">
        <f t="shared" si="11"/>
        <v>2.4052672983557607E-3</v>
      </c>
    </row>
    <row r="9" spans="1:25" ht="14.25" customHeight="1">
      <c r="A9" s="150"/>
      <c r="B9" s="31">
        <v>5</v>
      </c>
      <c r="C9" s="32">
        <v>1</v>
      </c>
      <c r="D9" s="33">
        <v>5</v>
      </c>
      <c r="E9" s="32">
        <v>3.6</v>
      </c>
      <c r="F9" s="32">
        <v>1.4</v>
      </c>
      <c r="G9" s="32">
        <v>0.2</v>
      </c>
      <c r="H9" s="34">
        <v>0</v>
      </c>
      <c r="J9" s="31">
        <f t="shared" ref="J9:N9" si="12">J8-$L$2*U8</f>
        <v>0.49584631835287907</v>
      </c>
      <c r="K9" s="32">
        <f t="shared" si="12"/>
        <v>0.48009295260502083</v>
      </c>
      <c r="L9" s="32">
        <f t="shared" si="12"/>
        <v>0.48682148914006851</v>
      </c>
      <c r="M9" s="32">
        <f t="shared" si="12"/>
        <v>0.49418032647290594</v>
      </c>
      <c r="N9" s="32">
        <f t="shared" si="12"/>
        <v>0.49916926367057579</v>
      </c>
      <c r="O9" s="28">
        <f t="shared" si="0"/>
        <v>5.4405547520784125</v>
      </c>
      <c r="P9" s="28">
        <f t="shared" si="1"/>
        <v>0.99568165240332707</v>
      </c>
      <c r="Q9" s="29">
        <f t="shared" si="2"/>
        <v>1</v>
      </c>
      <c r="R9" s="29">
        <f t="shared" si="3"/>
        <v>0.99568165240332707</v>
      </c>
      <c r="S9" s="30">
        <f t="shared" si="4"/>
        <v>0.99138195293261977</v>
      </c>
      <c r="U9" s="11">
        <f t="shared" ref="U9:Y9" si="13">2*($P9-$H9)*(1-$P9)*$P9*C9</f>
        <v>8.5622637476629963E-3</v>
      </c>
      <c r="V9" s="11">
        <f t="shared" si="13"/>
        <v>4.281131873831498E-2</v>
      </c>
      <c r="W9" s="11">
        <f t="shared" si="13"/>
        <v>3.0824149491586787E-2</v>
      </c>
      <c r="X9" s="11">
        <f t="shared" si="13"/>
        <v>1.1987169246728194E-2</v>
      </c>
      <c r="Y9" s="11">
        <f t="shared" si="13"/>
        <v>1.7124527495325993E-3</v>
      </c>
    </row>
    <row r="10" spans="1:25" ht="14.25" customHeight="1">
      <c r="A10" s="150"/>
      <c r="B10" s="31">
        <v>6</v>
      </c>
      <c r="C10" s="32">
        <v>1</v>
      </c>
      <c r="D10" s="33">
        <v>5.4</v>
      </c>
      <c r="E10" s="32">
        <v>3.9</v>
      </c>
      <c r="F10" s="32">
        <v>1.7</v>
      </c>
      <c r="G10" s="32">
        <v>0.4</v>
      </c>
      <c r="H10" s="34">
        <v>0</v>
      </c>
      <c r="J10" s="31">
        <f t="shared" ref="J10:N10" si="14">J9-$L$2*U9</f>
        <v>0.49499009197811278</v>
      </c>
      <c r="K10" s="32">
        <f t="shared" si="14"/>
        <v>0.47581182073118933</v>
      </c>
      <c r="L10" s="32">
        <f t="shared" si="14"/>
        <v>0.48373907419090983</v>
      </c>
      <c r="M10" s="32">
        <f t="shared" si="14"/>
        <v>0.49298160954823311</v>
      </c>
      <c r="N10" s="32">
        <f t="shared" si="14"/>
        <v>0.49899801839562252</v>
      </c>
      <c r="O10" s="28">
        <f t="shared" si="0"/>
        <v>5.9886242568613284</v>
      </c>
      <c r="P10" s="28">
        <f t="shared" si="1"/>
        <v>0.99749915906613107</v>
      </c>
      <c r="Q10" s="29">
        <f t="shared" si="2"/>
        <v>1</v>
      </c>
      <c r="R10" s="29">
        <f t="shared" si="3"/>
        <v>0.99749915906613107</v>
      </c>
      <c r="S10" s="30">
        <f t="shared" si="4"/>
        <v>0.99500457233763862</v>
      </c>
      <c r="U10" s="11">
        <f t="shared" ref="U10:Y10" si="15">2*($P10-$H10)*(1-$P10)*$P10*C10</f>
        <v>4.9766963277774329E-3</v>
      </c>
      <c r="V10" s="11">
        <f t="shared" si="15"/>
        <v>2.6874160169998138E-2</v>
      </c>
      <c r="W10" s="11">
        <f t="shared" si="15"/>
        <v>1.9409115678331989E-2</v>
      </c>
      <c r="X10" s="11">
        <f t="shared" si="15"/>
        <v>8.4603837572216362E-3</v>
      </c>
      <c r="Y10" s="11">
        <f t="shared" si="15"/>
        <v>1.9906785311109734E-3</v>
      </c>
    </row>
    <row r="11" spans="1:25" ht="14.25" customHeight="1">
      <c r="A11" s="150"/>
      <c r="B11" s="31">
        <v>7</v>
      </c>
      <c r="C11" s="32">
        <v>1</v>
      </c>
      <c r="D11" s="33">
        <v>4.5999999999999996</v>
      </c>
      <c r="E11" s="32">
        <v>3.4</v>
      </c>
      <c r="F11" s="32">
        <v>1.4</v>
      </c>
      <c r="G11" s="32">
        <v>0.3</v>
      </c>
      <c r="H11" s="34">
        <v>0</v>
      </c>
      <c r="J11" s="31">
        <f t="shared" ref="J11:N11" si="16">J10-$L$2*U10</f>
        <v>0.49449242234533503</v>
      </c>
      <c r="K11" s="32">
        <f t="shared" si="16"/>
        <v>0.47312440471418954</v>
      </c>
      <c r="L11" s="32">
        <f t="shared" si="16"/>
        <v>0.48179816262307662</v>
      </c>
      <c r="M11" s="32">
        <f t="shared" si="16"/>
        <v>0.49213557117251094</v>
      </c>
      <c r="N11" s="32">
        <f t="shared" si="16"/>
        <v>0.49879895054251144</v>
      </c>
      <c r="O11" s="28">
        <f t="shared" si="0"/>
        <v>5.1476079217533357</v>
      </c>
      <c r="P11" s="28">
        <f t="shared" si="1"/>
        <v>0.99422030510326753</v>
      </c>
      <c r="Q11" s="29">
        <f t="shared" si="2"/>
        <v>1</v>
      </c>
      <c r="R11" s="29">
        <f t="shared" si="3"/>
        <v>0.99422030510326753</v>
      </c>
      <c r="S11" s="30">
        <f t="shared" si="4"/>
        <v>0.98847401507963439</v>
      </c>
      <c r="U11" s="11">
        <f t="shared" ref="U11:Y11" si="17">2*($P11-$H11)*(1-$P11)*$P11*C11</f>
        <v>1.1426156441016832E-2</v>
      </c>
      <c r="V11" s="11">
        <f t="shared" si="17"/>
        <v>5.2560319628677424E-2</v>
      </c>
      <c r="W11" s="11">
        <f t="shared" si="17"/>
        <v>3.8848931899457227E-2</v>
      </c>
      <c r="X11" s="11">
        <f t="shared" si="17"/>
        <v>1.5996619017423563E-2</v>
      </c>
      <c r="Y11" s="11">
        <f t="shared" si="17"/>
        <v>3.4278469323050496E-3</v>
      </c>
    </row>
    <row r="12" spans="1:25" ht="14.25" customHeight="1">
      <c r="A12" s="150"/>
      <c r="B12" s="31">
        <v>8</v>
      </c>
      <c r="C12" s="32">
        <v>1</v>
      </c>
      <c r="D12" s="33">
        <v>5</v>
      </c>
      <c r="E12" s="32">
        <v>3.4</v>
      </c>
      <c r="F12" s="32">
        <v>1.5</v>
      </c>
      <c r="G12" s="32">
        <v>0.2</v>
      </c>
      <c r="H12" s="34">
        <v>0</v>
      </c>
      <c r="J12" s="31">
        <f t="shared" ref="J12:N12" si="18">J11-$L$2*U11</f>
        <v>0.49334980670123335</v>
      </c>
      <c r="K12" s="32">
        <f t="shared" si="18"/>
        <v>0.46786837275132181</v>
      </c>
      <c r="L12" s="32">
        <f t="shared" si="18"/>
        <v>0.47791326943313089</v>
      </c>
      <c r="M12" s="32">
        <f t="shared" si="18"/>
        <v>0.49053590927076857</v>
      </c>
      <c r="N12" s="32">
        <f t="shared" si="18"/>
        <v>0.49845616584928093</v>
      </c>
      <c r="O12" s="28">
        <f t="shared" si="0"/>
        <v>5.293091883606496</v>
      </c>
      <c r="P12" s="28">
        <f t="shared" si="1"/>
        <v>0.99499894050626514</v>
      </c>
      <c r="Q12" s="29">
        <f t="shared" si="2"/>
        <v>1</v>
      </c>
      <c r="R12" s="29">
        <f t="shared" si="3"/>
        <v>0.99499894050626514</v>
      </c>
      <c r="S12" s="30">
        <f t="shared" si="4"/>
        <v>0.99002289160859014</v>
      </c>
      <c r="U12" s="11">
        <f t="shared" ref="U12:Y12" si="19">2*($P12-$H12)*(1-$P12)*$P12*C12</f>
        <v>9.9023267621879563E-3</v>
      </c>
      <c r="V12" s="11">
        <f t="shared" si="19"/>
        <v>4.951163381093978E-2</v>
      </c>
      <c r="W12" s="11">
        <f t="shared" si="19"/>
        <v>3.3667910991439051E-2</v>
      </c>
      <c r="X12" s="11">
        <f t="shared" si="19"/>
        <v>1.4853490143281935E-2</v>
      </c>
      <c r="Y12" s="11">
        <f t="shared" si="19"/>
        <v>1.9804653524375915E-3</v>
      </c>
    </row>
    <row r="13" spans="1:25" ht="14.25" customHeight="1">
      <c r="A13" s="150"/>
      <c r="B13" s="31">
        <v>9</v>
      </c>
      <c r="C13" s="32">
        <v>1</v>
      </c>
      <c r="D13" s="33">
        <v>4.4000000000000004</v>
      </c>
      <c r="E13" s="32">
        <v>2.9</v>
      </c>
      <c r="F13" s="32">
        <v>1.4</v>
      </c>
      <c r="G13" s="32">
        <v>0.2</v>
      </c>
      <c r="H13" s="34">
        <v>0</v>
      </c>
      <c r="J13" s="31">
        <f t="shared" ref="J13:N13" si="20">J12-$L$2*U12</f>
        <v>0.49235957402501457</v>
      </c>
      <c r="K13" s="32">
        <f t="shared" si="20"/>
        <v>0.46291720937022784</v>
      </c>
      <c r="L13" s="32">
        <f t="shared" si="20"/>
        <v>0.474546478333987</v>
      </c>
      <c r="M13" s="32">
        <f t="shared" si="20"/>
        <v>0.48905056025644039</v>
      </c>
      <c r="N13" s="32">
        <f t="shared" si="20"/>
        <v>0.49825811931403718</v>
      </c>
      <c r="O13" s="28">
        <f t="shared" si="0"/>
        <v>4.6897024906444029</v>
      </c>
      <c r="P13" s="28">
        <f t="shared" si="1"/>
        <v>0.99089425680783483</v>
      </c>
      <c r="Q13" s="29">
        <f t="shared" si="2"/>
        <v>1</v>
      </c>
      <c r="R13" s="29">
        <f t="shared" si="3"/>
        <v>0.99089425680783483</v>
      </c>
      <c r="S13" s="30">
        <f t="shared" si="4"/>
        <v>0.98187142817475137</v>
      </c>
      <c r="U13" s="11">
        <f t="shared" ref="U13:Y13" si="21">2*($P13-$H13)*(1-$P13)*$P13*C13</f>
        <v>1.7881338145367472E-2</v>
      </c>
      <c r="V13" s="11">
        <f t="shared" si="21"/>
        <v>7.8677887839616878E-2</v>
      </c>
      <c r="W13" s="11">
        <f t="shared" si="21"/>
        <v>5.1855880621565667E-2</v>
      </c>
      <c r="X13" s="11">
        <f t="shared" si="21"/>
        <v>2.503387340351446E-2</v>
      </c>
      <c r="Y13" s="11">
        <f t="shared" si="21"/>
        <v>3.5762676290734944E-3</v>
      </c>
    </row>
    <row r="14" spans="1:25" ht="14.25" customHeight="1">
      <c r="A14" s="150"/>
      <c r="B14" s="31">
        <v>10</v>
      </c>
      <c r="C14" s="32">
        <v>1</v>
      </c>
      <c r="D14" s="33">
        <v>4.9000000000000004</v>
      </c>
      <c r="E14" s="32">
        <v>3.1</v>
      </c>
      <c r="F14" s="32">
        <v>1.5</v>
      </c>
      <c r="G14" s="32">
        <v>0.1</v>
      </c>
      <c r="H14" s="34">
        <v>0</v>
      </c>
      <c r="J14" s="31">
        <f t="shared" ref="J14:N14" si="22">J13-$L$2*U13</f>
        <v>0.49057144021047783</v>
      </c>
      <c r="K14" s="32">
        <f t="shared" si="22"/>
        <v>0.45504942058626618</v>
      </c>
      <c r="L14" s="32">
        <f t="shared" si="22"/>
        <v>0.46936089027183042</v>
      </c>
      <c r="M14" s="32">
        <f t="shared" si="22"/>
        <v>0.48654717291608895</v>
      </c>
      <c r="N14" s="32">
        <f t="shared" si="22"/>
        <v>0.49790049255112984</v>
      </c>
      <c r="O14" s="28">
        <f t="shared" si="0"/>
        <v>4.9549431695551025</v>
      </c>
      <c r="P14" s="28">
        <f t="shared" si="1"/>
        <v>0.99300085252033121</v>
      </c>
      <c r="Q14" s="29">
        <f t="shared" si="2"/>
        <v>1</v>
      </c>
      <c r="R14" s="29">
        <f t="shared" si="3"/>
        <v>0.99300085252033121</v>
      </c>
      <c r="S14" s="30">
        <f t="shared" si="4"/>
        <v>0.9860506931061046</v>
      </c>
      <c r="U14" s="11">
        <f t="shared" ref="U14:Y14" si="23">2*($P14-$H14)*(1-$P14)*$P14*C14</f>
        <v>1.3803028446958507E-2</v>
      </c>
      <c r="V14" s="11">
        <f t="shared" si="23"/>
        <v>6.7634839390096693E-2</v>
      </c>
      <c r="W14" s="11">
        <f t="shared" si="23"/>
        <v>4.2789388185571375E-2</v>
      </c>
      <c r="X14" s="11">
        <f t="shared" si="23"/>
        <v>2.070454267043776E-2</v>
      </c>
      <c r="Y14" s="11">
        <f t="shared" si="23"/>
        <v>1.3803028446958507E-3</v>
      </c>
    </row>
    <row r="15" spans="1:25" ht="14.25" customHeight="1">
      <c r="A15" s="150"/>
      <c r="B15" s="31">
        <v>11</v>
      </c>
      <c r="C15" s="32">
        <v>1</v>
      </c>
      <c r="D15" s="33">
        <v>5.4</v>
      </c>
      <c r="E15" s="32">
        <v>3.7</v>
      </c>
      <c r="F15" s="32">
        <v>1.5</v>
      </c>
      <c r="G15" s="32">
        <v>0.2</v>
      </c>
      <c r="H15" s="34">
        <v>0</v>
      </c>
      <c r="J15" s="31">
        <f t="shared" ref="J15:N15" si="24">J14-$L$2*U14</f>
        <v>0.48919113736578196</v>
      </c>
      <c r="K15" s="32">
        <f t="shared" si="24"/>
        <v>0.44828593664725652</v>
      </c>
      <c r="L15" s="32">
        <f t="shared" si="24"/>
        <v>0.4650819514532733</v>
      </c>
      <c r="M15" s="32">
        <f t="shared" si="24"/>
        <v>0.48447671864904518</v>
      </c>
      <c r="N15" s="32">
        <f t="shared" si="24"/>
        <v>0.49776246226666027</v>
      </c>
      <c r="O15" s="28">
        <f t="shared" si="0"/>
        <v>5.4570059860649787</v>
      </c>
      <c r="P15" s="28">
        <f t="shared" si="1"/>
        <v>0.99575181404464608</v>
      </c>
      <c r="Q15" s="29">
        <f t="shared" si="2"/>
        <v>1</v>
      </c>
      <c r="R15" s="29">
        <f t="shared" si="3"/>
        <v>0.99575181404464608</v>
      </c>
      <c r="S15" s="30">
        <f t="shared" si="4"/>
        <v>0.99152167517320344</v>
      </c>
      <c r="U15" s="11">
        <f t="shared" ref="U15:Y15" si="25">2*($P15-$H15)*(1-$P15)*$P15*C15</f>
        <v>8.4243369097995943E-3</v>
      </c>
      <c r="V15" s="11">
        <f t="shared" si="25"/>
        <v>4.5491419312917815E-2</v>
      </c>
      <c r="W15" s="11">
        <f t="shared" si="25"/>
        <v>3.1170046566258502E-2</v>
      </c>
      <c r="X15" s="11">
        <f t="shared" si="25"/>
        <v>1.2636505364699391E-2</v>
      </c>
      <c r="Y15" s="11">
        <f t="shared" si="25"/>
        <v>1.684867381959919E-3</v>
      </c>
    </row>
    <row r="16" spans="1:25" ht="14.25" customHeight="1">
      <c r="A16" s="150"/>
      <c r="B16" s="31">
        <v>12</v>
      </c>
      <c r="C16" s="32">
        <v>1</v>
      </c>
      <c r="D16" s="33">
        <v>4.8</v>
      </c>
      <c r="E16" s="32">
        <v>3.4</v>
      </c>
      <c r="F16" s="32">
        <v>1.6</v>
      </c>
      <c r="G16" s="32">
        <v>0.2</v>
      </c>
      <c r="H16" s="34">
        <v>0</v>
      </c>
      <c r="J16" s="31">
        <f t="shared" ref="J16:N16" si="26">J15-$L$2*U15</f>
        <v>0.48834870367480199</v>
      </c>
      <c r="K16" s="32">
        <f t="shared" si="26"/>
        <v>0.44373679471596472</v>
      </c>
      <c r="L16" s="32">
        <f t="shared" si="26"/>
        <v>0.46196494679664746</v>
      </c>
      <c r="M16" s="32">
        <f t="shared" si="26"/>
        <v>0.48321306811257525</v>
      </c>
      <c r="N16" s="32">
        <f t="shared" si="26"/>
        <v>0.49759397552846429</v>
      </c>
      <c r="O16" s="28">
        <f t="shared" si="0"/>
        <v>5.0616258415058466</v>
      </c>
      <c r="P16" s="28">
        <f t="shared" si="1"/>
        <v>0.99370463171720924</v>
      </c>
      <c r="Q16" s="29">
        <f t="shared" si="2"/>
        <v>1</v>
      </c>
      <c r="R16" s="29">
        <f t="shared" si="3"/>
        <v>0.99370463171720924</v>
      </c>
      <c r="S16" s="30">
        <f t="shared" si="4"/>
        <v>0.98744889509623446</v>
      </c>
      <c r="U16" s="11">
        <f t="shared" ref="U16:Y16" si="27">2*($P16-$H16)*(1-$P16)*$P16*C16</f>
        <v>1.2432708910131228E-2</v>
      </c>
      <c r="V16" s="11">
        <f t="shared" si="27"/>
        <v>5.9677002768629889E-2</v>
      </c>
      <c r="W16" s="11">
        <f t="shared" si="27"/>
        <v>4.2271210294446172E-2</v>
      </c>
      <c r="X16" s="11">
        <f t="shared" si="27"/>
        <v>1.9892334256209968E-2</v>
      </c>
      <c r="Y16" s="11">
        <f t="shared" si="27"/>
        <v>2.4865417820262459E-3</v>
      </c>
    </row>
    <row r="17" spans="1:25" ht="14.25" customHeight="1">
      <c r="A17" s="150"/>
      <c r="B17" s="31">
        <v>13</v>
      </c>
      <c r="C17" s="32">
        <v>1</v>
      </c>
      <c r="D17" s="33">
        <v>4.8</v>
      </c>
      <c r="E17" s="32">
        <v>3</v>
      </c>
      <c r="F17" s="32">
        <v>1.4</v>
      </c>
      <c r="G17" s="32">
        <v>0.1</v>
      </c>
      <c r="H17" s="34">
        <v>0</v>
      </c>
      <c r="J17" s="31">
        <f t="shared" ref="J17:N17" si="28">J16-$L$2*U16</f>
        <v>0.48710543278378887</v>
      </c>
      <c r="K17" s="32">
        <f t="shared" si="28"/>
        <v>0.43776909443910172</v>
      </c>
      <c r="L17" s="32">
        <f t="shared" si="28"/>
        <v>0.45773782576720284</v>
      </c>
      <c r="M17" s="32">
        <f t="shared" si="28"/>
        <v>0.48122383468695423</v>
      </c>
      <c r="N17" s="32">
        <f t="shared" si="28"/>
        <v>0.49734532135026166</v>
      </c>
      <c r="O17" s="28">
        <f t="shared" si="0"/>
        <v>4.6850584640898472</v>
      </c>
      <c r="P17" s="28">
        <f t="shared" si="1"/>
        <v>0.99085225888378836</v>
      </c>
      <c r="Q17" s="29">
        <f t="shared" si="2"/>
        <v>1</v>
      </c>
      <c r="R17" s="29">
        <f t="shared" si="3"/>
        <v>0.99085225888378836</v>
      </c>
      <c r="S17" s="30">
        <f t="shared" si="4"/>
        <v>0.98178819893510594</v>
      </c>
      <c r="U17" s="11">
        <f t="shared" ref="U17:Y17" si="29">2*($P17-$H17)*(1-$P17)*$P17*C17</f>
        <v>1.7962288549620082E-2</v>
      </c>
      <c r="V17" s="11">
        <f t="shared" si="29"/>
        <v>8.6218985038176391E-2</v>
      </c>
      <c r="W17" s="11">
        <f t="shared" si="29"/>
        <v>5.3886865648860249E-2</v>
      </c>
      <c r="X17" s="11">
        <f t="shared" si="29"/>
        <v>2.5147203969468113E-2</v>
      </c>
      <c r="Y17" s="11">
        <f t="shared" si="29"/>
        <v>1.7962288549620083E-3</v>
      </c>
    </row>
    <row r="18" spans="1:25" ht="14.25" customHeight="1">
      <c r="A18" s="150"/>
      <c r="B18" s="31">
        <v>14</v>
      </c>
      <c r="C18" s="32">
        <v>1</v>
      </c>
      <c r="D18" s="33">
        <v>4.3</v>
      </c>
      <c r="E18" s="32">
        <v>3</v>
      </c>
      <c r="F18" s="32">
        <v>1.1000000000000001</v>
      </c>
      <c r="G18" s="32">
        <v>0.1</v>
      </c>
      <c r="H18" s="34">
        <v>0</v>
      </c>
      <c r="J18" s="31">
        <f t="shared" ref="J18:N18" si="30">J17-$L$2*U17</f>
        <v>0.48530920392882687</v>
      </c>
      <c r="K18" s="32">
        <f t="shared" si="30"/>
        <v>0.42914719593528411</v>
      </c>
      <c r="L18" s="32">
        <f t="shared" si="30"/>
        <v>0.45234913920231684</v>
      </c>
      <c r="M18" s="32">
        <f t="shared" si="30"/>
        <v>0.4787091142900074</v>
      </c>
      <c r="N18" s="32">
        <f t="shared" si="30"/>
        <v>0.49716569846476544</v>
      </c>
      <c r="O18" s="28">
        <f t="shared" si="0"/>
        <v>4.2639861596229833</v>
      </c>
      <c r="P18" s="28">
        <f t="shared" si="1"/>
        <v>0.9861289905852415</v>
      </c>
      <c r="Q18" s="29">
        <f t="shared" si="2"/>
        <v>1</v>
      </c>
      <c r="R18" s="29">
        <f t="shared" si="3"/>
        <v>0.9861289905852415</v>
      </c>
      <c r="S18" s="30">
        <f t="shared" si="4"/>
        <v>0.97245038607266732</v>
      </c>
      <c r="U18" s="11">
        <f t="shared" ref="U18:Y18" si="31">2*($P18-$H18)*(1-$P18)*$P18*C18</f>
        <v>2.6977736921199005E-2</v>
      </c>
      <c r="V18" s="11">
        <f t="shared" si="31"/>
        <v>0.11600426876115572</v>
      </c>
      <c r="W18" s="11">
        <f t="shared" si="31"/>
        <v>8.093321076359701E-2</v>
      </c>
      <c r="X18" s="11">
        <f t="shared" si="31"/>
        <v>2.9675510613318908E-2</v>
      </c>
      <c r="Y18" s="11">
        <f t="shared" si="31"/>
        <v>2.6977736921199006E-3</v>
      </c>
    </row>
    <row r="19" spans="1:25" ht="14.25" customHeight="1">
      <c r="A19" s="150"/>
      <c r="B19" s="31">
        <v>15</v>
      </c>
      <c r="C19" s="32">
        <v>1</v>
      </c>
      <c r="D19" s="33">
        <v>5.8</v>
      </c>
      <c r="E19" s="32">
        <v>4</v>
      </c>
      <c r="F19" s="32">
        <v>1.2</v>
      </c>
      <c r="G19" s="32">
        <v>0.2</v>
      </c>
      <c r="H19" s="34">
        <v>0</v>
      </c>
      <c r="J19" s="31">
        <f t="shared" ref="J19:N19" si="32">J18-$L$2*U18</f>
        <v>0.482611430236707</v>
      </c>
      <c r="K19" s="32">
        <f t="shared" si="32"/>
        <v>0.41754676905916854</v>
      </c>
      <c r="L19" s="32">
        <f t="shared" si="32"/>
        <v>0.44425581812595716</v>
      </c>
      <c r="M19" s="32">
        <f t="shared" si="32"/>
        <v>0.4757415632286755</v>
      </c>
      <c r="N19" s="32">
        <f t="shared" si="32"/>
        <v>0.49689592109555347</v>
      </c>
      <c r="O19" s="28">
        <f t="shared" si="0"/>
        <v>5.3516750233772346</v>
      </c>
      <c r="P19" s="28">
        <f t="shared" si="1"/>
        <v>0.99528215913725904</v>
      </c>
      <c r="Q19" s="29">
        <f t="shared" si="2"/>
        <v>1</v>
      </c>
      <c r="R19" s="29">
        <f t="shared" si="3"/>
        <v>0.99528215913725904</v>
      </c>
      <c r="S19" s="30">
        <f t="shared" si="4"/>
        <v>0.99058657629692426</v>
      </c>
      <c r="U19" s="11">
        <f t="shared" ref="U19:Y19" si="33">2*($P19-$H19)*(1-$P19)*$P19*C19</f>
        <v>9.3468596554725954E-3</v>
      </c>
      <c r="V19" s="11">
        <f t="shared" si="33"/>
        <v>5.421178600174105E-2</v>
      </c>
      <c r="W19" s="11">
        <f t="shared" si="33"/>
        <v>3.7387438621890381E-2</v>
      </c>
      <c r="X19" s="11">
        <f t="shared" si="33"/>
        <v>1.1216231586567114E-2</v>
      </c>
      <c r="Y19" s="11">
        <f t="shared" si="33"/>
        <v>1.8693719310945191E-3</v>
      </c>
    </row>
    <row r="20" spans="1:25" ht="14.25" customHeight="1">
      <c r="A20" s="150"/>
      <c r="B20" s="31">
        <v>16</v>
      </c>
      <c r="C20" s="32">
        <v>1</v>
      </c>
      <c r="D20" s="33">
        <v>5.7</v>
      </c>
      <c r="E20" s="32">
        <v>4.4000000000000004</v>
      </c>
      <c r="F20" s="32">
        <v>1.5</v>
      </c>
      <c r="G20" s="32">
        <v>0.4</v>
      </c>
      <c r="H20" s="34">
        <v>0</v>
      </c>
      <c r="J20" s="31">
        <f t="shared" ref="J20:N20" si="34">J19-$L$2*U19</f>
        <v>0.48167674427115975</v>
      </c>
      <c r="K20" s="32">
        <f t="shared" si="34"/>
        <v>0.41212559045899444</v>
      </c>
      <c r="L20" s="32">
        <f t="shared" si="34"/>
        <v>0.44051707426376813</v>
      </c>
      <c r="M20" s="32">
        <f t="shared" si="34"/>
        <v>0.47461994007001879</v>
      </c>
      <c r="N20" s="32">
        <f t="shared" si="34"/>
        <v>0.496708983902444</v>
      </c>
      <c r="O20" s="28">
        <f t="shared" si="0"/>
        <v>5.6796812403140136</v>
      </c>
      <c r="P20" s="28">
        <f t="shared" si="1"/>
        <v>0.99659697341192932</v>
      </c>
      <c r="Q20" s="29">
        <f t="shared" si="2"/>
        <v>1</v>
      </c>
      <c r="R20" s="29">
        <f t="shared" si="3"/>
        <v>0.99659697341192932</v>
      </c>
      <c r="S20" s="30">
        <f t="shared" si="4"/>
        <v>0.99320552741381773</v>
      </c>
      <c r="U20" s="11">
        <f t="shared" ref="U20:Y20" si="35">2*($P20-$H20)*(1-$P20)*$P20*C20</f>
        <v>6.7598096344159671E-3</v>
      </c>
      <c r="V20" s="11">
        <f t="shared" si="35"/>
        <v>3.8530914916171013E-2</v>
      </c>
      <c r="W20" s="11">
        <f t="shared" si="35"/>
        <v>2.9743162391430256E-2</v>
      </c>
      <c r="X20" s="11">
        <f t="shared" si="35"/>
        <v>1.0139714451623951E-2</v>
      </c>
      <c r="Y20" s="11">
        <f t="shared" si="35"/>
        <v>2.703923853766387E-3</v>
      </c>
    </row>
    <row r="21" spans="1:25" ht="14.25" customHeight="1">
      <c r="A21" s="150"/>
      <c r="B21" s="31">
        <v>17</v>
      </c>
      <c r="C21" s="32">
        <v>1</v>
      </c>
      <c r="D21" s="33">
        <v>5.4</v>
      </c>
      <c r="E21" s="32">
        <v>3.9</v>
      </c>
      <c r="F21" s="32">
        <v>1.3</v>
      </c>
      <c r="G21" s="32">
        <v>0.4</v>
      </c>
      <c r="H21" s="34">
        <v>0</v>
      </c>
      <c r="J21" s="31">
        <f t="shared" ref="J21:N21" si="36">J20-$L$2*U20</f>
        <v>0.48100076330771818</v>
      </c>
      <c r="K21" s="32">
        <f t="shared" si="36"/>
        <v>0.40827249896737733</v>
      </c>
      <c r="L21" s="32">
        <f t="shared" si="36"/>
        <v>0.43754275802462511</v>
      </c>
      <c r="M21" s="32">
        <f t="shared" si="36"/>
        <v>0.47360596862485638</v>
      </c>
      <c r="N21" s="32">
        <f t="shared" si="36"/>
        <v>0.49643859151706737</v>
      </c>
      <c r="O21" s="28">
        <f t="shared" si="0"/>
        <v>5.2063522098467345</v>
      </c>
      <c r="P21" s="28">
        <f t="shared" si="1"/>
        <v>0.99454825137685732</v>
      </c>
      <c r="Q21" s="29">
        <f t="shared" si="2"/>
        <v>1</v>
      </c>
      <c r="R21" s="29">
        <f t="shared" si="3"/>
        <v>0.99454825137685732</v>
      </c>
      <c r="S21" s="30">
        <f t="shared" si="4"/>
        <v>0.98912622431676456</v>
      </c>
      <c r="U21" s="11">
        <f t="shared" ref="U21:Y21" si="37">2*($P21-$H21)*(1-$P21)*$P21*C21</f>
        <v>1.0784935063066483E-2</v>
      </c>
      <c r="V21" s="11">
        <f t="shared" si="37"/>
        <v>5.8238649340559015E-2</v>
      </c>
      <c r="W21" s="11">
        <f t="shared" si="37"/>
        <v>4.2061246745959284E-2</v>
      </c>
      <c r="X21" s="11">
        <f t="shared" si="37"/>
        <v>1.4020415581986429E-2</v>
      </c>
      <c r="Y21" s="11">
        <f t="shared" si="37"/>
        <v>4.3139740252265933E-3</v>
      </c>
    </row>
    <row r="22" spans="1:25" ht="14.25" customHeight="1">
      <c r="A22" s="150"/>
      <c r="B22" s="31">
        <v>18</v>
      </c>
      <c r="C22" s="32">
        <v>1</v>
      </c>
      <c r="D22" s="33">
        <v>5.0999999999999996</v>
      </c>
      <c r="E22" s="32">
        <v>3.5</v>
      </c>
      <c r="F22" s="32">
        <v>1.4</v>
      </c>
      <c r="G22" s="32">
        <v>0.3</v>
      </c>
      <c r="H22" s="34">
        <v>0</v>
      </c>
      <c r="J22" s="31">
        <f t="shared" ref="J22:N22" si="38">J21-$L$2*U21</f>
        <v>0.47992226980141156</v>
      </c>
      <c r="K22" s="32">
        <f t="shared" si="38"/>
        <v>0.40244863403332143</v>
      </c>
      <c r="L22" s="32">
        <f t="shared" si="38"/>
        <v>0.4333366333500292</v>
      </c>
      <c r="M22" s="32">
        <f t="shared" si="38"/>
        <v>0.47220392706665776</v>
      </c>
      <c r="N22" s="32">
        <f t="shared" si="38"/>
        <v>0.49600719411454469</v>
      </c>
      <c r="O22" s="28">
        <f t="shared" si="0"/>
        <v>4.8589761762241377</v>
      </c>
      <c r="P22" s="28">
        <f t="shared" si="1"/>
        <v>0.99230130663602134</v>
      </c>
      <c r="Q22" s="29">
        <f t="shared" si="2"/>
        <v>1</v>
      </c>
      <c r="R22" s="29">
        <f t="shared" si="3"/>
        <v>0.99230130663602134</v>
      </c>
      <c r="S22" s="30">
        <f t="shared" si="4"/>
        <v>0.98466188315155523</v>
      </c>
      <c r="U22" s="11">
        <f t="shared" ref="U22:Y22" si="39">2*($P22-$H22)*(1-$P22)*$P22*C22</f>
        <v>1.5161219811163217E-2</v>
      </c>
      <c r="V22" s="11">
        <f t="shared" si="39"/>
        <v>7.7322221036932398E-2</v>
      </c>
      <c r="W22" s="11">
        <f t="shared" si="39"/>
        <v>5.3064269339071254E-2</v>
      </c>
      <c r="X22" s="11">
        <f t="shared" si="39"/>
        <v>2.1225707735628502E-2</v>
      </c>
      <c r="Y22" s="11">
        <f t="shared" si="39"/>
        <v>4.5483659433489644E-3</v>
      </c>
    </row>
    <row r="23" spans="1:25" ht="14.25" customHeight="1">
      <c r="A23" s="150"/>
      <c r="B23" s="31">
        <v>19</v>
      </c>
      <c r="C23" s="32">
        <v>1</v>
      </c>
      <c r="D23" s="33">
        <v>5.7</v>
      </c>
      <c r="E23" s="32">
        <v>3.8</v>
      </c>
      <c r="F23" s="32">
        <v>1.7</v>
      </c>
      <c r="G23" s="32">
        <v>0.3</v>
      </c>
      <c r="H23" s="34">
        <v>0</v>
      </c>
      <c r="J23" s="31">
        <f t="shared" ref="J23:N23" si="40">J22-$L$2*U22</f>
        <v>0.47840614782029522</v>
      </c>
      <c r="K23" s="32">
        <f t="shared" si="40"/>
        <v>0.3947164119296282</v>
      </c>
      <c r="L23" s="32">
        <f t="shared" si="40"/>
        <v>0.42803020641612205</v>
      </c>
      <c r="M23" s="32">
        <f t="shared" si="40"/>
        <v>0.47008135629309489</v>
      </c>
      <c r="N23" s="32">
        <f t="shared" si="40"/>
        <v>0.49555235752020982</v>
      </c>
      <c r="O23" s="28">
        <f t="shared" si="0"/>
        <v>5.3026084931547635</v>
      </c>
      <c r="P23" s="28">
        <f t="shared" si="1"/>
        <v>0.99504607323629968</v>
      </c>
      <c r="Q23" s="29">
        <f t="shared" si="2"/>
        <v>1</v>
      </c>
      <c r="R23" s="29">
        <f t="shared" si="3"/>
        <v>0.99504607323629968</v>
      </c>
      <c r="S23" s="30">
        <f t="shared" si="4"/>
        <v>0.99011668786297946</v>
      </c>
      <c r="U23" s="11">
        <f t="shared" ref="U23:Y23" si="41">2*($P23-$H23)*(1-$P23)*$P23*C23</f>
        <v>9.8099311183814653E-3</v>
      </c>
      <c r="V23" s="11">
        <f t="shared" si="41"/>
        <v>5.5916607374774351E-2</v>
      </c>
      <c r="W23" s="11">
        <f t="shared" si="41"/>
        <v>3.7277738249849569E-2</v>
      </c>
      <c r="X23" s="11">
        <f t="shared" si="41"/>
        <v>1.667688290124849E-2</v>
      </c>
      <c r="Y23" s="11">
        <f t="shared" si="41"/>
        <v>2.9429793355144397E-3</v>
      </c>
    </row>
    <row r="24" spans="1:25" ht="14.25" customHeight="1">
      <c r="A24" s="150"/>
      <c r="B24" s="31">
        <v>20</v>
      </c>
      <c r="C24" s="32">
        <v>1</v>
      </c>
      <c r="D24" s="33">
        <v>5.0999999999999996</v>
      </c>
      <c r="E24" s="32">
        <v>3.8</v>
      </c>
      <c r="F24" s="32">
        <v>1.5</v>
      </c>
      <c r="G24" s="32">
        <v>0.3</v>
      </c>
      <c r="H24" s="34">
        <v>0</v>
      </c>
      <c r="J24" s="31">
        <f t="shared" ref="J24:N24" si="42">J23-$L$2*U23</f>
        <v>0.47742515470845709</v>
      </c>
      <c r="K24" s="32">
        <f t="shared" si="42"/>
        <v>0.38912475119215079</v>
      </c>
      <c r="L24" s="32">
        <f t="shared" si="42"/>
        <v>0.42430243259113709</v>
      </c>
      <c r="M24" s="32">
        <f t="shared" si="42"/>
        <v>0.46841366800297002</v>
      </c>
      <c r="N24" s="32">
        <f t="shared" si="42"/>
        <v>0.49525805958665836</v>
      </c>
      <c r="O24" s="28">
        <f t="shared" si="0"/>
        <v>4.9255085495151993</v>
      </c>
      <c r="P24" s="28">
        <f t="shared" si="1"/>
        <v>0.99279328006048084</v>
      </c>
      <c r="Q24" s="29">
        <f t="shared" si="2"/>
        <v>1</v>
      </c>
      <c r="R24" s="29">
        <f t="shared" si="3"/>
        <v>0.99279328006048084</v>
      </c>
      <c r="S24" s="30">
        <f t="shared" si="4"/>
        <v>0.98563849693324834</v>
      </c>
      <c r="U24" s="11">
        <f t="shared" ref="U24:Y24" si="43">2*($P24-$H24)*(1-$P24)*$P24*C24</f>
        <v>1.4206441218013064E-2</v>
      </c>
      <c r="V24" s="11">
        <f t="shared" si="43"/>
        <v>7.2452850211866621E-2</v>
      </c>
      <c r="W24" s="11">
        <f t="shared" si="43"/>
        <v>5.3984476628449643E-2</v>
      </c>
      <c r="X24" s="11">
        <f t="shared" si="43"/>
        <v>2.1309661827019596E-2</v>
      </c>
      <c r="Y24" s="11">
        <f t="shared" si="43"/>
        <v>4.2619323654039193E-3</v>
      </c>
    </row>
    <row r="25" spans="1:25" ht="14.25" customHeight="1">
      <c r="A25" s="150"/>
      <c r="B25" s="31">
        <v>21</v>
      </c>
      <c r="C25" s="32">
        <v>1</v>
      </c>
      <c r="D25" s="33">
        <v>5.4</v>
      </c>
      <c r="E25" s="32">
        <v>3.4</v>
      </c>
      <c r="F25" s="32">
        <v>1.7</v>
      </c>
      <c r="G25" s="32">
        <v>0.2</v>
      </c>
      <c r="H25" s="34">
        <v>0</v>
      </c>
      <c r="J25" s="31">
        <f t="shared" ref="J25:N25" si="44">J24-$L$2*U24</f>
        <v>0.47600451058665577</v>
      </c>
      <c r="K25" s="32">
        <f t="shared" si="44"/>
        <v>0.38187946617096413</v>
      </c>
      <c r="L25" s="32">
        <f t="shared" si="44"/>
        <v>0.41890398492829212</v>
      </c>
      <c r="M25" s="32">
        <f t="shared" si="44"/>
        <v>0.46628270182026804</v>
      </c>
      <c r="N25" s="32">
        <f t="shared" si="44"/>
        <v>0.49483186635011794</v>
      </c>
      <c r="O25" s="28">
        <f t="shared" si="0"/>
        <v>4.8540741430305339</v>
      </c>
      <c r="P25" s="28">
        <f t="shared" si="1"/>
        <v>0.99226376741113131</v>
      </c>
      <c r="Q25" s="29">
        <f t="shared" si="2"/>
        <v>1</v>
      </c>
      <c r="R25" s="29">
        <f t="shared" si="3"/>
        <v>0.99226376741113131</v>
      </c>
      <c r="S25" s="30">
        <f t="shared" si="4"/>
        <v>0.9845873841169317</v>
      </c>
      <c r="U25" s="11">
        <f t="shared" ref="U25:Y25" si="45">2*($P25-$H25)*(1-$P25)*$P25*C25</f>
        <v>1.5233994015188755E-2</v>
      </c>
      <c r="V25" s="11">
        <f t="shared" si="45"/>
        <v>8.2263567682019284E-2</v>
      </c>
      <c r="W25" s="11">
        <f t="shared" si="45"/>
        <v>5.179557965164177E-2</v>
      </c>
      <c r="X25" s="11">
        <f t="shared" si="45"/>
        <v>2.5897789825820885E-2</v>
      </c>
      <c r="Y25" s="11">
        <f t="shared" si="45"/>
        <v>3.0467988030377512E-3</v>
      </c>
    </row>
    <row r="26" spans="1:25" ht="14.25" customHeight="1">
      <c r="A26" s="150"/>
      <c r="B26" s="31">
        <v>22</v>
      </c>
      <c r="C26" s="32">
        <v>1</v>
      </c>
      <c r="D26" s="33">
        <v>5.0999999999999996</v>
      </c>
      <c r="E26" s="32">
        <v>3.7</v>
      </c>
      <c r="F26" s="32">
        <v>1.5</v>
      </c>
      <c r="G26" s="32">
        <v>0.4</v>
      </c>
      <c r="H26" s="34">
        <v>0</v>
      </c>
      <c r="J26" s="31">
        <f t="shared" ref="J26:N26" si="46">J25-$L$2*U25</f>
        <v>0.47448111118513692</v>
      </c>
      <c r="K26" s="32">
        <f t="shared" si="46"/>
        <v>0.3736531094027622</v>
      </c>
      <c r="L26" s="32">
        <f t="shared" si="46"/>
        <v>0.41372442696312794</v>
      </c>
      <c r="M26" s="32">
        <f t="shared" si="46"/>
        <v>0.46369292283768593</v>
      </c>
      <c r="N26" s="32">
        <f t="shared" si="46"/>
        <v>0.4945271864698142</v>
      </c>
      <c r="O26" s="28">
        <f t="shared" si="0"/>
        <v>4.804242607747252</v>
      </c>
      <c r="P26" s="28">
        <f t="shared" si="1"/>
        <v>0.99187170518488388</v>
      </c>
      <c r="Q26" s="29">
        <f t="shared" si="2"/>
        <v>1</v>
      </c>
      <c r="R26" s="29">
        <f t="shared" si="3"/>
        <v>0.99187170518488388</v>
      </c>
      <c r="S26" s="30">
        <f t="shared" si="4"/>
        <v>0.98380947954636921</v>
      </c>
      <c r="U26" s="11">
        <f t="shared" ref="U26:Y26" si="47">2*($P26-$H26)*(1-$P26)*$P26*C26</f>
        <v>1.5993386983317686E-2</v>
      </c>
      <c r="V26" s="11">
        <f t="shared" si="47"/>
        <v>8.1566273614920193E-2</v>
      </c>
      <c r="W26" s="11">
        <f t="shared" si="47"/>
        <v>5.9175531838275439E-2</v>
      </c>
      <c r="X26" s="11">
        <f t="shared" si="47"/>
        <v>2.3990080474976527E-2</v>
      </c>
      <c r="Y26" s="11">
        <f t="shared" si="47"/>
        <v>6.3973547933270751E-3</v>
      </c>
    </row>
    <row r="27" spans="1:25" ht="14.25" customHeight="1">
      <c r="A27" s="150"/>
      <c r="B27" s="31">
        <v>23</v>
      </c>
      <c r="C27" s="32">
        <v>1</v>
      </c>
      <c r="D27" s="33">
        <v>4.5999999999999996</v>
      </c>
      <c r="E27" s="32">
        <v>3.6</v>
      </c>
      <c r="F27" s="32">
        <v>1</v>
      </c>
      <c r="G27" s="32">
        <v>0.2</v>
      </c>
      <c r="H27" s="34">
        <v>0</v>
      </c>
      <c r="J27" s="31">
        <f t="shared" ref="J27:N27" si="48">J26-$L$2*U26</f>
        <v>0.47288177248680513</v>
      </c>
      <c r="K27" s="32">
        <f t="shared" si="48"/>
        <v>0.36549648204127017</v>
      </c>
      <c r="L27" s="32">
        <f t="shared" si="48"/>
        <v>0.40780687377930042</v>
      </c>
      <c r="M27" s="32">
        <f t="shared" si="48"/>
        <v>0.46129391479018828</v>
      </c>
      <c r="N27" s="32">
        <f t="shared" si="48"/>
        <v>0.49388745099048148</v>
      </c>
      <c r="O27" s="28">
        <f t="shared" si="0"/>
        <v>4.182341740470414</v>
      </c>
      <c r="P27" s="28">
        <f t="shared" si="1"/>
        <v>0.98496672439529676</v>
      </c>
      <c r="Q27" s="29">
        <f t="shared" si="2"/>
        <v>1</v>
      </c>
      <c r="R27" s="29">
        <f t="shared" si="3"/>
        <v>0.98496672439529676</v>
      </c>
      <c r="S27" s="30">
        <f t="shared" si="4"/>
        <v>0.97015944816600053</v>
      </c>
      <c r="U27" s="11">
        <f t="shared" ref="U27:Y27" si="49">2*($P27-$H27)*(1-$P27)*$P27*C27</f>
        <v>2.9169348729572595E-2</v>
      </c>
      <c r="V27" s="11">
        <f t="shared" si="49"/>
        <v>0.13417900415603393</v>
      </c>
      <c r="W27" s="11">
        <f t="shared" si="49"/>
        <v>0.10500965542646135</v>
      </c>
      <c r="X27" s="11">
        <f t="shared" si="49"/>
        <v>2.9169348729572595E-2</v>
      </c>
      <c r="Y27" s="11">
        <f t="shared" si="49"/>
        <v>5.8338697459145196E-3</v>
      </c>
    </row>
    <row r="28" spans="1:25" ht="14.25" customHeight="1">
      <c r="A28" s="150"/>
      <c r="B28" s="31">
        <v>24</v>
      </c>
      <c r="C28" s="32">
        <v>1</v>
      </c>
      <c r="D28" s="33">
        <v>5.0999999999999996</v>
      </c>
      <c r="E28" s="32">
        <v>3.3</v>
      </c>
      <c r="F28" s="32">
        <v>1.7</v>
      </c>
      <c r="G28" s="32">
        <v>0.5</v>
      </c>
      <c r="H28" s="34">
        <v>0</v>
      </c>
      <c r="J28" s="31">
        <f t="shared" ref="J28:N28" si="50">J27-$L$2*U27</f>
        <v>0.46996483761384789</v>
      </c>
      <c r="K28" s="32">
        <f t="shared" si="50"/>
        <v>0.3520785816256668</v>
      </c>
      <c r="L28" s="32">
        <f t="shared" si="50"/>
        <v>0.39730590823665429</v>
      </c>
      <c r="M28" s="32">
        <f t="shared" si="50"/>
        <v>0.45837697991723103</v>
      </c>
      <c r="N28" s="32">
        <f t="shared" si="50"/>
        <v>0.49330406401589005</v>
      </c>
      <c r="O28" s="28">
        <f t="shared" si="0"/>
        <v>4.6025679989529449</v>
      </c>
      <c r="P28" s="28">
        <f t="shared" si="1"/>
        <v>0.99007346820462561</v>
      </c>
      <c r="Q28" s="29">
        <f t="shared" si="2"/>
        <v>1</v>
      </c>
      <c r="R28" s="29">
        <f t="shared" si="3"/>
        <v>0.99007346820462561</v>
      </c>
      <c r="S28" s="30">
        <f t="shared" si="4"/>
        <v>0.98024547244273574</v>
      </c>
      <c r="U28" s="11">
        <f t="shared" ref="U28:Y28" si="51">2*($P28-$H28)*(1-$P28)*$P28*C28</f>
        <v>1.946087569894922E-2</v>
      </c>
      <c r="V28" s="11">
        <f t="shared" si="51"/>
        <v>9.9250466064641024E-2</v>
      </c>
      <c r="W28" s="11">
        <f t="shared" si="51"/>
        <v>6.4220889806532427E-2</v>
      </c>
      <c r="X28" s="11">
        <f t="shared" si="51"/>
        <v>3.3083488688213675E-2</v>
      </c>
      <c r="Y28" s="11">
        <f t="shared" si="51"/>
        <v>9.7304378494746102E-3</v>
      </c>
    </row>
    <row r="29" spans="1:25" ht="14.25" customHeight="1">
      <c r="A29" s="150"/>
      <c r="B29" s="31">
        <v>25</v>
      </c>
      <c r="C29" s="32">
        <v>1</v>
      </c>
      <c r="D29" s="33">
        <v>4.8</v>
      </c>
      <c r="E29" s="32">
        <v>3.4</v>
      </c>
      <c r="F29" s="32">
        <v>1.9</v>
      </c>
      <c r="G29" s="32">
        <v>0.2</v>
      </c>
      <c r="H29" s="34">
        <v>0</v>
      </c>
      <c r="J29" s="31">
        <f t="shared" ref="J29:N29" si="52">J28-$L$2*U28</f>
        <v>0.46801875004395299</v>
      </c>
      <c r="K29" s="32">
        <f t="shared" si="52"/>
        <v>0.3421535350192027</v>
      </c>
      <c r="L29" s="32">
        <f t="shared" si="52"/>
        <v>0.39088381925600107</v>
      </c>
      <c r="M29" s="32">
        <f t="shared" si="52"/>
        <v>0.45506863104840967</v>
      </c>
      <c r="N29" s="32">
        <f t="shared" si="52"/>
        <v>0.49233102023094261</v>
      </c>
      <c r="O29" s="28">
        <f t="shared" si="0"/>
        <v>4.4024573066446955</v>
      </c>
      <c r="P29" s="28">
        <f t="shared" si="1"/>
        <v>0.98790097156357326</v>
      </c>
      <c r="Q29" s="29">
        <f t="shared" si="2"/>
        <v>1</v>
      </c>
      <c r="R29" s="29">
        <f t="shared" si="3"/>
        <v>0.98790097156357326</v>
      </c>
      <c r="S29" s="30">
        <f t="shared" si="4"/>
        <v>0.975948329616252</v>
      </c>
      <c r="U29" s="11">
        <f t="shared" ref="U29:Y29" si="53">2*($P29-$H29)*(1-$P29)*$P29*C29</f>
        <v>2.3616053185020421E-2</v>
      </c>
      <c r="V29" s="11">
        <f t="shared" si="53"/>
        <v>0.11335705528809802</v>
      </c>
      <c r="W29" s="11">
        <f t="shared" si="53"/>
        <v>8.0294580829069429E-2</v>
      </c>
      <c r="X29" s="11">
        <f t="shared" si="53"/>
        <v>4.4870501051538794E-2</v>
      </c>
      <c r="Y29" s="11">
        <f t="shared" si="53"/>
        <v>4.7232106370040843E-3</v>
      </c>
    </row>
    <row r="30" spans="1:25" ht="14.25" customHeight="1">
      <c r="A30" s="150"/>
      <c r="B30" s="31">
        <v>26</v>
      </c>
      <c r="C30" s="32">
        <v>1</v>
      </c>
      <c r="D30" s="33">
        <v>5</v>
      </c>
      <c r="E30" s="32">
        <v>3</v>
      </c>
      <c r="F30" s="32">
        <v>1.6</v>
      </c>
      <c r="G30" s="32">
        <v>0.2</v>
      </c>
      <c r="H30" s="34">
        <v>0</v>
      </c>
      <c r="J30" s="31">
        <f t="shared" ref="J30:N30" si="54">J29-$L$2*U29</f>
        <v>0.46565714472545094</v>
      </c>
      <c r="K30" s="32">
        <f t="shared" si="54"/>
        <v>0.3308178294903929</v>
      </c>
      <c r="L30" s="32">
        <f t="shared" si="54"/>
        <v>0.38285436117309413</v>
      </c>
      <c r="M30" s="32">
        <f t="shared" si="54"/>
        <v>0.45058158094325579</v>
      </c>
      <c r="N30" s="32">
        <f t="shared" si="54"/>
        <v>0.49185869916724217</v>
      </c>
      <c r="O30" s="28">
        <f t="shared" si="0"/>
        <v>4.087611645039356</v>
      </c>
      <c r="P30" s="28">
        <f t="shared" si="1"/>
        <v>0.9834976368803946</v>
      </c>
      <c r="Q30" s="29">
        <f t="shared" si="2"/>
        <v>1</v>
      </c>
      <c r="R30" s="29">
        <f t="shared" si="3"/>
        <v>0.9834976368803946</v>
      </c>
      <c r="S30" s="30">
        <f t="shared" si="4"/>
        <v>0.96726760174932047</v>
      </c>
      <c r="U30" s="11">
        <f t="shared" ref="U30:Y30" si="55">2*($P30-$H30)*(1-$P30)*$P30*C30</f>
        <v>3.1924402395794305E-2</v>
      </c>
      <c r="V30" s="11">
        <f t="shared" si="55"/>
        <v>0.15962201197897152</v>
      </c>
      <c r="W30" s="11">
        <f t="shared" si="55"/>
        <v>9.5773207187382914E-2</v>
      </c>
      <c r="X30" s="11">
        <f t="shared" si="55"/>
        <v>5.1079043833270887E-2</v>
      </c>
      <c r="Y30" s="11">
        <f t="shared" si="55"/>
        <v>6.3848804791588609E-3</v>
      </c>
    </row>
    <row r="31" spans="1:25" ht="14.25" customHeight="1">
      <c r="A31" s="150"/>
      <c r="B31" s="31">
        <v>27</v>
      </c>
      <c r="C31" s="32">
        <v>1</v>
      </c>
      <c r="D31" s="33">
        <v>5</v>
      </c>
      <c r="E31" s="32">
        <v>3.4</v>
      </c>
      <c r="F31" s="32">
        <v>1.6</v>
      </c>
      <c r="G31" s="32">
        <v>0.4</v>
      </c>
      <c r="H31" s="34">
        <v>0</v>
      </c>
      <c r="J31" s="31">
        <f t="shared" ref="J31:N31" si="56">J30-$L$2*U30</f>
        <v>0.46246470448587151</v>
      </c>
      <c r="K31" s="32">
        <f t="shared" si="56"/>
        <v>0.31485562829249575</v>
      </c>
      <c r="L31" s="32">
        <f t="shared" si="56"/>
        <v>0.37327704045435584</v>
      </c>
      <c r="M31" s="32">
        <f t="shared" si="56"/>
        <v>0.4454736765599287</v>
      </c>
      <c r="N31" s="32">
        <f t="shared" si="56"/>
        <v>0.49122021111932629</v>
      </c>
      <c r="O31" s="28">
        <f t="shared" si="0"/>
        <v>4.2151307504367761</v>
      </c>
      <c r="P31" s="28">
        <f t="shared" si="1"/>
        <v>0.98544459855601108</v>
      </c>
      <c r="Q31" s="29">
        <f t="shared" si="2"/>
        <v>1</v>
      </c>
      <c r="R31" s="29">
        <f t="shared" si="3"/>
        <v>0.98544459855601108</v>
      </c>
      <c r="S31" s="30">
        <f t="shared" si="4"/>
        <v>0.97110105682321779</v>
      </c>
      <c r="U31" s="11">
        <f t="shared" ref="U31:Y31" si="57">2*($P31-$H31)*(1-$P31)*$P31*C31</f>
        <v>2.826953144948767E-2</v>
      </c>
      <c r="V31" s="11">
        <f t="shared" si="57"/>
        <v>0.14134765724743836</v>
      </c>
      <c r="W31" s="11">
        <f t="shared" si="57"/>
        <v>9.6116406928258069E-2</v>
      </c>
      <c r="X31" s="11">
        <f t="shared" si="57"/>
        <v>4.5231250319180273E-2</v>
      </c>
      <c r="Y31" s="11">
        <f t="shared" si="57"/>
        <v>1.1307812579795068E-2</v>
      </c>
    </row>
    <row r="32" spans="1:25" ht="14.25" customHeight="1">
      <c r="A32" s="150"/>
      <c r="B32" s="31">
        <v>28</v>
      </c>
      <c r="C32" s="32">
        <v>1</v>
      </c>
      <c r="D32" s="33">
        <v>5.2</v>
      </c>
      <c r="E32" s="32">
        <v>3.5</v>
      </c>
      <c r="F32" s="32">
        <v>1.5</v>
      </c>
      <c r="G32" s="32">
        <v>0.2</v>
      </c>
      <c r="H32" s="34">
        <v>0</v>
      </c>
      <c r="J32" s="31">
        <f t="shared" ref="J32:N32" si="58">J31-$L$2*U31</f>
        <v>0.45963775134092277</v>
      </c>
      <c r="K32" s="32">
        <f t="shared" si="58"/>
        <v>0.30072086256775193</v>
      </c>
      <c r="L32" s="32">
        <f t="shared" si="58"/>
        <v>0.36366539976153001</v>
      </c>
      <c r="M32" s="32">
        <f t="shared" si="58"/>
        <v>0.44095055152801066</v>
      </c>
      <c r="N32" s="32">
        <f t="shared" si="58"/>
        <v>0.49008942986134679</v>
      </c>
      <c r="O32" s="28">
        <f t="shared" si="0"/>
        <v>4.0556588491228736</v>
      </c>
      <c r="P32" s="28">
        <f t="shared" si="1"/>
        <v>0.98297094984953093</v>
      </c>
      <c r="Q32" s="29">
        <f t="shared" si="2"/>
        <v>1</v>
      </c>
      <c r="R32" s="29">
        <f t="shared" si="3"/>
        <v>0.98297094984953093</v>
      </c>
      <c r="S32" s="30">
        <f t="shared" si="4"/>
        <v>0.96623188824808903</v>
      </c>
      <c r="U32" s="11">
        <f t="shared" ref="U32:Y32" si="59">2*($P32-$H32)*(1-$P32)*$P32*C32</f>
        <v>3.2908022563918275E-2</v>
      </c>
      <c r="V32" s="11">
        <f t="shared" si="59"/>
        <v>0.17112171733237505</v>
      </c>
      <c r="W32" s="11">
        <f t="shared" si="59"/>
        <v>0.11517807897371396</v>
      </c>
      <c r="X32" s="11">
        <f t="shared" si="59"/>
        <v>4.9362033845877409E-2</v>
      </c>
      <c r="Y32" s="11">
        <f t="shared" si="59"/>
        <v>6.5816045127836554E-3</v>
      </c>
    </row>
    <row r="33" spans="1:25" ht="14.25" customHeight="1">
      <c r="A33" s="150"/>
      <c r="B33" s="31">
        <v>29</v>
      </c>
      <c r="C33" s="32">
        <v>1</v>
      </c>
      <c r="D33" s="33">
        <v>5.2</v>
      </c>
      <c r="E33" s="32">
        <v>3.4</v>
      </c>
      <c r="F33" s="32">
        <v>1.4</v>
      </c>
      <c r="G33" s="32">
        <v>0.2</v>
      </c>
      <c r="H33" s="34">
        <v>0</v>
      </c>
      <c r="J33" s="31">
        <f t="shared" ref="J33:N33" si="60">J32-$L$2*U32</f>
        <v>0.45634694908453094</v>
      </c>
      <c r="K33" s="32">
        <f t="shared" si="60"/>
        <v>0.28360869083451445</v>
      </c>
      <c r="L33" s="32">
        <f t="shared" si="60"/>
        <v>0.35214759186415862</v>
      </c>
      <c r="M33" s="32">
        <f t="shared" si="60"/>
        <v>0.43601434814342294</v>
      </c>
      <c r="N33" s="32">
        <f t="shared" si="60"/>
        <v>0.48943126941006843</v>
      </c>
      <c r="O33" s="28">
        <f t="shared" si="0"/>
        <v>3.8367202950449513</v>
      </c>
      <c r="P33" s="28">
        <f t="shared" si="1"/>
        <v>0.97889098939216779</v>
      </c>
      <c r="Q33" s="29">
        <f t="shared" si="2"/>
        <v>1</v>
      </c>
      <c r="R33" s="29">
        <f t="shared" si="3"/>
        <v>0.97889098939216779</v>
      </c>
      <c r="S33" s="30">
        <f t="shared" si="4"/>
        <v>0.95822756911317719</v>
      </c>
      <c r="U33" s="11">
        <f t="shared" ref="U33:Y33" si="61">2*($P33-$H33)*(1-$P33)*$P33*C33</f>
        <v>4.0454471842254668E-2</v>
      </c>
      <c r="V33" s="11">
        <f t="shared" si="61"/>
        <v>0.21036325357972427</v>
      </c>
      <c r="W33" s="11">
        <f t="shared" si="61"/>
        <v>0.13754520426366587</v>
      </c>
      <c r="X33" s="11">
        <f t="shared" si="61"/>
        <v>5.6636260579156529E-2</v>
      </c>
      <c r="Y33" s="11">
        <f t="shared" si="61"/>
        <v>8.0908943684509342E-3</v>
      </c>
    </row>
    <row r="34" spans="1:25" ht="14.25" customHeight="1">
      <c r="A34" s="150"/>
      <c r="B34" s="31">
        <v>30</v>
      </c>
      <c r="C34" s="32">
        <v>1</v>
      </c>
      <c r="D34" s="33">
        <v>4.7</v>
      </c>
      <c r="E34" s="32">
        <v>3.2</v>
      </c>
      <c r="F34" s="32">
        <v>1.6</v>
      </c>
      <c r="G34" s="32">
        <v>0.2</v>
      </c>
      <c r="H34" s="34">
        <v>0</v>
      </c>
      <c r="J34" s="31">
        <f t="shared" ref="J34:N34" si="62">J33-$L$2*U33</f>
        <v>0.45230150190030549</v>
      </c>
      <c r="K34" s="32">
        <f t="shared" si="62"/>
        <v>0.262572365476542</v>
      </c>
      <c r="L34" s="32">
        <f t="shared" si="62"/>
        <v>0.33839307143779201</v>
      </c>
      <c r="M34" s="32">
        <f t="shared" si="62"/>
        <v>0.43035072208550729</v>
      </c>
      <c r="N34" s="32">
        <f t="shared" si="62"/>
        <v>0.48862217997322333</v>
      </c>
      <c r="O34" s="28">
        <f t="shared" si="0"/>
        <v>3.5555350395724443</v>
      </c>
      <c r="P34" s="28">
        <f t="shared" si="1"/>
        <v>0.97222727133882225</v>
      </c>
      <c r="Q34" s="29">
        <f t="shared" si="2"/>
        <v>1</v>
      </c>
      <c r="R34" s="29">
        <f t="shared" si="3"/>
        <v>0.97222727133882225</v>
      </c>
      <c r="S34" s="30">
        <f t="shared" si="4"/>
        <v>0.94522586713493195</v>
      </c>
      <c r="U34" s="11">
        <f t="shared" ref="U34:Y34" si="63">2*($P34-$H34)*(1-$P34)*$P34*C34</f>
        <v>5.2503003062929827E-2</v>
      </c>
      <c r="V34" s="11">
        <f t="shared" si="63"/>
        <v>0.2467641143957702</v>
      </c>
      <c r="W34" s="11">
        <f t="shared" si="63"/>
        <v>0.16800960980137547</v>
      </c>
      <c r="X34" s="11">
        <f t="shared" si="63"/>
        <v>8.4004804900687735E-2</v>
      </c>
      <c r="Y34" s="11">
        <f t="shared" si="63"/>
        <v>1.0500600612585967E-2</v>
      </c>
    </row>
    <row r="35" spans="1:25" ht="14.25" customHeight="1">
      <c r="A35" s="150"/>
      <c r="B35" s="31">
        <v>31</v>
      </c>
      <c r="C35" s="32">
        <v>1</v>
      </c>
      <c r="D35" s="33">
        <v>4.8</v>
      </c>
      <c r="E35" s="32">
        <v>3.1</v>
      </c>
      <c r="F35" s="32">
        <v>1.6</v>
      </c>
      <c r="G35" s="32">
        <v>0.2</v>
      </c>
      <c r="H35" s="34">
        <v>0</v>
      </c>
      <c r="J35" s="31">
        <f t="shared" ref="J35:N35" si="64">J34-$L$2*U34</f>
        <v>0.44705120159401252</v>
      </c>
      <c r="K35" s="32">
        <f t="shared" si="64"/>
        <v>0.23789595403696498</v>
      </c>
      <c r="L35" s="32">
        <f t="shared" si="64"/>
        <v>0.32159211045765446</v>
      </c>
      <c r="M35" s="32">
        <f t="shared" si="64"/>
        <v>0.42195024159543854</v>
      </c>
      <c r="N35" s="32">
        <f t="shared" si="64"/>
        <v>0.48757211991196475</v>
      </c>
      <c r="O35" s="28">
        <f t="shared" si="0"/>
        <v>3.358522133925268</v>
      </c>
      <c r="P35" s="28">
        <f t="shared" si="1"/>
        <v>0.96638279823493989</v>
      </c>
      <c r="Q35" s="29">
        <f t="shared" si="2"/>
        <v>1</v>
      </c>
      <c r="R35" s="29">
        <f t="shared" si="3"/>
        <v>0.96638279823493989</v>
      </c>
      <c r="S35" s="30">
        <f t="shared" si="4"/>
        <v>0.93389571272439253</v>
      </c>
      <c r="U35" s="11">
        <f t="shared" ref="U35:Y35" si="65">2*($P35-$H35)*(1-$P35)*$P35*C35</f>
        <v>6.2789921204361041E-2</v>
      </c>
      <c r="V35" s="11">
        <f t="shared" si="65"/>
        <v>0.30139162178093298</v>
      </c>
      <c r="W35" s="11">
        <f t="shared" si="65"/>
        <v>0.19464875573351922</v>
      </c>
      <c r="X35" s="11">
        <f t="shared" si="65"/>
        <v>0.10046387392697767</v>
      </c>
      <c r="Y35" s="11">
        <f t="shared" si="65"/>
        <v>1.2557984240872209E-2</v>
      </c>
    </row>
    <row r="36" spans="1:25" ht="14.25" customHeight="1">
      <c r="A36" s="150"/>
      <c r="B36" s="31">
        <v>32</v>
      </c>
      <c r="C36" s="32">
        <v>1</v>
      </c>
      <c r="D36" s="33">
        <v>5.4</v>
      </c>
      <c r="E36" s="32">
        <v>3.4</v>
      </c>
      <c r="F36" s="32">
        <v>1.5</v>
      </c>
      <c r="G36" s="32">
        <v>0.4</v>
      </c>
      <c r="H36" s="34">
        <v>0</v>
      </c>
      <c r="J36" s="31">
        <f t="shared" ref="J36:N36" si="66">J35-$L$2*U35</f>
        <v>0.44077220947357643</v>
      </c>
      <c r="K36" s="32">
        <f t="shared" si="66"/>
        <v>0.20775679185887169</v>
      </c>
      <c r="L36" s="32">
        <f t="shared" si="66"/>
        <v>0.30212723488430254</v>
      </c>
      <c r="M36" s="32">
        <f t="shared" si="66"/>
        <v>0.41190385420274078</v>
      </c>
      <c r="N36" s="32">
        <f t="shared" si="66"/>
        <v>0.48631632148787751</v>
      </c>
      <c r="O36" s="28">
        <f t="shared" si="0"/>
        <v>3.4022737940173746</v>
      </c>
      <c r="P36" s="28">
        <f t="shared" si="1"/>
        <v>0.9677755214537539</v>
      </c>
      <c r="Q36" s="29">
        <f t="shared" si="2"/>
        <v>1</v>
      </c>
      <c r="R36" s="29">
        <f t="shared" si="3"/>
        <v>0.9677755214537539</v>
      </c>
      <c r="S36" s="30">
        <f t="shared" si="4"/>
        <v>0.93658945992508524</v>
      </c>
      <c r="U36" s="11">
        <f t="shared" ref="U36:Y36" si="67">2*($P36-$H36)*(1-$P36)*$P36*C36</f>
        <v>6.0362213915992273E-2</v>
      </c>
      <c r="V36" s="11">
        <f t="shared" si="67"/>
        <v>0.32595595514635828</v>
      </c>
      <c r="W36" s="11">
        <f t="shared" si="67"/>
        <v>0.20523152731437372</v>
      </c>
      <c r="X36" s="11">
        <f t="shared" si="67"/>
        <v>9.0543320873988406E-2</v>
      </c>
      <c r="Y36" s="11">
        <f t="shared" si="67"/>
        <v>2.414488556639691E-2</v>
      </c>
    </row>
    <row r="37" spans="1:25" ht="14.25" customHeight="1">
      <c r="A37" s="150"/>
      <c r="B37" s="31">
        <v>33</v>
      </c>
      <c r="C37" s="32">
        <v>1</v>
      </c>
      <c r="D37" s="33">
        <v>5.2</v>
      </c>
      <c r="E37" s="32">
        <v>4.0999999999999996</v>
      </c>
      <c r="F37" s="32">
        <v>1.5</v>
      </c>
      <c r="G37" s="32">
        <v>0.1</v>
      </c>
      <c r="H37" s="34">
        <v>0</v>
      </c>
      <c r="J37" s="31">
        <f t="shared" ref="J37:N37" si="68">J36-$L$2*U36</f>
        <v>0.43473598808197722</v>
      </c>
      <c r="K37" s="32">
        <f t="shared" si="68"/>
        <v>0.17516119634423585</v>
      </c>
      <c r="L37" s="32">
        <f t="shared" si="68"/>
        <v>0.28160408215286514</v>
      </c>
      <c r="M37" s="32">
        <f t="shared" si="68"/>
        <v>0.40284952211534192</v>
      </c>
      <c r="N37" s="32">
        <f t="shared" si="68"/>
        <v>0.48390183293123784</v>
      </c>
      <c r="O37" s="28">
        <f t="shared" si="0"/>
        <v>3.1528154123648875</v>
      </c>
      <c r="P37" s="28">
        <f t="shared" si="1"/>
        <v>0.95901951366959881</v>
      </c>
      <c r="Q37" s="29">
        <f t="shared" si="2"/>
        <v>1</v>
      </c>
      <c r="R37" s="29">
        <f t="shared" si="3"/>
        <v>0.95901951366959881</v>
      </c>
      <c r="S37" s="30">
        <f t="shared" si="4"/>
        <v>0.91971842759907385</v>
      </c>
      <c r="U37" s="11">
        <f t="shared" ref="U37:Y37" si="69">2*($P37-$H37)*(1-$P37)*$P37*C37</f>
        <v>7.5381016900083836E-2</v>
      </c>
      <c r="V37" s="11">
        <f t="shared" si="69"/>
        <v>0.39198128788043596</v>
      </c>
      <c r="W37" s="11">
        <f t="shared" si="69"/>
        <v>0.30906216929034369</v>
      </c>
      <c r="X37" s="11">
        <f t="shared" si="69"/>
        <v>0.11307152535012575</v>
      </c>
      <c r="Y37" s="11">
        <f t="shared" si="69"/>
        <v>7.5381016900083839E-3</v>
      </c>
    </row>
    <row r="38" spans="1:25" ht="14.25" customHeight="1">
      <c r="A38" s="150"/>
      <c r="B38" s="31">
        <v>34</v>
      </c>
      <c r="C38" s="32">
        <v>1</v>
      </c>
      <c r="D38" s="33">
        <v>5.5</v>
      </c>
      <c r="E38" s="32">
        <v>4.2</v>
      </c>
      <c r="F38" s="32">
        <v>1.4</v>
      </c>
      <c r="G38" s="32">
        <v>0.2</v>
      </c>
      <c r="H38" s="34">
        <v>0</v>
      </c>
      <c r="J38" s="31">
        <f t="shared" ref="J38:N38" si="70">J37-$L$2*U37</f>
        <v>0.42719788639196882</v>
      </c>
      <c r="K38" s="32">
        <f t="shared" si="70"/>
        <v>0.13596306755619225</v>
      </c>
      <c r="L38" s="32">
        <f t="shared" si="70"/>
        <v>0.25069786522383075</v>
      </c>
      <c r="M38" s="32">
        <f t="shared" si="70"/>
        <v>0.39154236958032934</v>
      </c>
      <c r="N38" s="32">
        <f t="shared" si="70"/>
        <v>0.48314802276223701</v>
      </c>
      <c r="O38" s="28">
        <f t="shared" si="0"/>
        <v>2.8727147138560234</v>
      </c>
      <c r="P38" s="28">
        <f t="shared" si="1"/>
        <v>0.94648102777936105</v>
      </c>
      <c r="Q38" s="29">
        <f t="shared" si="2"/>
        <v>1</v>
      </c>
      <c r="R38" s="29">
        <f t="shared" si="3"/>
        <v>0.94648102777936105</v>
      </c>
      <c r="S38" s="30">
        <f t="shared" si="4"/>
        <v>0.89582633594627559</v>
      </c>
      <c r="U38" s="11">
        <f t="shared" ref="U38:Y38" si="71">2*($P38-$H38)*(1-$P38)*$P38*C38</f>
        <v>9.5887409576051005E-2</v>
      </c>
      <c r="V38" s="11">
        <f t="shared" si="71"/>
        <v>0.52738075266828055</v>
      </c>
      <c r="W38" s="11">
        <f t="shared" si="71"/>
        <v>0.40272712021941426</v>
      </c>
      <c r="X38" s="11">
        <f t="shared" si="71"/>
        <v>0.13424237340647141</v>
      </c>
      <c r="Y38" s="11">
        <f t="shared" si="71"/>
        <v>1.9177481915210202E-2</v>
      </c>
    </row>
    <row r="39" spans="1:25" ht="14.25" customHeight="1">
      <c r="A39" s="150"/>
      <c r="B39" s="31">
        <v>35</v>
      </c>
      <c r="C39" s="32">
        <v>1</v>
      </c>
      <c r="D39" s="33">
        <v>4.9000000000000004</v>
      </c>
      <c r="E39" s="32">
        <v>3.1</v>
      </c>
      <c r="F39" s="32">
        <v>1.5</v>
      </c>
      <c r="G39" s="32">
        <v>0.1</v>
      </c>
      <c r="H39" s="34">
        <v>0</v>
      </c>
      <c r="J39" s="31">
        <f t="shared" ref="J39:N39" si="72">J38-$L$2*U38</f>
        <v>0.41760914543436373</v>
      </c>
      <c r="K39" s="32">
        <f t="shared" si="72"/>
        <v>8.3224992289364197E-2</v>
      </c>
      <c r="L39" s="32">
        <f t="shared" si="72"/>
        <v>0.21042515320188931</v>
      </c>
      <c r="M39" s="32">
        <f t="shared" si="72"/>
        <v>0.37811813223968221</v>
      </c>
      <c r="N39" s="32">
        <f t="shared" si="72"/>
        <v>0.48123027457071599</v>
      </c>
      <c r="O39" s="28">
        <f t="shared" si="0"/>
        <v>2.0930298083947001</v>
      </c>
      <c r="P39" s="28">
        <f t="shared" si="1"/>
        <v>0.89022386493303152</v>
      </c>
      <c r="Q39" s="29">
        <f t="shared" si="2"/>
        <v>1</v>
      </c>
      <c r="R39" s="29">
        <f t="shared" si="3"/>
        <v>0.89022386493303152</v>
      </c>
      <c r="S39" s="30">
        <f t="shared" si="4"/>
        <v>0.7924985296963043</v>
      </c>
      <c r="U39" s="11">
        <f t="shared" ref="U39:Y39" si="73">2*($P39-$H39)*(1-$P39)*$P39*C39</f>
        <v>0.17399485127263087</v>
      </c>
      <c r="V39" s="11">
        <f t="shared" si="73"/>
        <v>0.85257477123589132</v>
      </c>
      <c r="W39" s="11">
        <f t="shared" si="73"/>
        <v>0.53938403894515574</v>
      </c>
      <c r="X39" s="11">
        <f t="shared" si="73"/>
        <v>0.26099227690894633</v>
      </c>
      <c r="Y39" s="11">
        <f t="shared" si="73"/>
        <v>1.7399485127263088E-2</v>
      </c>
    </row>
    <row r="40" spans="1:25" ht="14.25" customHeight="1">
      <c r="A40" s="150"/>
      <c r="B40" s="31">
        <v>36</v>
      </c>
      <c r="C40" s="32">
        <v>1</v>
      </c>
      <c r="D40" s="33">
        <v>5</v>
      </c>
      <c r="E40" s="32">
        <v>3.2</v>
      </c>
      <c r="F40" s="32">
        <v>1.2</v>
      </c>
      <c r="G40" s="32">
        <v>0.2</v>
      </c>
      <c r="H40" s="34">
        <v>0</v>
      </c>
      <c r="J40" s="31">
        <f t="shared" ref="J40:N40" si="74">J39-$L$2*U39</f>
        <v>0.40020966030710065</v>
      </c>
      <c r="K40" s="32">
        <f t="shared" si="74"/>
        <v>-2.0324848342249402E-3</v>
      </c>
      <c r="L40" s="32">
        <f t="shared" si="74"/>
        <v>0.15648674930737375</v>
      </c>
      <c r="M40" s="32">
        <f t="shared" si="74"/>
        <v>0.35201890454878759</v>
      </c>
      <c r="N40" s="32">
        <f t="shared" si="74"/>
        <v>0.47949032605798969</v>
      </c>
      <c r="O40" s="28">
        <f t="shared" si="0"/>
        <v>1.4091255845897148</v>
      </c>
      <c r="P40" s="28">
        <f t="shared" si="1"/>
        <v>0.80362798873485086</v>
      </c>
      <c r="Q40" s="29">
        <f t="shared" si="2"/>
        <v>1</v>
      </c>
      <c r="R40" s="29">
        <f t="shared" si="3"/>
        <v>0.80362798873485086</v>
      </c>
      <c r="S40" s="30">
        <f t="shared" si="4"/>
        <v>0.64581794427802164</v>
      </c>
      <c r="U40" s="11">
        <f t="shared" ref="U40:Y40" si="75">2*($P40-$H40)*(1-$P40)*$P40*C40</f>
        <v>0.25364113725799825</v>
      </c>
      <c r="V40" s="11">
        <f t="shared" si="75"/>
        <v>1.2682056862899913</v>
      </c>
      <c r="W40" s="11">
        <f t="shared" si="75"/>
        <v>0.81165163922559447</v>
      </c>
      <c r="X40" s="11">
        <f t="shared" si="75"/>
        <v>0.30436936470959791</v>
      </c>
      <c r="Y40" s="11">
        <f t="shared" si="75"/>
        <v>5.0728227451599654E-2</v>
      </c>
    </row>
    <row r="41" spans="1:25" ht="14.25" customHeight="1">
      <c r="A41" s="150"/>
      <c r="B41" s="31">
        <v>37</v>
      </c>
      <c r="C41" s="32">
        <v>1</v>
      </c>
      <c r="D41" s="33">
        <v>5.5</v>
      </c>
      <c r="E41" s="32">
        <v>3.5</v>
      </c>
      <c r="F41" s="32">
        <v>1.3</v>
      </c>
      <c r="G41" s="32">
        <v>0.2</v>
      </c>
      <c r="H41" s="34">
        <v>0</v>
      </c>
      <c r="J41" s="31">
        <f t="shared" ref="J41:N41" si="76">J40-$L$2*U40</f>
        <v>0.37484554658130081</v>
      </c>
      <c r="K41" s="32">
        <f t="shared" si="76"/>
        <v>-0.12885305346322407</v>
      </c>
      <c r="L41" s="32">
        <f t="shared" si="76"/>
        <v>7.5321585384814288E-2</v>
      </c>
      <c r="M41" s="32">
        <f t="shared" si="76"/>
        <v>0.3215819680778278</v>
      </c>
      <c r="N41" s="32">
        <f t="shared" si="76"/>
        <v>0.47441750331282972</v>
      </c>
      <c r="O41" s="28">
        <f t="shared" si="0"/>
        <v>0.4427193605441605</v>
      </c>
      <c r="P41" s="28">
        <f t="shared" si="1"/>
        <v>0.60890680882670545</v>
      </c>
      <c r="Q41" s="29">
        <f t="shared" si="2"/>
        <v>1</v>
      </c>
      <c r="R41" s="29">
        <f t="shared" si="3"/>
        <v>0.60890680882670545</v>
      </c>
      <c r="S41" s="30">
        <f t="shared" si="4"/>
        <v>0.37076750183552204</v>
      </c>
      <c r="U41" s="11">
        <f t="shared" ref="U41:Y41" si="77">2*($P41-$H41)*(1-$P41)*$P41*C41</f>
        <v>0.29000929095240929</v>
      </c>
      <c r="V41" s="11">
        <f t="shared" si="77"/>
        <v>1.595051100238251</v>
      </c>
      <c r="W41" s="11">
        <f t="shared" si="77"/>
        <v>1.0150325183334326</v>
      </c>
      <c r="X41" s="11">
        <f t="shared" si="77"/>
        <v>0.3770120782381321</v>
      </c>
      <c r="Y41" s="11">
        <f t="shared" si="77"/>
        <v>5.8001858190481863E-2</v>
      </c>
    </row>
    <row r="42" spans="1:25" ht="14.25" customHeight="1">
      <c r="A42" s="150"/>
      <c r="B42" s="31">
        <v>38</v>
      </c>
      <c r="C42" s="32">
        <v>1</v>
      </c>
      <c r="D42" s="33">
        <v>4.9000000000000004</v>
      </c>
      <c r="E42" s="32">
        <v>3.1</v>
      </c>
      <c r="F42" s="32">
        <v>1.5</v>
      </c>
      <c r="G42" s="32">
        <v>0.1</v>
      </c>
      <c r="H42" s="34">
        <v>0</v>
      </c>
      <c r="J42" s="31">
        <f t="shared" ref="J42:N42" si="78">J41-$L$2*U41</f>
        <v>0.34584461748605988</v>
      </c>
      <c r="K42" s="32">
        <f t="shared" si="78"/>
        <v>-0.28835816348704918</v>
      </c>
      <c r="L42" s="32">
        <f t="shared" si="78"/>
        <v>-2.618166644852897E-2</v>
      </c>
      <c r="M42" s="32">
        <f t="shared" si="78"/>
        <v>0.2838807602540146</v>
      </c>
      <c r="N42" s="32">
        <f t="shared" si="78"/>
        <v>0.46861731749378155</v>
      </c>
      <c r="O42" s="28">
        <f t="shared" si="0"/>
        <v>-0.67559067746052082</v>
      </c>
      <c r="P42" s="28">
        <f t="shared" si="1"/>
        <v>0.33724612712614982</v>
      </c>
      <c r="Q42" s="29">
        <f t="shared" si="2"/>
        <v>0</v>
      </c>
      <c r="R42" s="29">
        <f t="shared" si="3"/>
        <v>0.33724612712614982</v>
      </c>
      <c r="S42" s="30">
        <f t="shared" si="4"/>
        <v>0.11373495026158721</v>
      </c>
      <c r="U42" s="11">
        <f t="shared" ref="U42:Y42" si="79">2*($P42-$H42)*(1-$P42)*$P42*C42</f>
        <v>0.15075655753396328</v>
      </c>
      <c r="V42" s="11">
        <f t="shared" si="79"/>
        <v>0.73870713191642012</v>
      </c>
      <c r="W42" s="11">
        <f t="shared" si="79"/>
        <v>0.46734532835528619</v>
      </c>
      <c r="X42" s="11">
        <f t="shared" si="79"/>
        <v>0.22613483630094491</v>
      </c>
      <c r="Y42" s="11">
        <f t="shared" si="79"/>
        <v>1.5075655753396328E-2</v>
      </c>
    </row>
    <row r="43" spans="1:25" ht="14.25" customHeight="1">
      <c r="A43" s="150"/>
      <c r="B43" s="31">
        <v>39</v>
      </c>
      <c r="C43" s="32">
        <v>1</v>
      </c>
      <c r="D43" s="33">
        <v>4.4000000000000004</v>
      </c>
      <c r="E43" s="32">
        <v>3</v>
      </c>
      <c r="F43" s="32">
        <v>1.3</v>
      </c>
      <c r="G43" s="32">
        <v>0.2</v>
      </c>
      <c r="H43" s="34">
        <v>0</v>
      </c>
      <c r="J43" s="31">
        <f t="shared" ref="J43:N43" si="80">J42-$L$2*U42</f>
        <v>0.33076896173266357</v>
      </c>
      <c r="K43" s="32">
        <f t="shared" si="80"/>
        <v>-0.36222887667869119</v>
      </c>
      <c r="L43" s="32">
        <f t="shared" si="80"/>
        <v>-7.2916199284057598E-2</v>
      </c>
      <c r="M43" s="32">
        <f t="shared" si="80"/>
        <v>0.26126727662392013</v>
      </c>
      <c r="N43" s="32">
        <f t="shared" si="80"/>
        <v>0.4671097519184419</v>
      </c>
      <c r="O43" s="28">
        <f t="shared" si="0"/>
        <v>-1.0487172835109662</v>
      </c>
      <c r="P43" s="28">
        <f t="shared" si="1"/>
        <v>0.25947149365528704</v>
      </c>
      <c r="Q43" s="29">
        <f t="shared" si="2"/>
        <v>0</v>
      </c>
      <c r="R43" s="29">
        <f t="shared" si="3"/>
        <v>0.25947149365528704</v>
      </c>
      <c r="S43" s="30">
        <f t="shared" si="4"/>
        <v>6.732545601970566E-2</v>
      </c>
      <c r="U43" s="11">
        <f t="shared" ref="U43:Y43" si="81">2*($P43-$H43)*(1-$P43)*$P43*C43</f>
        <v>9.9712838770498594E-2</v>
      </c>
      <c r="V43" s="11">
        <f t="shared" si="81"/>
        <v>0.43873649059019387</v>
      </c>
      <c r="W43" s="11">
        <f t="shared" si="81"/>
        <v>0.29913851631149579</v>
      </c>
      <c r="X43" s="11">
        <f t="shared" si="81"/>
        <v>0.12962669040164818</v>
      </c>
      <c r="Y43" s="11">
        <f t="shared" si="81"/>
        <v>1.9942567754099721E-2</v>
      </c>
    </row>
    <row r="44" spans="1:25" ht="14.25" customHeight="1">
      <c r="A44" s="150"/>
      <c r="B44" s="31">
        <v>40</v>
      </c>
      <c r="C44" s="32">
        <v>1</v>
      </c>
      <c r="D44" s="33">
        <v>5.0999999999999996</v>
      </c>
      <c r="E44" s="32">
        <v>3.4</v>
      </c>
      <c r="F44" s="32">
        <v>1.5</v>
      </c>
      <c r="G44" s="32">
        <v>0.2</v>
      </c>
      <c r="H44" s="34">
        <v>0</v>
      </c>
      <c r="J44" s="31">
        <f t="shared" ref="J44:N44" si="82">J43-$L$2*U43</f>
        <v>0.32079767785561369</v>
      </c>
      <c r="K44" s="32">
        <f t="shared" si="82"/>
        <v>-0.40610252573771055</v>
      </c>
      <c r="L44" s="32">
        <f t="shared" si="82"/>
        <v>-0.10283005091520718</v>
      </c>
      <c r="M44" s="32">
        <f t="shared" si="82"/>
        <v>0.2483046075837553</v>
      </c>
      <c r="N44" s="32">
        <f t="shared" si="82"/>
        <v>0.46511549514303191</v>
      </c>
      <c r="O44" s="28">
        <f t="shared" si="0"/>
        <v>-1.6344673661141749</v>
      </c>
      <c r="P44" s="28">
        <f t="shared" si="1"/>
        <v>0.1632192955659949</v>
      </c>
      <c r="Q44" s="29">
        <f t="shared" si="2"/>
        <v>0</v>
      </c>
      <c r="R44" s="29">
        <f t="shared" si="3"/>
        <v>0.1632192955659949</v>
      </c>
      <c r="S44" s="30">
        <f t="shared" si="4"/>
        <v>2.6640538445059602E-2</v>
      </c>
      <c r="U44" s="11">
        <f t="shared" ref="U44:Y44" si="83">2*($P44-$H44)*(1-$P44)*$P44*C44</f>
        <v>4.4584577053116345E-2</v>
      </c>
      <c r="V44" s="11">
        <f t="shared" si="83"/>
        <v>0.22738134297089335</v>
      </c>
      <c r="W44" s="11">
        <f t="shared" si="83"/>
        <v>0.15158756198059556</v>
      </c>
      <c r="X44" s="11">
        <f t="shared" si="83"/>
        <v>6.687686557967451E-2</v>
      </c>
      <c r="Y44" s="11">
        <f t="shared" si="83"/>
        <v>8.916915410623269E-3</v>
      </c>
    </row>
    <row r="45" spans="1:25" ht="14.25" customHeight="1">
      <c r="A45" s="150"/>
      <c r="B45" s="31">
        <v>41</v>
      </c>
      <c r="C45" s="32">
        <v>1</v>
      </c>
      <c r="D45" s="33">
        <v>5</v>
      </c>
      <c r="E45" s="32">
        <v>3.5</v>
      </c>
      <c r="F45" s="32">
        <v>1.3</v>
      </c>
      <c r="G45" s="32">
        <v>0.3</v>
      </c>
      <c r="H45" s="34">
        <v>0</v>
      </c>
      <c r="J45" s="31">
        <f t="shared" ref="J45:N45" si="84">J44-$L$2*U44</f>
        <v>0.31633922015030208</v>
      </c>
      <c r="K45" s="32">
        <f t="shared" si="84"/>
        <v>-0.42884066003479987</v>
      </c>
      <c r="L45" s="32">
        <f t="shared" si="84"/>
        <v>-0.11798880711326673</v>
      </c>
      <c r="M45" s="32">
        <f t="shared" si="84"/>
        <v>0.24161692102578786</v>
      </c>
      <c r="N45" s="32">
        <f t="shared" si="84"/>
        <v>0.46422380360196958</v>
      </c>
      <c r="O45" s="28">
        <f t="shared" si="0"/>
        <v>-1.7874557665060158</v>
      </c>
      <c r="P45" s="28">
        <f t="shared" si="1"/>
        <v>0.14338493728868318</v>
      </c>
      <c r="Q45" s="29">
        <f t="shared" si="2"/>
        <v>0</v>
      </c>
      <c r="R45" s="29">
        <f t="shared" si="3"/>
        <v>0.14338493728868318</v>
      </c>
      <c r="S45" s="30">
        <f t="shared" si="4"/>
        <v>2.0559240241279607E-2</v>
      </c>
      <c r="U45" s="11">
        <f t="shared" ref="U45:Y45" si="85">2*($P45-$H45)*(1-$P45)*$P45*C45</f>
        <v>3.5222709737161517E-2</v>
      </c>
      <c r="V45" s="11">
        <f t="shared" si="85"/>
        <v>0.17611354868580759</v>
      </c>
      <c r="W45" s="11">
        <f t="shared" si="85"/>
        <v>0.12327948408006531</v>
      </c>
      <c r="X45" s="11">
        <f t="shared" si="85"/>
        <v>4.5789522658309975E-2</v>
      </c>
      <c r="Y45" s="11">
        <f t="shared" si="85"/>
        <v>1.0566812921148454E-2</v>
      </c>
    </row>
    <row r="46" spans="1:25" ht="14.25" customHeight="1">
      <c r="A46" s="150"/>
      <c r="B46" s="31">
        <v>42</v>
      </c>
      <c r="C46" s="32">
        <v>1</v>
      </c>
      <c r="D46" s="33">
        <v>4.5</v>
      </c>
      <c r="E46" s="32">
        <v>2.2999999999999998</v>
      </c>
      <c r="F46" s="32">
        <v>1.3</v>
      </c>
      <c r="G46" s="32">
        <v>0.3</v>
      </c>
      <c r="H46" s="34">
        <v>0</v>
      </c>
      <c r="J46" s="31">
        <f t="shared" ref="J46:N46" si="86">J45-$L$2*U45</f>
        <v>0.31281694917658592</v>
      </c>
      <c r="K46" s="32">
        <f t="shared" si="86"/>
        <v>-0.4464520149033806</v>
      </c>
      <c r="L46" s="32">
        <f t="shared" si="86"/>
        <v>-0.13031675552127325</v>
      </c>
      <c r="M46" s="32">
        <f t="shared" si="86"/>
        <v>0.23703796875995686</v>
      </c>
      <c r="N46" s="32">
        <f t="shared" si="86"/>
        <v>0.46316712230985474</v>
      </c>
      <c r="O46" s="28">
        <f t="shared" si="0"/>
        <v>-1.5488461595066549</v>
      </c>
      <c r="P46" s="28">
        <f t="shared" si="1"/>
        <v>0.1752529810594235</v>
      </c>
      <c r="Q46" s="29">
        <f t="shared" si="2"/>
        <v>0</v>
      </c>
      <c r="R46" s="29">
        <f t="shared" si="3"/>
        <v>0.1752529810594235</v>
      </c>
      <c r="S46" s="30">
        <f t="shared" si="4"/>
        <v>3.0713607370214651E-2</v>
      </c>
      <c r="U46" s="11">
        <f t="shared" ref="U46:Y46" si="87">2*($P46-$H46)*(1-$P46)*$P46*C46</f>
        <v>5.0661912238991712E-2</v>
      </c>
      <c r="V46" s="11">
        <f t="shared" si="87"/>
        <v>0.22797860507546269</v>
      </c>
      <c r="W46" s="11">
        <f t="shared" si="87"/>
        <v>0.11652239814968093</v>
      </c>
      <c r="X46" s="11">
        <f t="shared" si="87"/>
        <v>6.5860485910689229E-2</v>
      </c>
      <c r="Y46" s="11">
        <f t="shared" si="87"/>
        <v>1.5198573671697514E-2</v>
      </c>
    </row>
    <row r="47" spans="1:25" ht="14.25" customHeight="1">
      <c r="A47" s="150"/>
      <c r="B47" s="31">
        <v>43</v>
      </c>
      <c r="C47" s="32">
        <v>1</v>
      </c>
      <c r="D47" s="33">
        <v>4.4000000000000004</v>
      </c>
      <c r="E47" s="32">
        <v>3.2</v>
      </c>
      <c r="F47" s="32">
        <v>1.3</v>
      </c>
      <c r="G47" s="32">
        <v>0.2</v>
      </c>
      <c r="H47" s="34">
        <v>0</v>
      </c>
      <c r="J47" s="31">
        <f t="shared" ref="J47:N47" si="88">J46-$L$2*U46</f>
        <v>0.30775075795268675</v>
      </c>
      <c r="K47" s="32">
        <f t="shared" si="88"/>
        <v>-0.46924987541092689</v>
      </c>
      <c r="L47" s="32">
        <f t="shared" si="88"/>
        <v>-0.14196899533624135</v>
      </c>
      <c r="M47" s="32">
        <f t="shared" si="88"/>
        <v>0.23045192016888794</v>
      </c>
      <c r="N47" s="32">
        <f t="shared" si="88"/>
        <v>0.46164726494268499</v>
      </c>
      <c r="O47" s="28">
        <f t="shared" si="0"/>
        <v>-1.819332529723273</v>
      </c>
      <c r="P47" s="28">
        <f t="shared" si="1"/>
        <v>0.13951398337747789</v>
      </c>
      <c r="Q47" s="29">
        <f t="shared" si="2"/>
        <v>0</v>
      </c>
      <c r="R47" s="29">
        <f t="shared" si="3"/>
        <v>0.13951398337747789</v>
      </c>
      <c r="S47" s="30">
        <f t="shared" si="4"/>
        <v>1.9464151557851177E-2</v>
      </c>
      <c r="U47" s="11">
        <f t="shared" ref="U47:Y47" si="89">2*($P47-$H47)*(1-$P47)*$P47*C47</f>
        <v>3.3497260481904836E-2</v>
      </c>
      <c r="V47" s="11">
        <f t="shared" si="89"/>
        <v>0.14738794612038128</v>
      </c>
      <c r="W47" s="11">
        <f t="shared" si="89"/>
        <v>0.10719123354209548</v>
      </c>
      <c r="X47" s="11">
        <f t="shared" si="89"/>
        <v>4.3546438626476287E-2</v>
      </c>
      <c r="Y47" s="11">
        <f t="shared" si="89"/>
        <v>6.6994520963809673E-3</v>
      </c>
    </row>
    <row r="48" spans="1:25" ht="14.25" customHeight="1">
      <c r="A48" s="150"/>
      <c r="B48" s="31">
        <v>44</v>
      </c>
      <c r="C48" s="32">
        <v>1</v>
      </c>
      <c r="D48" s="33">
        <v>5</v>
      </c>
      <c r="E48" s="32">
        <v>3.5</v>
      </c>
      <c r="F48" s="32">
        <v>1.6</v>
      </c>
      <c r="G48" s="32">
        <v>0.6</v>
      </c>
      <c r="H48" s="34">
        <v>0</v>
      </c>
      <c r="J48" s="31">
        <f t="shared" ref="J48:N48" si="90">J47-$L$2*U47</f>
        <v>0.30440103190449624</v>
      </c>
      <c r="K48" s="32">
        <f t="shared" si="90"/>
        <v>-0.48398867002296503</v>
      </c>
      <c r="L48" s="32">
        <f t="shared" si="90"/>
        <v>-0.1526881186904509</v>
      </c>
      <c r="M48" s="32">
        <f t="shared" si="90"/>
        <v>0.2260972763062403</v>
      </c>
      <c r="N48" s="32">
        <f t="shared" si="90"/>
        <v>0.4609773197330469</v>
      </c>
      <c r="O48" s="28">
        <f t="shared" si="0"/>
        <v>-2.0116086996970943</v>
      </c>
      <c r="P48" s="28">
        <f t="shared" si="1"/>
        <v>0.11798946082311061</v>
      </c>
      <c r="Q48" s="29">
        <f t="shared" si="2"/>
        <v>0</v>
      </c>
      <c r="R48" s="29">
        <f t="shared" si="3"/>
        <v>0.11798946082311061</v>
      </c>
      <c r="S48" s="30">
        <f t="shared" si="4"/>
        <v>1.3921512865328355E-2</v>
      </c>
      <c r="U48" s="11">
        <f t="shared" ref="U48:Y48" si="91">2*($P48-$H48)*(1-$P48)*$P48*C48</f>
        <v>2.455784213701253E-2</v>
      </c>
      <c r="V48" s="11">
        <f t="shared" si="91"/>
        <v>0.12278921068506266</v>
      </c>
      <c r="W48" s="11">
        <f t="shared" si="91"/>
        <v>8.595244747954385E-2</v>
      </c>
      <c r="X48" s="11">
        <f t="shared" si="91"/>
        <v>3.9292547419220052E-2</v>
      </c>
      <c r="Y48" s="11">
        <f t="shared" si="91"/>
        <v>1.4734705282207517E-2</v>
      </c>
    </row>
    <row r="49" spans="1:25" ht="14.25" customHeight="1">
      <c r="A49" s="150"/>
      <c r="B49" s="31">
        <v>45</v>
      </c>
      <c r="C49" s="32">
        <v>1</v>
      </c>
      <c r="D49" s="33">
        <v>5.0999999999999996</v>
      </c>
      <c r="E49" s="32">
        <v>3.8</v>
      </c>
      <c r="F49" s="32">
        <v>1.9</v>
      </c>
      <c r="G49" s="32">
        <v>0.4</v>
      </c>
      <c r="H49" s="34">
        <v>0</v>
      </c>
      <c r="J49" s="31">
        <f t="shared" ref="J49:N49" si="92">J48-$L$2*U48</f>
        <v>0.301945247690795</v>
      </c>
      <c r="K49" s="32">
        <f t="shared" si="92"/>
        <v>-0.49626759109147128</v>
      </c>
      <c r="L49" s="32">
        <f t="shared" si="92"/>
        <v>-0.1612833634384053</v>
      </c>
      <c r="M49" s="32">
        <f t="shared" si="92"/>
        <v>0.22216802156431828</v>
      </c>
      <c r="N49" s="32">
        <f t="shared" si="92"/>
        <v>0.45950384920482612</v>
      </c>
      <c r="O49" s="28">
        <f t="shared" si="0"/>
        <v>-2.2359754672875134</v>
      </c>
      <c r="P49" s="28">
        <f t="shared" si="1"/>
        <v>9.6566076635472606E-2</v>
      </c>
      <c r="Q49" s="29">
        <f t="shared" si="2"/>
        <v>0</v>
      </c>
      <c r="R49" s="29">
        <f t="shared" si="3"/>
        <v>9.6566076635472606E-2</v>
      </c>
      <c r="S49" s="30">
        <f t="shared" si="4"/>
        <v>9.3250071567679681E-3</v>
      </c>
      <c r="U49" s="11">
        <f t="shared" ref="U49:Y49" si="93">2*($P49-$H49)*(1-$P49)*$P49*C49</f>
        <v>1.6849055602082365E-2</v>
      </c>
      <c r="V49" s="11">
        <f t="shared" si="93"/>
        <v>8.5930183570620058E-2</v>
      </c>
      <c r="W49" s="11">
        <f t="shared" si="93"/>
        <v>6.4026411287912977E-2</v>
      </c>
      <c r="X49" s="11">
        <f t="shared" si="93"/>
        <v>3.2013205643956488E-2</v>
      </c>
      <c r="Y49" s="11">
        <f t="shared" si="93"/>
        <v>6.7396222408329463E-3</v>
      </c>
    </row>
    <row r="50" spans="1:25" ht="14.25" customHeight="1">
      <c r="A50" s="150"/>
      <c r="B50" s="31">
        <v>46</v>
      </c>
      <c r="C50" s="32">
        <v>1</v>
      </c>
      <c r="D50" s="33">
        <v>4.8</v>
      </c>
      <c r="E50" s="32">
        <v>3</v>
      </c>
      <c r="F50" s="32">
        <v>1.4</v>
      </c>
      <c r="G50" s="32">
        <v>0.3</v>
      </c>
      <c r="H50" s="34">
        <v>0</v>
      </c>
      <c r="J50" s="31">
        <f t="shared" ref="J50:N50" si="94">J49-$L$2*U49</f>
        <v>0.30026034213058678</v>
      </c>
      <c r="K50" s="32">
        <f t="shared" si="94"/>
        <v>-0.50486060944853328</v>
      </c>
      <c r="L50" s="32">
        <f t="shared" si="94"/>
        <v>-0.16768600456719659</v>
      </c>
      <c r="M50" s="32">
        <f t="shared" si="94"/>
        <v>0.21896670099992263</v>
      </c>
      <c r="N50" s="32">
        <f t="shared" si="94"/>
        <v>0.45882988698074284</v>
      </c>
      <c r="O50" s="28">
        <f t="shared" si="0"/>
        <v>-2.1819262494298481</v>
      </c>
      <c r="P50" s="28">
        <f t="shared" si="1"/>
        <v>0.10138529960087027</v>
      </c>
      <c r="Q50" s="29">
        <f t="shared" si="2"/>
        <v>0</v>
      </c>
      <c r="R50" s="29">
        <f t="shared" si="3"/>
        <v>0.10138529960087027</v>
      </c>
      <c r="S50" s="30">
        <f t="shared" si="4"/>
        <v>1.0278978975158224E-2</v>
      </c>
      <c r="U50" s="11">
        <f t="shared" ref="U50:Y50" si="95">2*($P50-$H50)*(1-$P50)*$P50*C50</f>
        <v>1.8473683224341522E-2</v>
      </c>
      <c r="V50" s="11">
        <f t="shared" si="95"/>
        <v>8.8673679476839309E-2</v>
      </c>
      <c r="W50" s="11">
        <f t="shared" si="95"/>
        <v>5.5421049673024567E-2</v>
      </c>
      <c r="X50" s="11">
        <f t="shared" si="95"/>
        <v>2.5863156514078129E-2</v>
      </c>
      <c r="Y50" s="11">
        <f t="shared" si="95"/>
        <v>5.5421049673024568E-3</v>
      </c>
    </row>
    <row r="51" spans="1:25" ht="14.25" customHeight="1">
      <c r="A51" s="150"/>
      <c r="B51" s="31">
        <v>47</v>
      </c>
      <c r="C51" s="32">
        <v>1</v>
      </c>
      <c r="D51" s="33">
        <v>5.0999999999999996</v>
      </c>
      <c r="E51" s="32">
        <v>3.8</v>
      </c>
      <c r="F51" s="32">
        <v>1.6</v>
      </c>
      <c r="G51" s="32">
        <v>0.2</v>
      </c>
      <c r="H51" s="34">
        <v>0</v>
      </c>
      <c r="J51" s="31">
        <f t="shared" ref="J51:N51" si="96">J50-$L$2*U50</f>
        <v>0.29841297380815263</v>
      </c>
      <c r="K51" s="32">
        <f t="shared" si="96"/>
        <v>-0.51372797739621723</v>
      </c>
      <c r="L51" s="32">
        <f t="shared" si="96"/>
        <v>-0.17322810953449905</v>
      </c>
      <c r="M51" s="32">
        <f t="shared" si="96"/>
        <v>0.21638038534851481</v>
      </c>
      <c r="N51" s="32">
        <f t="shared" si="96"/>
        <v>0.45827567648401257</v>
      </c>
      <c r="O51" s="28">
        <f t="shared" si="0"/>
        <v>-2.5420027752892249</v>
      </c>
      <c r="P51" s="28">
        <f t="shared" si="1"/>
        <v>7.2965586561988621E-2</v>
      </c>
      <c r="Q51" s="29">
        <f t="shared" si="2"/>
        <v>0</v>
      </c>
      <c r="R51" s="29">
        <f t="shared" si="3"/>
        <v>7.2965586561988621E-2</v>
      </c>
      <c r="S51" s="30">
        <f t="shared" si="4"/>
        <v>5.3239768223350544E-3</v>
      </c>
      <c r="U51" s="11">
        <f t="shared" ref="U51:Y51" si="97">2*($P51-$H51)*(1-$P51)*$P51*C51</f>
        <v>9.871019461301889E-3</v>
      </c>
      <c r="V51" s="11">
        <f t="shared" si="97"/>
        <v>5.0342199252639629E-2</v>
      </c>
      <c r="W51" s="11">
        <f t="shared" si="97"/>
        <v>3.7509873952947179E-2</v>
      </c>
      <c r="X51" s="11">
        <f t="shared" si="97"/>
        <v>1.5793631138083023E-2</v>
      </c>
      <c r="Y51" s="11">
        <f t="shared" si="97"/>
        <v>1.9742038922603779E-3</v>
      </c>
    </row>
    <row r="52" spans="1:25" ht="14.25" customHeight="1">
      <c r="A52" s="150"/>
      <c r="B52" s="31">
        <v>48</v>
      </c>
      <c r="C52" s="32">
        <v>1</v>
      </c>
      <c r="D52" s="33">
        <v>4.5999999999999996</v>
      </c>
      <c r="E52" s="32">
        <v>3.2</v>
      </c>
      <c r="F52" s="32">
        <v>1.4</v>
      </c>
      <c r="G52" s="32">
        <v>0.2</v>
      </c>
      <c r="H52" s="34">
        <v>0</v>
      </c>
      <c r="J52" s="31">
        <f t="shared" ref="J52:N52" si="98">J51-$L$2*U51</f>
        <v>0.29742587186202246</v>
      </c>
      <c r="K52" s="32">
        <f t="shared" si="98"/>
        <v>-0.51876219732148121</v>
      </c>
      <c r="L52" s="32">
        <f t="shared" si="98"/>
        <v>-0.17697909692979377</v>
      </c>
      <c r="M52" s="32">
        <f t="shared" si="98"/>
        <v>0.21480102223470651</v>
      </c>
      <c r="N52" s="32">
        <f t="shared" si="98"/>
        <v>0.45807825609478653</v>
      </c>
      <c r="O52" s="28">
        <f t="shared" si="0"/>
        <v>-2.2628762636445843</v>
      </c>
      <c r="P52" s="28">
        <f t="shared" si="1"/>
        <v>9.4244557128016257E-2</v>
      </c>
      <c r="Q52" s="29">
        <f t="shared" si="2"/>
        <v>0</v>
      </c>
      <c r="R52" s="29">
        <f t="shared" si="3"/>
        <v>9.4244557128016257E-2</v>
      </c>
      <c r="S52" s="30">
        <f t="shared" si="4"/>
        <v>8.8820365482559192E-3</v>
      </c>
      <c r="U52" s="11">
        <f t="shared" ref="U52:Y52" si="99">2*($P52-$H52)*(1-$P52)*$P52*C52</f>
        <v>1.6089905894741373E-2</v>
      </c>
      <c r="V52" s="11">
        <f t="shared" si="99"/>
        <v>7.4013567115810308E-2</v>
      </c>
      <c r="W52" s="11">
        <f t="shared" si="99"/>
        <v>5.1487698863172393E-2</v>
      </c>
      <c r="X52" s="11">
        <f t="shared" si="99"/>
        <v>2.2525868252637922E-2</v>
      </c>
      <c r="Y52" s="11">
        <f t="shared" si="99"/>
        <v>3.2179811789482746E-3</v>
      </c>
    </row>
    <row r="53" spans="1:25" ht="14.25" customHeight="1">
      <c r="A53" s="150"/>
      <c r="B53" s="31">
        <v>49</v>
      </c>
      <c r="C53" s="32">
        <v>1</v>
      </c>
      <c r="D53" s="33">
        <v>5.3</v>
      </c>
      <c r="E53" s="32">
        <v>3.7</v>
      </c>
      <c r="F53" s="32">
        <v>1.5</v>
      </c>
      <c r="G53" s="32">
        <v>0.2</v>
      </c>
      <c r="H53" s="34">
        <v>0</v>
      </c>
      <c r="J53" s="31">
        <f t="shared" ref="J53:N53" si="100">J52-$L$2*U52</f>
        <v>0.29581688127254835</v>
      </c>
      <c r="K53" s="32">
        <f t="shared" si="100"/>
        <v>-0.52616355403306225</v>
      </c>
      <c r="L53" s="32">
        <f t="shared" si="100"/>
        <v>-0.18212786681611101</v>
      </c>
      <c r="M53" s="32">
        <f t="shared" si="100"/>
        <v>0.21254843540944271</v>
      </c>
      <c r="N53" s="32">
        <f t="shared" si="100"/>
        <v>0.45775645797689168</v>
      </c>
      <c r="O53" s="28">
        <f t="shared" si="0"/>
        <v>-2.7563491176127504</v>
      </c>
      <c r="P53" s="28">
        <f t="shared" si="1"/>
        <v>5.9729075782920575E-2</v>
      </c>
      <c r="Q53" s="29">
        <f t="shared" si="2"/>
        <v>0</v>
      </c>
      <c r="R53" s="29">
        <f t="shared" si="3"/>
        <v>5.9729075782920575E-2</v>
      </c>
      <c r="S53" s="30">
        <f t="shared" si="4"/>
        <v>3.5675624938818692E-3</v>
      </c>
      <c r="U53" s="11">
        <f t="shared" ref="U53:Y53" si="101">2*($P53-$H53)*(1-$P53)*$P53*C53</f>
        <v>6.7089505666489873E-3</v>
      </c>
      <c r="V53" s="11">
        <f t="shared" si="101"/>
        <v>3.5557438003239634E-2</v>
      </c>
      <c r="W53" s="11">
        <f t="shared" si="101"/>
        <v>2.4823117096601253E-2</v>
      </c>
      <c r="X53" s="11">
        <f t="shared" si="101"/>
        <v>1.0063425849973481E-2</v>
      </c>
      <c r="Y53" s="11">
        <f t="shared" si="101"/>
        <v>1.3417901133297976E-3</v>
      </c>
    </row>
    <row r="54" spans="1:25" ht="14.25" customHeight="1">
      <c r="A54" s="150"/>
      <c r="B54" s="31">
        <v>50</v>
      </c>
      <c r="C54" s="32">
        <v>1</v>
      </c>
      <c r="D54" s="33">
        <v>5</v>
      </c>
      <c r="E54" s="32">
        <v>3.3</v>
      </c>
      <c r="F54" s="32">
        <v>1.4</v>
      </c>
      <c r="G54" s="32">
        <v>0.2</v>
      </c>
      <c r="H54" s="34">
        <v>0</v>
      </c>
      <c r="J54" s="31">
        <f t="shared" ref="J54:N54" si="102">J53-$L$2*U53</f>
        <v>0.29514598621588345</v>
      </c>
      <c r="K54" s="32">
        <f t="shared" si="102"/>
        <v>-0.52971929783338623</v>
      </c>
      <c r="L54" s="32">
        <f t="shared" si="102"/>
        <v>-0.18461017852577113</v>
      </c>
      <c r="M54" s="32">
        <f t="shared" si="102"/>
        <v>0.21154209282444536</v>
      </c>
      <c r="N54" s="32">
        <f t="shared" si="102"/>
        <v>0.45762227896555868</v>
      </c>
      <c r="O54" s="28">
        <f t="shared" si="0"/>
        <v>-2.5749807063387573</v>
      </c>
      <c r="P54" s="28">
        <f t="shared" si="1"/>
        <v>7.0766080562886829E-2</v>
      </c>
      <c r="Q54" s="29">
        <f t="shared" si="2"/>
        <v>0</v>
      </c>
      <c r="R54" s="29">
        <f t="shared" si="3"/>
        <v>7.0766080562886829E-2</v>
      </c>
      <c r="S54" s="30">
        <f t="shared" si="4"/>
        <v>5.0078381582329889E-3</v>
      </c>
      <c r="U54" s="11">
        <f t="shared" ref="U54:Y54" si="103">2*($P54-$H54)*(1-$P54)*$P54*C54</f>
        <v>9.3069061593631496E-3</v>
      </c>
      <c r="V54" s="11">
        <f t="shared" si="103"/>
        <v>4.653453079681575E-2</v>
      </c>
      <c r="W54" s="11">
        <f t="shared" si="103"/>
        <v>3.0712790325898392E-2</v>
      </c>
      <c r="X54" s="11">
        <f t="shared" si="103"/>
        <v>1.3029668623108408E-2</v>
      </c>
      <c r="Y54" s="11">
        <f t="shared" si="103"/>
        <v>1.8613812318726301E-3</v>
      </c>
    </row>
    <row r="55" spans="1:25" ht="14.25" customHeight="1">
      <c r="A55" s="150"/>
      <c r="B55" s="31">
        <v>51</v>
      </c>
      <c r="C55" s="32">
        <v>1</v>
      </c>
      <c r="D55" s="33">
        <v>7</v>
      </c>
      <c r="E55" s="32">
        <v>3.2</v>
      </c>
      <c r="F55" s="32">
        <v>4.7</v>
      </c>
      <c r="G55" s="32">
        <v>1.4</v>
      </c>
      <c r="H55" s="34">
        <v>1</v>
      </c>
      <c r="J55" s="31">
        <f t="shared" ref="J55:N55" si="104">J54-$L$2*U54</f>
        <v>0.29421529559994714</v>
      </c>
      <c r="K55" s="32">
        <f t="shared" si="104"/>
        <v>-0.5343727509130678</v>
      </c>
      <c r="L55" s="32">
        <f t="shared" si="104"/>
        <v>-0.18768145755836096</v>
      </c>
      <c r="M55" s="32">
        <f t="shared" si="104"/>
        <v>0.21023912596213451</v>
      </c>
      <c r="N55" s="32">
        <f t="shared" si="104"/>
        <v>0.45743614084237144</v>
      </c>
      <c r="O55" s="28">
        <f t="shared" si="0"/>
        <v>-2.4184401357769301</v>
      </c>
      <c r="P55" s="28">
        <f t="shared" si="1"/>
        <v>8.1777308938014437E-2</v>
      </c>
      <c r="Q55" s="29">
        <f t="shared" si="2"/>
        <v>0</v>
      </c>
      <c r="R55" s="29">
        <f t="shared" si="3"/>
        <v>-0.91822269106198551</v>
      </c>
      <c r="S55" s="30">
        <f t="shared" si="4"/>
        <v>0.84313291038111449</v>
      </c>
      <c r="U55" s="11">
        <f t="shared" ref="U55:Y55" si="105">2*($P55-$H55)*(1-$P55)*$P55*C55</f>
        <v>-0.13789828097608728</v>
      </c>
      <c r="V55" s="11">
        <f t="shared" si="105"/>
        <v>-0.96528796683261098</v>
      </c>
      <c r="W55" s="11">
        <f t="shared" si="105"/>
        <v>-0.44127449912347932</v>
      </c>
      <c r="X55" s="11">
        <f t="shared" si="105"/>
        <v>-0.6481219205876102</v>
      </c>
      <c r="Y55" s="11">
        <f t="shared" si="105"/>
        <v>-0.19305759336652217</v>
      </c>
    </row>
    <row r="56" spans="1:25" ht="14.25" customHeight="1">
      <c r="A56" s="150"/>
      <c r="B56" s="31">
        <v>52</v>
      </c>
      <c r="C56" s="32">
        <v>1</v>
      </c>
      <c r="D56" s="33">
        <v>6.4</v>
      </c>
      <c r="E56" s="32">
        <v>3.2</v>
      </c>
      <c r="F56" s="32">
        <v>4.5</v>
      </c>
      <c r="G56" s="32">
        <v>1.5</v>
      </c>
      <c r="H56" s="34">
        <v>1</v>
      </c>
      <c r="J56" s="31">
        <f t="shared" ref="J56:N56" si="106">J55-$L$2*U55</f>
        <v>0.30800512369755584</v>
      </c>
      <c r="K56" s="32">
        <f t="shared" si="106"/>
        <v>-0.43784395422980671</v>
      </c>
      <c r="L56" s="32">
        <f t="shared" si="106"/>
        <v>-0.14355400764601303</v>
      </c>
      <c r="M56" s="32">
        <f t="shared" si="106"/>
        <v>0.27505131802089555</v>
      </c>
      <c r="N56" s="32">
        <f t="shared" si="106"/>
        <v>0.47674190017902368</v>
      </c>
      <c r="O56" s="28">
        <f t="shared" si="0"/>
        <v>-1.0007252264778836</v>
      </c>
      <c r="P56" s="28">
        <f t="shared" si="1"/>
        <v>0.26879885708585749</v>
      </c>
      <c r="Q56" s="29">
        <f t="shared" si="2"/>
        <v>0</v>
      </c>
      <c r="R56" s="29">
        <f t="shared" si="3"/>
        <v>-0.73120114291414251</v>
      </c>
      <c r="S56" s="30">
        <f t="shared" si="4"/>
        <v>0.53465511139894828</v>
      </c>
      <c r="U56" s="11">
        <f t="shared" ref="U56:Y56" si="107">2*($P56-$H56)*(1-$P56)*$P56*C56</f>
        <v>-0.28742936575829825</v>
      </c>
      <c r="V56" s="11">
        <f t="shared" si="107"/>
        <v>-1.8395479408531088</v>
      </c>
      <c r="W56" s="11">
        <f t="shared" si="107"/>
        <v>-0.9197739704265544</v>
      </c>
      <c r="X56" s="11">
        <f t="shared" si="107"/>
        <v>-1.2934321459123421</v>
      </c>
      <c r="Y56" s="11">
        <f t="shared" si="107"/>
        <v>-0.43114404863744737</v>
      </c>
    </row>
    <row r="57" spans="1:25" ht="14.25" customHeight="1">
      <c r="A57" s="150"/>
      <c r="B57" s="31">
        <v>53</v>
      </c>
      <c r="C57" s="32">
        <v>1</v>
      </c>
      <c r="D57" s="33">
        <v>6.9</v>
      </c>
      <c r="E57" s="32">
        <v>3.1</v>
      </c>
      <c r="F57" s="32">
        <v>4.9000000000000004</v>
      </c>
      <c r="G57" s="32">
        <v>1.5</v>
      </c>
      <c r="H57" s="34">
        <v>1</v>
      </c>
      <c r="J57" s="31">
        <f t="shared" ref="J57:N57" si="108">J56-$L$2*U56</f>
        <v>0.33674806027338566</v>
      </c>
      <c r="K57" s="32">
        <f t="shared" si="108"/>
        <v>-0.25388916014449581</v>
      </c>
      <c r="L57" s="32">
        <f t="shared" si="108"/>
        <v>-5.1576610603357581E-2</v>
      </c>
      <c r="M57" s="32">
        <f t="shared" si="108"/>
        <v>0.40439453261212976</v>
      </c>
      <c r="N57" s="32">
        <f t="shared" si="108"/>
        <v>0.51985630504276847</v>
      </c>
      <c r="O57" s="28">
        <f t="shared" si="0"/>
        <v>1.1863430297695445</v>
      </c>
      <c r="P57" s="28">
        <f t="shared" si="1"/>
        <v>0.76608638012013086</v>
      </c>
      <c r="Q57" s="29">
        <f t="shared" si="2"/>
        <v>1</v>
      </c>
      <c r="R57" s="29">
        <f t="shared" si="3"/>
        <v>-0.23391361987986914</v>
      </c>
      <c r="S57" s="30">
        <f t="shared" si="4"/>
        <v>5.4715581565303914E-2</v>
      </c>
      <c r="U57" s="11">
        <f t="shared" ref="U57:Y57" si="109">2*($P57-$H57)*(1-$P57)*$P57*C57</f>
        <v>-8.3833723635062876E-2</v>
      </c>
      <c r="V57" s="11">
        <f t="shared" si="109"/>
        <v>-0.57845269308193392</v>
      </c>
      <c r="W57" s="11">
        <f t="shared" si="109"/>
        <v>-0.25988454326869492</v>
      </c>
      <c r="X57" s="11">
        <f t="shared" si="109"/>
        <v>-0.41078524581180814</v>
      </c>
      <c r="Y57" s="11">
        <f t="shared" si="109"/>
        <v>-0.12575058545259432</v>
      </c>
    </row>
    <row r="58" spans="1:25" ht="14.25" customHeight="1">
      <c r="A58" s="150"/>
      <c r="B58" s="31">
        <v>54</v>
      </c>
      <c r="C58" s="32">
        <v>1</v>
      </c>
      <c r="D58" s="33">
        <v>5.5</v>
      </c>
      <c r="E58" s="32">
        <v>2.2999999999999998</v>
      </c>
      <c r="F58" s="32">
        <v>4</v>
      </c>
      <c r="G58" s="32">
        <v>1.3</v>
      </c>
      <c r="H58" s="34">
        <v>1</v>
      </c>
      <c r="J58" s="31">
        <f t="shared" ref="J58:N58" si="110">J57-$L$2*U57</f>
        <v>0.34513143263689194</v>
      </c>
      <c r="K58" s="32">
        <f t="shared" si="110"/>
        <v>-0.19604389083630241</v>
      </c>
      <c r="L58" s="32">
        <f t="shared" si="110"/>
        <v>-2.5588156276488087E-2</v>
      </c>
      <c r="M58" s="32">
        <f t="shared" si="110"/>
        <v>0.4454730571933106</v>
      </c>
      <c r="N58" s="32">
        <f t="shared" si="110"/>
        <v>0.53243136358802789</v>
      </c>
      <c r="O58" s="28">
        <f t="shared" si="0"/>
        <v>1.6820902750389846</v>
      </c>
      <c r="P58" s="28">
        <f t="shared" si="1"/>
        <v>0.84318111963313691</v>
      </c>
      <c r="Q58" s="29">
        <f t="shared" si="2"/>
        <v>1</v>
      </c>
      <c r="R58" s="29">
        <f t="shared" si="3"/>
        <v>-0.15681888036686309</v>
      </c>
      <c r="S58" s="30">
        <f t="shared" si="4"/>
        <v>2.4592161239516519E-2</v>
      </c>
      <c r="U58" s="11">
        <f t="shared" ref="U58:Y58" si="111">2*($P58-$H58)*(1-$P58)*$P58*C58</f>
        <v>-4.147129209626834E-2</v>
      </c>
      <c r="V58" s="11">
        <f t="shared" si="111"/>
        <v>-0.22809210652947587</v>
      </c>
      <c r="W58" s="11">
        <f t="shared" si="111"/>
        <v>-9.5383971821417182E-2</v>
      </c>
      <c r="X58" s="11">
        <f t="shared" si="111"/>
        <v>-0.16588516838507336</v>
      </c>
      <c r="Y58" s="11">
        <f t="shared" si="111"/>
        <v>-5.3912679725148842E-2</v>
      </c>
    </row>
    <row r="59" spans="1:25" ht="14.25" customHeight="1">
      <c r="A59" s="150"/>
      <c r="B59" s="31">
        <v>55</v>
      </c>
      <c r="C59" s="32">
        <v>1</v>
      </c>
      <c r="D59" s="33">
        <v>6.5</v>
      </c>
      <c r="E59" s="32">
        <v>2.8</v>
      </c>
      <c r="F59" s="32">
        <v>4.5999999999999996</v>
      </c>
      <c r="G59" s="32">
        <v>1.5</v>
      </c>
      <c r="H59" s="34">
        <v>1</v>
      </c>
      <c r="J59" s="31">
        <f t="shared" ref="J59:N59" si="112">J58-$L$2*U58</f>
        <v>0.34927856184651879</v>
      </c>
      <c r="K59" s="32">
        <f t="shared" si="112"/>
        <v>-0.17323468018335483</v>
      </c>
      <c r="L59" s="32">
        <f t="shared" si="112"/>
        <v>-1.6049759094346368E-2</v>
      </c>
      <c r="M59" s="32">
        <f t="shared" si="112"/>
        <v>0.46206157403181791</v>
      </c>
      <c r="N59" s="32">
        <f t="shared" si="112"/>
        <v>0.53782263156054277</v>
      </c>
      <c r="O59" s="28">
        <f t="shared" si="0"/>
        <v>2.1105310030777193</v>
      </c>
      <c r="P59" s="28">
        <f t="shared" si="1"/>
        <v>0.89192253085184636</v>
      </c>
      <c r="Q59" s="29">
        <f t="shared" si="2"/>
        <v>1</v>
      </c>
      <c r="R59" s="29">
        <f t="shared" si="3"/>
        <v>-0.10807746914815364</v>
      </c>
      <c r="S59" s="30">
        <f t="shared" si="4"/>
        <v>1.1680739337470101E-2</v>
      </c>
      <c r="U59" s="11">
        <f t="shared" ref="U59:Y59" si="113">2*($P59-$H59)*(1-$P59)*$P59*C59</f>
        <v>-2.0836629184194103E-2</v>
      </c>
      <c r="V59" s="11">
        <f t="shared" si="113"/>
        <v>-0.13543808969726168</v>
      </c>
      <c r="W59" s="11">
        <f t="shared" si="113"/>
        <v>-5.8342561715743486E-2</v>
      </c>
      <c r="X59" s="11">
        <f t="shared" si="113"/>
        <v>-9.5848494247292873E-2</v>
      </c>
      <c r="Y59" s="11">
        <f t="shared" si="113"/>
        <v>-3.1254943776291157E-2</v>
      </c>
    </row>
    <row r="60" spans="1:25" ht="14.25" customHeight="1">
      <c r="A60" s="150"/>
      <c r="B60" s="31">
        <v>56</v>
      </c>
      <c r="C60" s="32">
        <v>1</v>
      </c>
      <c r="D60" s="33">
        <v>5.7</v>
      </c>
      <c r="E60" s="32">
        <v>2.8</v>
      </c>
      <c r="F60" s="32">
        <v>4.5</v>
      </c>
      <c r="G60" s="32">
        <v>1.3</v>
      </c>
      <c r="H60" s="34">
        <v>1</v>
      </c>
      <c r="J60" s="31">
        <f t="shared" ref="J60:N60" si="114">J59-$L$2*U59</f>
        <v>0.35136222476493822</v>
      </c>
      <c r="K60" s="32">
        <f t="shared" si="114"/>
        <v>-0.15969087121362865</v>
      </c>
      <c r="L60" s="32">
        <f t="shared" si="114"/>
        <v>-1.021550292277202E-2</v>
      </c>
      <c r="M60" s="32">
        <f t="shared" si="114"/>
        <v>0.47164642345654723</v>
      </c>
      <c r="N60" s="32">
        <f t="shared" si="114"/>
        <v>0.54094812593817188</v>
      </c>
      <c r="O60" s="28">
        <f t="shared" si="0"/>
        <v>2.2381623199375795</v>
      </c>
      <c r="P60" s="28">
        <f t="shared" si="1"/>
        <v>0.90362453848225488</v>
      </c>
      <c r="Q60" s="29">
        <f t="shared" si="2"/>
        <v>1</v>
      </c>
      <c r="R60" s="29">
        <f t="shared" si="3"/>
        <v>-9.637546151774512E-2</v>
      </c>
      <c r="S60" s="30">
        <f t="shared" si="4"/>
        <v>9.2882295827583713E-3</v>
      </c>
      <c r="U60" s="11">
        <f t="shared" ref="U60:Y60" si="115">2*($P60-$H60)*(1-$P60)*$P60*C60</f>
        <v>-1.678614434007452E-2</v>
      </c>
      <c r="V60" s="11">
        <f t="shared" si="115"/>
        <v>-9.568102273842477E-2</v>
      </c>
      <c r="W60" s="11">
        <f t="shared" si="115"/>
        <v>-4.7001204152208653E-2</v>
      </c>
      <c r="X60" s="11">
        <f t="shared" si="115"/>
        <v>-7.5537649530335343E-2</v>
      </c>
      <c r="Y60" s="11">
        <f t="shared" si="115"/>
        <v>-2.1821987642096877E-2</v>
      </c>
    </row>
    <row r="61" spans="1:25" ht="14.25" customHeight="1">
      <c r="A61" s="150"/>
      <c r="B61" s="31">
        <v>57</v>
      </c>
      <c r="C61" s="32">
        <v>1</v>
      </c>
      <c r="D61" s="33">
        <v>6.3</v>
      </c>
      <c r="E61" s="32">
        <v>3.3</v>
      </c>
      <c r="F61" s="32">
        <v>4.7</v>
      </c>
      <c r="G61" s="32">
        <v>1.6</v>
      </c>
      <c r="H61" s="34">
        <v>1</v>
      </c>
      <c r="J61" s="31">
        <f t="shared" ref="J61:N61" si="116">J60-$L$2*U60</f>
        <v>0.35304083919894569</v>
      </c>
      <c r="K61" s="32">
        <f t="shared" si="116"/>
        <v>-0.15012276893978618</v>
      </c>
      <c r="L61" s="32">
        <f t="shared" si="116"/>
        <v>-5.515382507551154E-3</v>
      </c>
      <c r="M61" s="32">
        <f t="shared" si="116"/>
        <v>0.47920018840958079</v>
      </c>
      <c r="N61" s="32">
        <f t="shared" si="116"/>
        <v>0.54313032470238154</v>
      </c>
      <c r="O61" s="28">
        <f t="shared" si="0"/>
        <v>2.5103160376522142</v>
      </c>
      <c r="P61" s="28">
        <f t="shared" si="1"/>
        <v>0.92486185568308077</v>
      </c>
      <c r="Q61" s="29">
        <f t="shared" si="2"/>
        <v>1</v>
      </c>
      <c r="R61" s="29">
        <f t="shared" si="3"/>
        <v>-7.5138144316919231E-2</v>
      </c>
      <c r="S61" s="30">
        <f t="shared" si="4"/>
        <v>5.6457407313901817E-3</v>
      </c>
      <c r="U61" s="11">
        <f t="shared" ref="U61:Y61" si="117">2*($P61-$H61)*(1-$P61)*$P61*C61</f>
        <v>-1.0443060499078154E-2</v>
      </c>
      <c r="V61" s="11">
        <f t="shared" si="117"/>
        <v>-6.5791281144192373E-2</v>
      </c>
      <c r="W61" s="11">
        <f t="shared" si="117"/>
        <v>-3.4462099646957907E-2</v>
      </c>
      <c r="X61" s="11">
        <f t="shared" si="117"/>
        <v>-4.9082384345667328E-2</v>
      </c>
      <c r="Y61" s="11">
        <f t="shared" si="117"/>
        <v>-1.6708896798525049E-2</v>
      </c>
    </row>
    <row r="62" spans="1:25" ht="14.25" customHeight="1">
      <c r="A62" s="150"/>
      <c r="B62" s="31">
        <v>58</v>
      </c>
      <c r="C62" s="32">
        <v>1</v>
      </c>
      <c r="D62" s="33">
        <v>4.9000000000000004</v>
      </c>
      <c r="E62" s="32">
        <v>2.4</v>
      </c>
      <c r="F62" s="32">
        <v>3.3</v>
      </c>
      <c r="G62" s="32">
        <v>1</v>
      </c>
      <c r="H62" s="34">
        <v>1</v>
      </c>
      <c r="J62" s="31">
        <f t="shared" ref="J62:N62" si="118">J61-$L$2*U61</f>
        <v>0.35408514524885348</v>
      </c>
      <c r="K62" s="32">
        <f t="shared" si="118"/>
        <v>-0.14354364082536694</v>
      </c>
      <c r="L62" s="32">
        <f t="shared" si="118"/>
        <v>-2.0691725428553633E-3</v>
      </c>
      <c r="M62" s="32">
        <f t="shared" si="118"/>
        <v>0.48410842684414751</v>
      </c>
      <c r="N62" s="32">
        <f t="shared" si="118"/>
        <v>0.54480121438223406</v>
      </c>
      <c r="O62" s="28">
        <f t="shared" si="0"/>
        <v>1.7881143140696234</v>
      </c>
      <c r="P62" s="28">
        <f t="shared" si="1"/>
        <v>0.85669593028034785</v>
      </c>
      <c r="Q62" s="29">
        <f t="shared" si="2"/>
        <v>1</v>
      </c>
      <c r="R62" s="29">
        <f t="shared" si="3"/>
        <v>-0.14330406971965215</v>
      </c>
      <c r="S62" s="30">
        <f t="shared" si="4"/>
        <v>2.0536056398214923E-2</v>
      </c>
      <c r="U62" s="11">
        <f t="shared" ref="U62:Y62" si="119">2*($P62-$H62)*(1-$P62)*$P62*C62</f>
        <v>-3.5186311880716845E-2</v>
      </c>
      <c r="V62" s="11">
        <f t="shared" si="119"/>
        <v>-0.17241292821551255</v>
      </c>
      <c r="W62" s="11">
        <f t="shared" si="119"/>
        <v>-8.4447148513720427E-2</v>
      </c>
      <c r="X62" s="11">
        <f t="shared" si="119"/>
        <v>-0.11611482920636558</v>
      </c>
      <c r="Y62" s="11">
        <f t="shared" si="119"/>
        <v>-3.5186311880716845E-2</v>
      </c>
    </row>
    <row r="63" spans="1:25" ht="14.25" customHeight="1">
      <c r="A63" s="150"/>
      <c r="B63" s="31">
        <v>59</v>
      </c>
      <c r="C63" s="32">
        <v>1</v>
      </c>
      <c r="D63" s="33">
        <v>6.6</v>
      </c>
      <c r="E63" s="32">
        <v>2.9</v>
      </c>
      <c r="F63" s="32">
        <v>4.5999999999999996</v>
      </c>
      <c r="G63" s="32">
        <v>1.3</v>
      </c>
      <c r="H63" s="34">
        <v>1</v>
      </c>
      <c r="J63" s="31">
        <f t="shared" ref="J63:N63" si="120">J62-$L$2*U62</f>
        <v>0.35760377643692515</v>
      </c>
      <c r="K63" s="32">
        <f t="shared" si="120"/>
        <v>-0.12630234800381568</v>
      </c>
      <c r="L63" s="32">
        <f t="shared" si="120"/>
        <v>6.3755423085166798E-3</v>
      </c>
      <c r="M63" s="32">
        <f t="shared" si="120"/>
        <v>0.49571990976478408</v>
      </c>
      <c r="N63" s="32">
        <f t="shared" si="120"/>
        <v>0.54831984557030577</v>
      </c>
      <c r="O63" s="28">
        <f t="shared" si="0"/>
        <v>2.5356247364658442</v>
      </c>
      <c r="P63" s="28">
        <f t="shared" si="1"/>
        <v>0.92660181585051049</v>
      </c>
      <c r="Q63" s="29">
        <f t="shared" si="2"/>
        <v>1</v>
      </c>
      <c r="R63" s="29">
        <f t="shared" si="3"/>
        <v>-7.3398184149489509E-2</v>
      </c>
      <c r="S63" s="30">
        <f t="shared" si="4"/>
        <v>5.3872934364423732E-3</v>
      </c>
      <c r="U63" s="11">
        <f t="shared" ref="U63:Y63" si="121">2*($P63-$H63)*(1-$P63)*$P63*C63</f>
        <v>-9.9837517614540794E-3</v>
      </c>
      <c r="V63" s="11">
        <f t="shared" si="121"/>
        <v>-6.5892761625596916E-2</v>
      </c>
      <c r="W63" s="11">
        <f t="shared" si="121"/>
        <v>-2.8952880108216828E-2</v>
      </c>
      <c r="X63" s="11">
        <f t="shared" si="121"/>
        <v>-4.5925258102688764E-2</v>
      </c>
      <c r="Y63" s="11">
        <f t="shared" si="121"/>
        <v>-1.2978877289890304E-2</v>
      </c>
    </row>
    <row r="64" spans="1:25" ht="14.25" customHeight="1">
      <c r="A64" s="150"/>
      <c r="B64" s="31">
        <v>60</v>
      </c>
      <c r="C64" s="32">
        <v>1</v>
      </c>
      <c r="D64" s="33">
        <v>5.2</v>
      </c>
      <c r="E64" s="32">
        <v>2.7</v>
      </c>
      <c r="F64" s="32">
        <v>3.9</v>
      </c>
      <c r="G64" s="32">
        <v>1.4</v>
      </c>
      <c r="H64" s="34">
        <v>1</v>
      </c>
      <c r="J64" s="31">
        <f t="shared" ref="J64:N64" si="122">J63-$L$2*U63</f>
        <v>0.35860215161307057</v>
      </c>
      <c r="K64" s="32">
        <f t="shared" si="122"/>
        <v>-0.11971307184125599</v>
      </c>
      <c r="L64" s="32">
        <f t="shared" si="122"/>
        <v>9.270830319338362E-3</v>
      </c>
      <c r="M64" s="32">
        <f t="shared" si="122"/>
        <v>0.50031243557505301</v>
      </c>
      <c r="N64" s="32">
        <f t="shared" si="122"/>
        <v>0.54961773329929475</v>
      </c>
      <c r="O64" s="28">
        <f t="shared" si="0"/>
        <v>2.4818087452624722</v>
      </c>
      <c r="P64" s="28">
        <f t="shared" si="1"/>
        <v>0.92285666501932129</v>
      </c>
      <c r="Q64" s="29">
        <f t="shared" si="2"/>
        <v>1</v>
      </c>
      <c r="R64" s="29">
        <f t="shared" si="3"/>
        <v>-7.7143334980678713E-2</v>
      </c>
      <c r="S64" s="30">
        <f t="shared" si="4"/>
        <v>5.9510941319412076E-3</v>
      </c>
      <c r="U64" s="11">
        <f t="shared" ref="U64:Y64" si="123">2*($P64-$H64)*(1-$P64)*$P64*C64</f>
        <v>-1.0984013767638631E-2</v>
      </c>
      <c r="V64" s="11">
        <f t="shared" si="123"/>
        <v>-5.711687159172088E-2</v>
      </c>
      <c r="W64" s="11">
        <f t="shared" si="123"/>
        <v>-2.9656837172624306E-2</v>
      </c>
      <c r="X64" s="11">
        <f t="shared" si="123"/>
        <v>-4.283765369379066E-2</v>
      </c>
      <c r="Y64" s="11">
        <f t="shared" si="123"/>
        <v>-1.5377619274694082E-2</v>
      </c>
    </row>
    <row r="65" spans="1:25" ht="14.25" customHeight="1">
      <c r="A65" s="150"/>
      <c r="B65" s="31">
        <v>61</v>
      </c>
      <c r="C65" s="32">
        <v>1</v>
      </c>
      <c r="D65" s="33">
        <v>5</v>
      </c>
      <c r="E65" s="32">
        <v>2</v>
      </c>
      <c r="F65" s="32">
        <v>3.5</v>
      </c>
      <c r="G65" s="32">
        <v>1</v>
      </c>
      <c r="H65" s="34">
        <v>1</v>
      </c>
      <c r="J65" s="31">
        <f t="shared" ref="J65:N65" si="124">J64-$L$2*U64</f>
        <v>0.35970055298983444</v>
      </c>
      <c r="K65" s="32">
        <f t="shared" si="124"/>
        <v>-0.1140013846820839</v>
      </c>
      <c r="L65" s="32">
        <f t="shared" si="124"/>
        <v>1.2236514036600792E-2</v>
      </c>
      <c r="M65" s="32">
        <f t="shared" si="124"/>
        <v>0.50459620094443203</v>
      </c>
      <c r="N65" s="32">
        <f t="shared" si="124"/>
        <v>0.55115549522676421</v>
      </c>
      <c r="O65" s="28">
        <f t="shared" si="0"/>
        <v>2.1314088561848927</v>
      </c>
      <c r="P65" s="28">
        <f t="shared" si="1"/>
        <v>0.89391868160414933</v>
      </c>
      <c r="Q65" s="29">
        <f t="shared" si="2"/>
        <v>1</v>
      </c>
      <c r="R65" s="29">
        <f t="shared" si="3"/>
        <v>-0.10608131839585067</v>
      </c>
      <c r="S65" s="30">
        <f t="shared" si="4"/>
        <v>1.1253246112601844E-2</v>
      </c>
      <c r="U65" s="11">
        <f t="shared" ref="U65:Y65" si="125">2*($P65-$H65)*(1-$P65)*$P65*C65</f>
        <v>-2.0118973857488117E-2</v>
      </c>
      <c r="V65" s="11">
        <f t="shared" si="125"/>
        <v>-0.10059486928744059</v>
      </c>
      <c r="W65" s="11">
        <f t="shared" si="125"/>
        <v>-4.0237947714976234E-2</v>
      </c>
      <c r="X65" s="11">
        <f t="shared" si="125"/>
        <v>-7.0416408501208408E-2</v>
      </c>
      <c r="Y65" s="11">
        <f t="shared" si="125"/>
        <v>-2.0118973857488117E-2</v>
      </c>
    </row>
    <row r="66" spans="1:25" ht="14.25" customHeight="1">
      <c r="A66" s="150"/>
      <c r="B66" s="31">
        <v>62</v>
      </c>
      <c r="C66" s="32">
        <v>1</v>
      </c>
      <c r="D66" s="33">
        <v>5.9</v>
      </c>
      <c r="E66" s="32">
        <v>3</v>
      </c>
      <c r="F66" s="32">
        <v>4.2</v>
      </c>
      <c r="G66" s="32">
        <v>1.5</v>
      </c>
      <c r="H66" s="34">
        <v>1</v>
      </c>
      <c r="J66" s="31">
        <f t="shared" ref="J66:N66" si="126">J65-$L$2*U65</f>
        <v>0.36171245037558325</v>
      </c>
      <c r="K66" s="32">
        <f t="shared" si="126"/>
        <v>-0.10394189775333984</v>
      </c>
      <c r="L66" s="32">
        <f t="shared" si="126"/>
        <v>1.6260308808098416E-2</v>
      </c>
      <c r="M66" s="32">
        <f t="shared" si="126"/>
        <v>0.51163784179455285</v>
      </c>
      <c r="N66" s="32">
        <f t="shared" si="126"/>
        <v>0.55316739261251302</v>
      </c>
      <c r="O66" s="28">
        <f t="shared" si="0"/>
        <v>2.7758662045110651</v>
      </c>
      <c r="P66" s="28">
        <f t="shared" si="1"/>
        <v>0.94135766074016947</v>
      </c>
      <c r="Q66" s="29">
        <f t="shared" si="2"/>
        <v>1</v>
      </c>
      <c r="R66" s="29">
        <f t="shared" si="3"/>
        <v>-5.8642339259830534E-2</v>
      </c>
      <c r="S66" s="30">
        <f t="shared" si="4"/>
        <v>3.4389239538650616E-3</v>
      </c>
      <c r="U66" s="11">
        <f t="shared" ref="U66:Y66" si="127">2*($P66-$H66)*(1-$P66)*$P66*C66</f>
        <v>-6.4745148173474976E-3</v>
      </c>
      <c r="V66" s="11">
        <f t="shared" si="127"/>
        <v>-3.819963742235024E-2</v>
      </c>
      <c r="W66" s="11">
        <f t="shared" si="127"/>
        <v>-1.9423544452042495E-2</v>
      </c>
      <c r="X66" s="11">
        <f t="shared" si="127"/>
        <v>-2.719296223285949E-2</v>
      </c>
      <c r="Y66" s="11">
        <f t="shared" si="127"/>
        <v>-9.7117722260212473E-3</v>
      </c>
    </row>
    <row r="67" spans="1:25" ht="14.25" customHeight="1">
      <c r="A67" s="150"/>
      <c r="B67" s="31">
        <v>63</v>
      </c>
      <c r="C67" s="32">
        <v>1</v>
      </c>
      <c r="D67" s="33">
        <v>6</v>
      </c>
      <c r="E67" s="32">
        <v>2.2000000000000002</v>
      </c>
      <c r="F67" s="32">
        <v>4</v>
      </c>
      <c r="G67" s="32">
        <v>1</v>
      </c>
      <c r="H67" s="34">
        <v>1</v>
      </c>
      <c r="J67" s="31">
        <f t="shared" ref="J67:N67" si="128">J66-$L$2*U66</f>
        <v>0.36235990185731798</v>
      </c>
      <c r="K67" s="32">
        <f t="shared" si="128"/>
        <v>-0.10012193401110482</v>
      </c>
      <c r="L67" s="32">
        <f t="shared" si="128"/>
        <v>1.8202663253302664E-2</v>
      </c>
      <c r="M67" s="32">
        <f t="shared" si="128"/>
        <v>0.51435713801783878</v>
      </c>
      <c r="N67" s="32">
        <f t="shared" si="128"/>
        <v>0.55413856983511511</v>
      </c>
      <c r="O67" s="28">
        <f t="shared" si="0"/>
        <v>2.4132412788544251</v>
      </c>
      <c r="P67" s="28">
        <f t="shared" si="1"/>
        <v>0.91783146027181295</v>
      </c>
      <c r="Q67" s="29">
        <f t="shared" si="2"/>
        <v>1</v>
      </c>
      <c r="R67" s="29">
        <f t="shared" si="3"/>
        <v>-8.2168539728187051E-2</v>
      </c>
      <c r="S67" s="30">
        <f t="shared" si="4"/>
        <v>6.7516689210626538E-3</v>
      </c>
      <c r="U67" s="11">
        <f t="shared" ref="U67:Y67" si="129">2*($P67-$H67)*(1-$P67)*$P67*C67</f>
        <v>-1.2393788290181503E-2</v>
      </c>
      <c r="V67" s="11">
        <f t="shared" si="129"/>
        <v>-7.4362729741089012E-2</v>
      </c>
      <c r="W67" s="11">
        <f t="shared" si="129"/>
        <v>-2.726633423839931E-2</v>
      </c>
      <c r="X67" s="11">
        <f t="shared" si="129"/>
        <v>-4.9575153160726013E-2</v>
      </c>
      <c r="Y67" s="11">
        <f t="shared" si="129"/>
        <v>-1.2393788290181503E-2</v>
      </c>
    </row>
    <row r="68" spans="1:25" ht="14.25" customHeight="1">
      <c r="A68" s="150"/>
      <c r="B68" s="31">
        <v>64</v>
      </c>
      <c r="C68" s="32">
        <v>1</v>
      </c>
      <c r="D68" s="33">
        <v>6.1</v>
      </c>
      <c r="E68" s="32">
        <v>2.9</v>
      </c>
      <c r="F68" s="32">
        <v>4.7</v>
      </c>
      <c r="G68" s="32">
        <v>1.4</v>
      </c>
      <c r="H68" s="34">
        <v>1</v>
      </c>
      <c r="J68" s="31">
        <f t="shared" ref="J68:N68" si="130">J67-$L$2*U67</f>
        <v>0.36359928068633612</v>
      </c>
      <c r="K68" s="32">
        <f t="shared" si="130"/>
        <v>-9.2685661036995923E-2</v>
      </c>
      <c r="L68" s="32">
        <f t="shared" si="130"/>
        <v>2.0929296677142595E-2</v>
      </c>
      <c r="M68" s="32">
        <f t="shared" si="130"/>
        <v>0.51931465333391136</v>
      </c>
      <c r="N68" s="32">
        <f t="shared" si="130"/>
        <v>0.55537794866413326</v>
      </c>
      <c r="O68" s="28">
        <f t="shared" si="0"/>
        <v>3.0772197075235441</v>
      </c>
      <c r="P68" s="28">
        <f t="shared" si="1"/>
        <v>0.9559432387871849</v>
      </c>
      <c r="Q68" s="29">
        <f t="shared" si="2"/>
        <v>1</v>
      </c>
      <c r="R68" s="29">
        <f t="shared" si="3"/>
        <v>-4.4056761212815099E-2</v>
      </c>
      <c r="S68" s="30">
        <f t="shared" si="4"/>
        <v>1.9409982085630089E-3</v>
      </c>
      <c r="U68" s="11">
        <f t="shared" ref="U68:Y68" si="131">2*($P68-$H68)*(1-$P68)*$P68*C68</f>
        <v>-3.7109682279476931E-3</v>
      </c>
      <c r="V68" s="11">
        <f t="shared" si="131"/>
        <v>-2.2636906190480928E-2</v>
      </c>
      <c r="W68" s="11">
        <f t="shared" si="131"/>
        <v>-1.0761807861048309E-2</v>
      </c>
      <c r="X68" s="11">
        <f t="shared" si="131"/>
        <v>-1.744155067135416E-2</v>
      </c>
      <c r="Y68" s="11">
        <f t="shared" si="131"/>
        <v>-5.1953555191267698E-3</v>
      </c>
    </row>
    <row r="69" spans="1:25" ht="14.25" customHeight="1">
      <c r="A69" s="150"/>
      <c r="B69" s="31">
        <v>65</v>
      </c>
      <c r="C69" s="32">
        <v>1</v>
      </c>
      <c r="D69" s="33">
        <v>5.6</v>
      </c>
      <c r="E69" s="32">
        <v>2.9</v>
      </c>
      <c r="F69" s="32">
        <v>3.6</v>
      </c>
      <c r="G69" s="32">
        <v>1.3</v>
      </c>
      <c r="H69" s="34">
        <v>1</v>
      </c>
      <c r="J69" s="31">
        <f t="shared" ref="J69:N69" si="132">J68-$L$2*U68</f>
        <v>0.36397037750913092</v>
      </c>
      <c r="K69" s="32">
        <f t="shared" si="132"/>
        <v>-9.0421970417947833E-2</v>
      </c>
      <c r="L69" s="32">
        <f t="shared" si="132"/>
        <v>2.2005477463247426E-2</v>
      </c>
      <c r="M69" s="32">
        <f t="shared" si="132"/>
        <v>0.52105880840104679</v>
      </c>
      <c r="N69" s="32">
        <f t="shared" si="132"/>
        <v>0.5558974842160459</v>
      </c>
      <c r="O69" s="28">
        <f t="shared" si="0"/>
        <v>2.5199016675366686</v>
      </c>
      <c r="P69" s="28">
        <f t="shared" si="1"/>
        <v>0.92552527723409383</v>
      </c>
      <c r="Q69" s="29">
        <f t="shared" si="2"/>
        <v>1</v>
      </c>
      <c r="R69" s="29">
        <f t="shared" si="3"/>
        <v>-7.4474722765906165E-2</v>
      </c>
      <c r="S69" s="30">
        <f t="shared" si="4"/>
        <v>5.5464843310585824E-3</v>
      </c>
      <c r="U69" s="11">
        <f t="shared" ref="U69:Y69" si="133">2*($P69-$H69)*(1-$P69)*$P69*C69</f>
        <v>-1.0266822896355105E-2</v>
      </c>
      <c r="V69" s="11">
        <f t="shared" si="133"/>
        <v>-5.7494208219588581E-2</v>
      </c>
      <c r="W69" s="11">
        <f t="shared" si="133"/>
        <v>-2.9773786399429802E-2</v>
      </c>
      <c r="X69" s="11">
        <f t="shared" si="133"/>
        <v>-3.6960562426878375E-2</v>
      </c>
      <c r="Y69" s="11">
        <f t="shared" si="133"/>
        <v>-1.3346869765261636E-2</v>
      </c>
    </row>
    <row r="70" spans="1:25" ht="14.25" customHeight="1">
      <c r="A70" s="150"/>
      <c r="B70" s="31">
        <v>66</v>
      </c>
      <c r="C70" s="32">
        <v>1</v>
      </c>
      <c r="D70" s="33">
        <v>6.7</v>
      </c>
      <c r="E70" s="32">
        <v>3.1</v>
      </c>
      <c r="F70" s="32">
        <v>4.4000000000000004</v>
      </c>
      <c r="G70" s="32">
        <v>1.4</v>
      </c>
      <c r="H70" s="34">
        <v>1</v>
      </c>
      <c r="J70" s="31">
        <f t="shared" ref="J70:N70" si="134">J69-$L$2*U69</f>
        <v>0.3649970597987664</v>
      </c>
      <c r="K70" s="32">
        <f t="shared" si="134"/>
        <v>-8.467254959598898E-2</v>
      </c>
      <c r="L70" s="32">
        <f t="shared" si="134"/>
        <v>2.4982856103190405E-2</v>
      </c>
      <c r="M70" s="32">
        <f t="shared" si="134"/>
        <v>0.52475486464373466</v>
      </c>
      <c r="N70" s="32">
        <f t="shared" si="134"/>
        <v>0.55723217119257207</v>
      </c>
      <c r="O70" s="28">
        <f t="shared" si="0"/>
        <v>2.9641842755275638</v>
      </c>
      <c r="P70" s="28">
        <f t="shared" si="1"/>
        <v>0.95092961142067711</v>
      </c>
      <c r="Q70" s="29">
        <f t="shared" si="2"/>
        <v>1</v>
      </c>
      <c r="R70" s="29">
        <f t="shared" si="3"/>
        <v>-4.9070388579322888E-2</v>
      </c>
      <c r="S70" s="30">
        <f t="shared" si="4"/>
        <v>2.4079030353257422E-3</v>
      </c>
      <c r="U70" s="11">
        <f t="shared" ref="U70:Y70" si="135">2*($P70-$H70)*(1-$P70)*$P70*C70</f>
        <v>-4.5794925954419537E-3</v>
      </c>
      <c r="V70" s="11">
        <f t="shared" si="135"/>
        <v>-3.0682600389461089E-2</v>
      </c>
      <c r="W70" s="11">
        <f t="shared" si="135"/>
        <v>-1.4196427045870057E-2</v>
      </c>
      <c r="X70" s="11">
        <f t="shared" si="135"/>
        <v>-2.0149767419944599E-2</v>
      </c>
      <c r="Y70" s="11">
        <f t="shared" si="135"/>
        <v>-6.4112896336187344E-3</v>
      </c>
    </row>
    <row r="71" spans="1:25" ht="14.25" customHeight="1">
      <c r="A71" s="150"/>
      <c r="B71" s="31">
        <v>67</v>
      </c>
      <c r="C71" s="32">
        <v>1</v>
      </c>
      <c r="D71" s="33">
        <v>5.6</v>
      </c>
      <c r="E71" s="32">
        <v>3</v>
      </c>
      <c r="F71" s="32">
        <v>4.5</v>
      </c>
      <c r="G71" s="32">
        <v>1.5</v>
      </c>
      <c r="H71" s="34">
        <v>1</v>
      </c>
      <c r="J71" s="31">
        <f t="shared" ref="J71:N71" si="136">J70-$L$2*U70</f>
        <v>0.36545500905831058</v>
      </c>
      <c r="K71" s="32">
        <f t="shared" si="136"/>
        <v>-8.1604289557042867E-2</v>
      </c>
      <c r="L71" s="32">
        <f t="shared" si="136"/>
        <v>2.6402498807777411E-2</v>
      </c>
      <c r="M71" s="32">
        <f t="shared" si="136"/>
        <v>0.52676984138572913</v>
      </c>
      <c r="N71" s="32">
        <f t="shared" si="136"/>
        <v>0.55787330015593395</v>
      </c>
      <c r="O71" s="28">
        <f t="shared" si="0"/>
        <v>3.1949527204318846</v>
      </c>
      <c r="P71" s="28">
        <f t="shared" si="1"/>
        <v>0.96064389673158768</v>
      </c>
      <c r="Q71" s="29">
        <f t="shared" si="2"/>
        <v>1</v>
      </c>
      <c r="R71" s="29">
        <f t="shared" si="3"/>
        <v>-3.9356103268412324E-2</v>
      </c>
      <c r="S71" s="30">
        <f t="shared" si="4"/>
        <v>1.5489028644739351E-3</v>
      </c>
      <c r="U71" s="11">
        <f t="shared" ref="U71:Y71" si="137">2*($P71-$H71)*(1-$P71)*$P71*C71</f>
        <v>-2.9758881667739188E-3</v>
      </c>
      <c r="V71" s="11">
        <f t="shared" si="137"/>
        <v>-1.6664973733933944E-2</v>
      </c>
      <c r="W71" s="11">
        <f t="shared" si="137"/>
        <v>-8.9276645003217563E-3</v>
      </c>
      <c r="X71" s="11">
        <f t="shared" si="137"/>
        <v>-1.3391496750482634E-2</v>
      </c>
      <c r="Y71" s="11">
        <f t="shared" si="137"/>
        <v>-4.4638322501608782E-3</v>
      </c>
    </row>
    <row r="72" spans="1:25" ht="14.25" customHeight="1">
      <c r="A72" s="150"/>
      <c r="B72" s="31">
        <v>68</v>
      </c>
      <c r="C72" s="32">
        <v>1</v>
      </c>
      <c r="D72" s="33">
        <v>5.8</v>
      </c>
      <c r="E72" s="32">
        <v>2.7</v>
      </c>
      <c r="F72" s="32">
        <v>4.0999999999999996</v>
      </c>
      <c r="G72" s="32">
        <v>1</v>
      </c>
      <c r="H72" s="34">
        <v>1</v>
      </c>
      <c r="J72" s="31">
        <f t="shared" ref="J72:N72" si="138">J71-$L$2*U71</f>
        <v>0.36575259787498798</v>
      </c>
      <c r="K72" s="32">
        <f t="shared" si="138"/>
        <v>-7.9937792183649478E-2</v>
      </c>
      <c r="L72" s="32">
        <f t="shared" si="138"/>
        <v>2.7295265257809585E-2</v>
      </c>
      <c r="M72" s="32">
        <f t="shared" si="138"/>
        <v>0.52810899106077736</v>
      </c>
      <c r="N72" s="32">
        <f t="shared" si="138"/>
        <v>0.55831968338095006</v>
      </c>
      <c r="O72" s="28">
        <f t="shared" si="0"/>
        <v>2.6993771661360442</v>
      </c>
      <c r="P72" s="28">
        <f t="shared" si="1"/>
        <v>0.93698988193618815</v>
      </c>
      <c r="Q72" s="29">
        <f t="shared" si="2"/>
        <v>1</v>
      </c>
      <c r="R72" s="29">
        <f t="shared" si="3"/>
        <v>-6.3010118063811849E-2</v>
      </c>
      <c r="S72" s="30">
        <f t="shared" si="4"/>
        <v>3.9702749784155085E-3</v>
      </c>
      <c r="U72" s="11">
        <f t="shared" ref="U72:Y72" si="139">2*($P72-$H72)*(1-$P72)*$P72*C72</f>
        <v>-7.4402149665594988E-3</v>
      </c>
      <c r="V72" s="11">
        <f t="shared" si="139"/>
        <v>-4.3153246806045091E-2</v>
      </c>
      <c r="W72" s="11">
        <f t="shared" si="139"/>
        <v>-2.0088580409710649E-2</v>
      </c>
      <c r="X72" s="11">
        <f t="shared" si="139"/>
        <v>-3.0504881362893942E-2</v>
      </c>
      <c r="Y72" s="11">
        <f t="shared" si="139"/>
        <v>-7.4402149665594988E-3</v>
      </c>
    </row>
    <row r="73" spans="1:25" ht="14.25" customHeight="1">
      <c r="A73" s="150"/>
      <c r="B73" s="31">
        <v>69</v>
      </c>
      <c r="C73" s="32">
        <v>1</v>
      </c>
      <c r="D73" s="33">
        <v>6.2</v>
      </c>
      <c r="E73" s="32">
        <v>2.2000000000000002</v>
      </c>
      <c r="F73" s="32">
        <v>4.5</v>
      </c>
      <c r="G73" s="32">
        <v>1.5</v>
      </c>
      <c r="H73" s="34">
        <v>1</v>
      </c>
      <c r="J73" s="31">
        <f t="shared" ref="J73:N73" si="140">J72-$L$2*U72</f>
        <v>0.36649661937164391</v>
      </c>
      <c r="K73" s="32">
        <f t="shared" si="140"/>
        <v>-7.5622467503044966E-2</v>
      </c>
      <c r="L73" s="32">
        <f t="shared" si="140"/>
        <v>2.9304123298780651E-2</v>
      </c>
      <c r="M73" s="32">
        <f t="shared" si="140"/>
        <v>0.53115947919706674</v>
      </c>
      <c r="N73" s="32">
        <f t="shared" si="140"/>
        <v>0.55906370487760604</v>
      </c>
      <c r="O73" s="28">
        <f t="shared" si="0"/>
        <v>3.190919605813292</v>
      </c>
      <c r="P73" s="28">
        <f t="shared" si="1"/>
        <v>0.9604911323558385</v>
      </c>
      <c r="Q73" s="29">
        <f t="shared" si="2"/>
        <v>1</v>
      </c>
      <c r="R73" s="29">
        <f t="shared" si="3"/>
        <v>-3.9508867644161505E-2</v>
      </c>
      <c r="S73" s="30">
        <f t="shared" si="4"/>
        <v>1.5609506225238718E-3</v>
      </c>
      <c r="U73" s="11">
        <f t="shared" ref="U73:Y73" si="141">2*($P73-$H73)*(1-$P73)*$P73*C73</f>
        <v>-2.9985584619590094E-3</v>
      </c>
      <c r="V73" s="11">
        <f t="shared" si="141"/>
        <v>-1.8591062464145859E-2</v>
      </c>
      <c r="W73" s="11">
        <f t="shared" si="141"/>
        <v>-6.5968286163098208E-3</v>
      </c>
      <c r="X73" s="11">
        <f t="shared" si="141"/>
        <v>-1.3493513078815543E-2</v>
      </c>
      <c r="Y73" s="11">
        <f t="shared" si="141"/>
        <v>-4.497837692938514E-3</v>
      </c>
    </row>
    <row r="74" spans="1:25" ht="14.25" customHeight="1">
      <c r="A74" s="150"/>
      <c r="B74" s="31">
        <v>70</v>
      </c>
      <c r="C74" s="32">
        <v>1</v>
      </c>
      <c r="D74" s="33">
        <v>5.6</v>
      </c>
      <c r="E74" s="32">
        <v>2.5</v>
      </c>
      <c r="F74" s="32">
        <v>3.9</v>
      </c>
      <c r="G74" s="32">
        <v>1.1000000000000001</v>
      </c>
      <c r="H74" s="34">
        <v>1</v>
      </c>
      <c r="J74" s="31">
        <f t="shared" ref="J74:N74" si="142">J73-$L$2*U73</f>
        <v>0.36679647521783981</v>
      </c>
      <c r="K74" s="32">
        <f t="shared" si="142"/>
        <v>-7.3763361256630383E-2</v>
      </c>
      <c r="L74" s="32">
        <f t="shared" si="142"/>
        <v>2.9963806160411634E-2</v>
      </c>
      <c r="M74" s="32">
        <f t="shared" si="142"/>
        <v>0.53250883050494835</v>
      </c>
      <c r="N74" s="32">
        <f t="shared" si="142"/>
        <v>0.55951348864689987</v>
      </c>
      <c r="O74" s="28">
        <f t="shared" si="0"/>
        <v>2.7208804440626277</v>
      </c>
      <c r="P74" s="28">
        <f t="shared" si="1"/>
        <v>0.93824756553518263</v>
      </c>
      <c r="Q74" s="29">
        <f t="shared" si="2"/>
        <v>1</v>
      </c>
      <c r="R74" s="29">
        <f t="shared" si="3"/>
        <v>-6.1752434464817374E-2</v>
      </c>
      <c r="S74" s="30">
        <f t="shared" si="4"/>
        <v>3.8133631623315646E-3</v>
      </c>
      <c r="U74" s="11">
        <f t="shared" ref="U74:Y74" si="143">2*($P74-$H74)*(1-$P74)*$P74*C74</f>
        <v>-7.1557574071182718E-3</v>
      </c>
      <c r="V74" s="11">
        <f t="shared" si="143"/>
        <v>-4.0072241479862318E-2</v>
      </c>
      <c r="W74" s="11">
        <f t="shared" si="143"/>
        <v>-1.7889393517795678E-2</v>
      </c>
      <c r="X74" s="11">
        <f t="shared" si="143"/>
        <v>-2.7907453887761259E-2</v>
      </c>
      <c r="Y74" s="11">
        <f t="shared" si="143"/>
        <v>-7.8713331478301E-3</v>
      </c>
    </row>
    <row r="75" spans="1:25" ht="14.25" customHeight="1">
      <c r="A75" s="150"/>
      <c r="B75" s="31">
        <v>71</v>
      </c>
      <c r="C75" s="32">
        <v>1</v>
      </c>
      <c r="D75" s="33">
        <v>5.9</v>
      </c>
      <c r="E75" s="32">
        <v>3.2</v>
      </c>
      <c r="F75" s="32">
        <v>4.8</v>
      </c>
      <c r="G75" s="32">
        <v>1.8</v>
      </c>
      <c r="H75" s="34">
        <v>1</v>
      </c>
      <c r="J75" s="31">
        <f t="shared" ref="J75:N75" si="144">J74-$L$2*U74</f>
        <v>0.36751205095855166</v>
      </c>
      <c r="K75" s="32">
        <f t="shared" si="144"/>
        <v>-6.9756137108644145E-2</v>
      </c>
      <c r="L75" s="32">
        <f t="shared" si="144"/>
        <v>3.1752745512191205E-2</v>
      </c>
      <c r="M75" s="32">
        <f t="shared" si="144"/>
        <v>0.53529957589372446</v>
      </c>
      <c r="N75" s="32">
        <f t="shared" si="144"/>
        <v>0.56030062196168284</v>
      </c>
      <c r="O75" s="28">
        <f t="shared" si="0"/>
        <v>3.6355387114774698</v>
      </c>
      <c r="P75" s="28">
        <f t="shared" si="1"/>
        <v>0.97430777209469155</v>
      </c>
      <c r="Q75" s="29">
        <f t="shared" si="2"/>
        <v>1</v>
      </c>
      <c r="R75" s="29">
        <f t="shared" si="3"/>
        <v>-2.5692227905308451E-2</v>
      </c>
      <c r="S75" s="30">
        <f t="shared" si="4"/>
        <v>6.6009057473831033E-4</v>
      </c>
      <c r="U75" s="11">
        <f t="shared" ref="U75:Y75" si="145">2*($P75-$H75)*(1-$P75)*$P75*C75</f>
        <v>-1.2862627545079752E-3</v>
      </c>
      <c r="V75" s="11">
        <f t="shared" si="145"/>
        <v>-7.5889502515970545E-3</v>
      </c>
      <c r="W75" s="11">
        <f t="shared" si="145"/>
        <v>-4.1160408144255206E-3</v>
      </c>
      <c r="X75" s="11">
        <f t="shared" si="145"/>
        <v>-6.1740612216382813E-3</v>
      </c>
      <c r="Y75" s="11">
        <f t="shared" si="145"/>
        <v>-2.3152729581143554E-3</v>
      </c>
    </row>
    <row r="76" spans="1:25" ht="14.25" customHeight="1">
      <c r="A76" s="150"/>
      <c r="B76" s="31">
        <v>72</v>
      </c>
      <c r="C76" s="32">
        <v>1</v>
      </c>
      <c r="D76" s="33">
        <v>6.1</v>
      </c>
      <c r="E76" s="32">
        <v>2.8</v>
      </c>
      <c r="F76" s="32">
        <v>4</v>
      </c>
      <c r="G76" s="32">
        <v>1.3</v>
      </c>
      <c r="H76" s="34">
        <v>1</v>
      </c>
      <c r="J76" s="31">
        <f t="shared" ref="J76:N76" si="146">J75-$L$2*U75</f>
        <v>0.36764067723400246</v>
      </c>
      <c r="K76" s="32">
        <f t="shared" si="146"/>
        <v>-6.8997242083484442E-2</v>
      </c>
      <c r="L76" s="32">
        <f t="shared" si="146"/>
        <v>3.2164349593633755E-2</v>
      </c>
      <c r="M76" s="32">
        <f t="shared" si="146"/>
        <v>0.53591698201588833</v>
      </c>
      <c r="N76" s="32">
        <f t="shared" si="146"/>
        <v>0.56053214925749428</v>
      </c>
      <c r="O76" s="28">
        <f t="shared" si="0"/>
        <v>2.9091774014852181</v>
      </c>
      <c r="P76" s="28">
        <f t="shared" si="1"/>
        <v>0.94829824848383315</v>
      </c>
      <c r="Q76" s="29">
        <f t="shared" si="2"/>
        <v>1</v>
      </c>
      <c r="R76" s="29">
        <f t="shared" si="3"/>
        <v>-5.1701751516166849E-2</v>
      </c>
      <c r="S76" s="30">
        <f t="shared" si="4"/>
        <v>2.6730711098394613E-3</v>
      </c>
      <c r="U76" s="11">
        <f t="shared" ref="U76:Y76" si="147">2*($P76-$H76)*(1-$P76)*$P76*C76</f>
        <v>-5.0697373030669946E-3</v>
      </c>
      <c r="V76" s="11">
        <f t="shared" si="147"/>
        <v>-3.0925397548708666E-2</v>
      </c>
      <c r="W76" s="11">
        <f t="shared" si="147"/>
        <v>-1.4195264448587585E-2</v>
      </c>
      <c r="X76" s="11">
        <f t="shared" si="147"/>
        <v>-2.0278949212267978E-2</v>
      </c>
      <c r="Y76" s="11">
        <f t="shared" si="147"/>
        <v>-6.5906584939870935E-3</v>
      </c>
    </row>
    <row r="77" spans="1:25" ht="14.25" customHeight="1">
      <c r="A77" s="150"/>
      <c r="B77" s="31">
        <v>73</v>
      </c>
      <c r="C77" s="32">
        <v>1</v>
      </c>
      <c r="D77" s="33">
        <v>6.3</v>
      </c>
      <c r="E77" s="32">
        <v>2.5</v>
      </c>
      <c r="F77" s="32">
        <v>4.9000000000000004</v>
      </c>
      <c r="G77" s="32">
        <v>1.5</v>
      </c>
      <c r="H77" s="34">
        <v>1</v>
      </c>
      <c r="J77" s="31">
        <f t="shared" ref="J77:N77" si="148">J76-$L$2*U76</f>
        <v>0.36814765096430918</v>
      </c>
      <c r="K77" s="32">
        <f t="shared" si="148"/>
        <v>-6.5904702328613576E-2</v>
      </c>
      <c r="L77" s="32">
        <f t="shared" si="148"/>
        <v>3.3583876038492513E-2</v>
      </c>
      <c r="M77" s="32">
        <f t="shared" si="148"/>
        <v>0.53794487693711512</v>
      </c>
      <c r="N77" s="32">
        <f t="shared" si="148"/>
        <v>0.56119121510689296</v>
      </c>
      <c r="O77" s="28">
        <f t="shared" si="0"/>
        <v>3.5146244360424785</v>
      </c>
      <c r="P77" s="28">
        <f t="shared" si="1"/>
        <v>0.97110102663612208</v>
      </c>
      <c r="Q77" s="29">
        <f t="shared" si="2"/>
        <v>1</v>
      </c>
      <c r="R77" s="29">
        <f t="shared" si="3"/>
        <v>-2.8898973363877922E-2</v>
      </c>
      <c r="S77" s="30">
        <f t="shared" si="4"/>
        <v>8.3515066148612564E-4</v>
      </c>
      <c r="U77" s="11">
        <f t="shared" ref="U77:Y77" si="149">2*($P77-$H77)*(1-$P77)*$P77*C77</f>
        <v>-1.6220313295300262E-3</v>
      </c>
      <c r="V77" s="11">
        <f t="shared" si="149"/>
        <v>-1.0218797376039165E-2</v>
      </c>
      <c r="W77" s="11">
        <f t="shared" si="149"/>
        <v>-4.0550783238250659E-3</v>
      </c>
      <c r="X77" s="11">
        <f t="shared" si="149"/>
        <v>-7.9479535146971293E-3</v>
      </c>
      <c r="Y77" s="11">
        <f t="shared" si="149"/>
        <v>-2.4330469942950394E-3</v>
      </c>
    </row>
    <row r="78" spans="1:25" ht="14.25" customHeight="1">
      <c r="A78" s="150"/>
      <c r="B78" s="31">
        <v>74</v>
      </c>
      <c r="C78" s="32">
        <v>1</v>
      </c>
      <c r="D78" s="33">
        <v>6.1</v>
      </c>
      <c r="E78" s="32">
        <v>2.8</v>
      </c>
      <c r="F78" s="32">
        <v>4.7</v>
      </c>
      <c r="G78" s="32">
        <v>1.2</v>
      </c>
      <c r="H78" s="34">
        <v>1</v>
      </c>
      <c r="J78" s="31">
        <f t="shared" ref="J78:N78" si="150">J77-$L$2*U77</f>
        <v>0.36830985409726219</v>
      </c>
      <c r="K78" s="32">
        <f t="shared" si="150"/>
        <v>-6.4882822591009665E-2</v>
      </c>
      <c r="L78" s="32">
        <f t="shared" si="150"/>
        <v>3.3989383870875023E-2</v>
      </c>
      <c r="M78" s="32">
        <f t="shared" si="150"/>
        <v>0.53873967228858488</v>
      </c>
      <c r="N78" s="32">
        <f t="shared" si="150"/>
        <v>0.56143451980632242</v>
      </c>
      <c r="O78" s="28">
        <f t="shared" si="0"/>
        <v>3.2734927946544889</v>
      </c>
      <c r="P78" s="28">
        <f t="shared" si="1"/>
        <v>0.96350817799019428</v>
      </c>
      <c r="Q78" s="29">
        <f t="shared" si="2"/>
        <v>1</v>
      </c>
      <c r="R78" s="29">
        <f t="shared" si="3"/>
        <v>-3.6491822009805719E-2</v>
      </c>
      <c r="S78" s="30">
        <f t="shared" si="4"/>
        <v>1.3316530735953411E-3</v>
      </c>
      <c r="U78" s="11">
        <f t="shared" ref="U78:Y78" si="151">2*($P78-$H78)*(1-$P78)*$P78*C78</f>
        <v>-2.5661172533097782E-3</v>
      </c>
      <c r="V78" s="11">
        <f t="shared" si="151"/>
        <v>-1.5653315245189647E-2</v>
      </c>
      <c r="W78" s="11">
        <f t="shared" si="151"/>
        <v>-7.1851283092673789E-3</v>
      </c>
      <c r="X78" s="11">
        <f t="shared" si="151"/>
        <v>-1.2060751090555958E-2</v>
      </c>
      <c r="Y78" s="11">
        <f t="shared" si="151"/>
        <v>-3.0793407039717336E-3</v>
      </c>
    </row>
    <row r="79" spans="1:25" ht="14.25" customHeight="1">
      <c r="A79" s="150"/>
      <c r="B79" s="31">
        <v>75</v>
      </c>
      <c r="C79" s="32">
        <v>1</v>
      </c>
      <c r="D79" s="33">
        <v>6.4</v>
      </c>
      <c r="E79" s="32">
        <v>2.9</v>
      </c>
      <c r="F79" s="32">
        <v>4.3</v>
      </c>
      <c r="G79" s="32">
        <v>1.3</v>
      </c>
      <c r="H79" s="34">
        <v>1</v>
      </c>
      <c r="J79" s="31">
        <f t="shared" ref="J79:N79" si="152">J78-$L$2*U78</f>
        <v>0.36856646582259317</v>
      </c>
      <c r="K79" s="32">
        <f t="shared" si="152"/>
        <v>-6.3317491066490705E-2</v>
      </c>
      <c r="L79" s="32">
        <f t="shared" si="152"/>
        <v>3.4707896701801758E-2</v>
      </c>
      <c r="M79" s="32">
        <f t="shared" si="152"/>
        <v>0.53994574739764045</v>
      </c>
      <c r="N79" s="32">
        <f t="shared" si="152"/>
        <v>0.56174245387671962</v>
      </c>
      <c r="O79" s="28">
        <f t="shared" si="0"/>
        <v>3.116019327281867</v>
      </c>
      <c r="P79" s="28">
        <f t="shared" si="1"/>
        <v>0.95754871148152232</v>
      </c>
      <c r="Q79" s="29">
        <f t="shared" si="2"/>
        <v>1</v>
      </c>
      <c r="R79" s="29">
        <f t="shared" si="3"/>
        <v>-4.2451288518477681E-2</v>
      </c>
      <c r="S79" s="30">
        <f t="shared" si="4"/>
        <v>1.8021118968790349E-3</v>
      </c>
      <c r="U79" s="11">
        <f t="shared" ref="U79:Y79" si="153">2*($P79-$H79)*(1-$P79)*$P79*C79</f>
        <v>-3.4512198496040839E-3</v>
      </c>
      <c r="V79" s="11">
        <f t="shared" si="153"/>
        <v>-2.2087807037466139E-2</v>
      </c>
      <c r="W79" s="11">
        <f t="shared" si="153"/>
        <v>-1.0008537563851843E-2</v>
      </c>
      <c r="X79" s="11">
        <f t="shared" si="153"/>
        <v>-1.484024535329756E-2</v>
      </c>
      <c r="Y79" s="11">
        <f t="shared" si="153"/>
        <v>-4.4865858044853095E-3</v>
      </c>
    </row>
    <row r="80" spans="1:25" ht="14.25" customHeight="1">
      <c r="A80" s="150"/>
      <c r="B80" s="31">
        <v>76</v>
      </c>
      <c r="C80" s="32">
        <v>1</v>
      </c>
      <c r="D80" s="33">
        <v>6.6</v>
      </c>
      <c r="E80" s="32">
        <v>3</v>
      </c>
      <c r="F80" s="32">
        <v>4.4000000000000004</v>
      </c>
      <c r="G80" s="32">
        <v>1.4</v>
      </c>
      <c r="H80" s="34">
        <v>1</v>
      </c>
      <c r="J80" s="31">
        <f t="shared" ref="J80:N80" si="154">J79-$L$2*U79</f>
        <v>0.36891158780755356</v>
      </c>
      <c r="K80" s="32">
        <f t="shared" si="154"/>
        <v>-6.1108710362744088E-2</v>
      </c>
      <c r="L80" s="32">
        <f t="shared" si="154"/>
        <v>3.5708750458186944E-2</v>
      </c>
      <c r="M80" s="32">
        <f t="shared" si="154"/>
        <v>0.54142977193297026</v>
      </c>
      <c r="N80" s="32">
        <f t="shared" si="154"/>
        <v>0.56219111245716813</v>
      </c>
      <c r="O80" s="28">
        <f t="shared" si="0"/>
        <v>3.2420789047331082</v>
      </c>
      <c r="P80" s="28">
        <f t="shared" si="1"/>
        <v>0.96238743377518521</v>
      </c>
      <c r="Q80" s="29">
        <f t="shared" si="2"/>
        <v>1</v>
      </c>
      <c r="R80" s="29">
        <f t="shared" si="3"/>
        <v>-3.7612566224814792E-2</v>
      </c>
      <c r="S80" s="30">
        <f t="shared" si="4"/>
        <v>1.4147051380160784E-3</v>
      </c>
      <c r="U80" s="11">
        <f t="shared" ref="U80:Y80" si="155">2*($P80-$H80)*(1-$P80)*$P80*C80</f>
        <v>-2.7229888946477257E-3</v>
      </c>
      <c r="V80" s="11">
        <f t="shared" si="155"/>
        <v>-1.7971726704674989E-2</v>
      </c>
      <c r="W80" s="11">
        <f t="shared" si="155"/>
        <v>-8.1689666839431761E-3</v>
      </c>
      <c r="X80" s="11">
        <f t="shared" si="155"/>
        <v>-1.1981151136449994E-2</v>
      </c>
      <c r="Y80" s="11">
        <f t="shared" si="155"/>
        <v>-3.8121844525068156E-3</v>
      </c>
    </row>
    <row r="81" spans="1:25" ht="14.25" customHeight="1">
      <c r="A81" s="150"/>
      <c r="B81" s="31">
        <v>77</v>
      </c>
      <c r="C81" s="32">
        <v>1</v>
      </c>
      <c r="D81" s="33">
        <v>6.8</v>
      </c>
      <c r="E81" s="32">
        <v>2.8</v>
      </c>
      <c r="F81" s="32">
        <v>4.8</v>
      </c>
      <c r="G81" s="32">
        <v>1.4</v>
      </c>
      <c r="H81" s="34">
        <v>1</v>
      </c>
      <c r="J81" s="31">
        <f t="shared" ref="J81:N81" si="156">J80-$L$2*U80</f>
        <v>0.36918388669701835</v>
      </c>
      <c r="K81" s="32">
        <f t="shared" si="156"/>
        <v>-5.9311537692276588E-2</v>
      </c>
      <c r="L81" s="32">
        <f t="shared" si="156"/>
        <v>3.6525647126581261E-2</v>
      </c>
      <c r="M81" s="32">
        <f t="shared" si="156"/>
        <v>0.54262788704661524</v>
      </c>
      <c r="N81" s="32">
        <f t="shared" si="156"/>
        <v>0.56257233090241876</v>
      </c>
      <c r="O81" s="28">
        <f t="shared" si="0"/>
        <v>3.4603523634311042</v>
      </c>
      <c r="P81" s="28">
        <f t="shared" si="1"/>
        <v>0.96953837505820673</v>
      </c>
      <c r="Q81" s="29">
        <f t="shared" si="2"/>
        <v>1</v>
      </c>
      <c r="R81" s="29">
        <f t="shared" si="3"/>
        <v>-3.0461624941793275E-2</v>
      </c>
      <c r="S81" s="30">
        <f t="shared" si="4"/>
        <v>9.2791059409448216E-4</v>
      </c>
      <c r="U81" s="11">
        <f t="shared" ref="U81:Y81" si="157">2*($P81-$H81)*(1-$P81)*$P81*C81</f>
        <v>-1.799289859195319E-3</v>
      </c>
      <c r="V81" s="11">
        <f t="shared" si="157"/>
        <v>-1.2235171042528168E-2</v>
      </c>
      <c r="W81" s="11">
        <f t="shared" si="157"/>
        <v>-5.038011605746893E-3</v>
      </c>
      <c r="X81" s="11">
        <f t="shared" si="157"/>
        <v>-8.6365913241375301E-3</v>
      </c>
      <c r="Y81" s="11">
        <f t="shared" si="157"/>
        <v>-2.5190058028734465E-3</v>
      </c>
    </row>
    <row r="82" spans="1:25" ht="14.25" customHeight="1">
      <c r="A82" s="150"/>
      <c r="B82" s="31">
        <v>78</v>
      </c>
      <c r="C82" s="32">
        <v>1</v>
      </c>
      <c r="D82" s="33">
        <v>6.7</v>
      </c>
      <c r="E82" s="32">
        <v>3</v>
      </c>
      <c r="F82" s="32">
        <v>5</v>
      </c>
      <c r="G82" s="32">
        <v>1.7</v>
      </c>
      <c r="H82" s="34">
        <v>1</v>
      </c>
      <c r="J82" s="31">
        <f t="shared" ref="J82:N82" si="158">J81-$L$2*U81</f>
        <v>0.36936381568293786</v>
      </c>
      <c r="K82" s="32">
        <f t="shared" si="158"/>
        <v>-5.8088020588023773E-2</v>
      </c>
      <c r="L82" s="32">
        <f t="shared" si="158"/>
        <v>3.7029448287155951E-2</v>
      </c>
      <c r="M82" s="32">
        <f t="shared" si="158"/>
        <v>0.54349154617902895</v>
      </c>
      <c r="N82" s="32">
        <f t="shared" si="158"/>
        <v>0.56282423148270611</v>
      </c>
      <c r="O82" s="28">
        <f t="shared" si="0"/>
        <v>3.7655213470203917</v>
      </c>
      <c r="P82" s="28">
        <f t="shared" si="1"/>
        <v>0.97736850734820402</v>
      </c>
      <c r="Q82" s="29">
        <f t="shared" si="2"/>
        <v>1</v>
      </c>
      <c r="R82" s="29">
        <f t="shared" si="3"/>
        <v>-2.2631492651795981E-2</v>
      </c>
      <c r="S82" s="30">
        <f t="shared" si="4"/>
        <v>5.121844596482955E-4</v>
      </c>
      <c r="U82" s="11">
        <f t="shared" ref="U82:Y82" si="159">2*($P82-$H82)*(1-$P82)*$P82*C82</f>
        <v>-1.0011859216268019E-3</v>
      </c>
      <c r="V82" s="11">
        <f t="shared" si="159"/>
        <v>-6.7079456748995727E-3</v>
      </c>
      <c r="W82" s="11">
        <f t="shared" si="159"/>
        <v>-3.003557764880406E-3</v>
      </c>
      <c r="X82" s="11">
        <f t="shared" si="159"/>
        <v>-5.0059296081340094E-3</v>
      </c>
      <c r="Y82" s="11">
        <f t="shared" si="159"/>
        <v>-1.7020160667655631E-3</v>
      </c>
    </row>
    <row r="83" spans="1:25" ht="14.25" customHeight="1">
      <c r="A83" s="150"/>
      <c r="B83" s="31">
        <v>79</v>
      </c>
      <c r="C83" s="32">
        <v>1</v>
      </c>
      <c r="D83" s="33">
        <v>6</v>
      </c>
      <c r="E83" s="32">
        <v>2.9</v>
      </c>
      <c r="F83" s="32">
        <v>4.5</v>
      </c>
      <c r="G83" s="32">
        <v>1.5</v>
      </c>
      <c r="H83" s="34">
        <v>1</v>
      </c>
      <c r="J83" s="31">
        <f t="shared" ref="J83:N83" si="160">J82-$L$2*U82</f>
        <v>0.36946393427510055</v>
      </c>
      <c r="K83" s="32">
        <f t="shared" si="160"/>
        <v>-5.7417226020533813E-2</v>
      </c>
      <c r="L83" s="32">
        <f t="shared" si="160"/>
        <v>3.7329804063643994E-2</v>
      </c>
      <c r="M83" s="32">
        <f t="shared" si="160"/>
        <v>0.54399213913984235</v>
      </c>
      <c r="N83" s="32">
        <f t="shared" si="160"/>
        <v>0.56299443308938268</v>
      </c>
      <c r="O83" s="28">
        <f t="shared" si="0"/>
        <v>3.4256732856998298</v>
      </c>
      <c r="P83" s="28">
        <f t="shared" si="1"/>
        <v>0.96849732584576409</v>
      </c>
      <c r="Q83" s="29">
        <f t="shared" si="2"/>
        <v>1</v>
      </c>
      <c r="R83" s="29">
        <f t="shared" si="3"/>
        <v>-3.150267415423591E-2</v>
      </c>
      <c r="S83" s="30">
        <f t="shared" si="4"/>
        <v>9.924184788679632E-4</v>
      </c>
      <c r="U83" s="11">
        <f t="shared" ref="U83:Y83" si="161">2*($P83-$H83)*(1-$P83)*$P83*C83</f>
        <v>-1.9223092858070866E-3</v>
      </c>
      <c r="V83" s="11">
        <f t="shared" si="161"/>
        <v>-1.1533855714842519E-2</v>
      </c>
      <c r="W83" s="11">
        <f t="shared" si="161"/>
        <v>-5.574696928840551E-3</v>
      </c>
      <c r="X83" s="11">
        <f t="shared" si="161"/>
        <v>-8.6503917861318891E-3</v>
      </c>
      <c r="Y83" s="11">
        <f t="shared" si="161"/>
        <v>-2.8834639287106298E-3</v>
      </c>
    </row>
    <row r="84" spans="1:25" ht="14.25" customHeight="1">
      <c r="A84" s="150"/>
      <c r="B84" s="31">
        <v>80</v>
      </c>
      <c r="C84" s="32">
        <v>1</v>
      </c>
      <c r="D84" s="33">
        <v>5.7</v>
      </c>
      <c r="E84" s="32">
        <v>2.6</v>
      </c>
      <c r="F84" s="32">
        <v>3.5</v>
      </c>
      <c r="G84" s="32">
        <v>1</v>
      </c>
      <c r="H84" s="34">
        <v>1</v>
      </c>
      <c r="J84" s="31">
        <f t="shared" ref="J84:N84" si="162">J83-$L$2*U83</f>
        <v>0.36965616520368128</v>
      </c>
      <c r="K84" s="32">
        <f t="shared" si="162"/>
        <v>-5.6263840449049564E-2</v>
      </c>
      <c r="L84" s="32">
        <f t="shared" si="162"/>
        <v>3.7887273756528048E-2</v>
      </c>
      <c r="M84" s="32">
        <f t="shared" si="162"/>
        <v>0.54485717831845548</v>
      </c>
      <c r="N84" s="32">
        <f t="shared" si="162"/>
        <v>0.56328277948225369</v>
      </c>
      <c r="O84" s="28">
        <f t="shared" si="0"/>
        <v>2.6177420900079191</v>
      </c>
      <c r="P84" s="28">
        <f t="shared" si="1"/>
        <v>0.93199473836736646</v>
      </c>
      <c r="Q84" s="29">
        <f t="shared" si="2"/>
        <v>1</v>
      </c>
      <c r="R84" s="29">
        <f t="shared" si="3"/>
        <v>-6.800526163263354E-2</v>
      </c>
      <c r="S84" s="30">
        <f t="shared" si="4"/>
        <v>4.6247156097229394E-3</v>
      </c>
      <c r="U84" s="11">
        <f t="shared" ref="U84:Y84" si="163">2*($P84-$H84)*(1-$P84)*$P84*C84</f>
        <v>-8.6204212294144125E-3</v>
      </c>
      <c r="V84" s="11">
        <f t="shared" si="163"/>
        <v>-4.9136401007662152E-2</v>
      </c>
      <c r="W84" s="11">
        <f t="shared" si="163"/>
        <v>-2.2413095196477474E-2</v>
      </c>
      <c r="X84" s="11">
        <f t="shared" si="163"/>
        <v>-3.0171474302950443E-2</v>
      </c>
      <c r="Y84" s="11">
        <f t="shared" si="163"/>
        <v>-8.6204212294144125E-3</v>
      </c>
    </row>
    <row r="85" spans="1:25" ht="14.25" customHeight="1">
      <c r="A85" s="150"/>
      <c r="B85" s="31">
        <v>81</v>
      </c>
      <c r="C85" s="32">
        <v>1</v>
      </c>
      <c r="D85" s="33">
        <v>5.5</v>
      </c>
      <c r="E85" s="32">
        <v>2.4</v>
      </c>
      <c r="F85" s="32">
        <v>3.8</v>
      </c>
      <c r="G85" s="32">
        <v>1.1000000000000001</v>
      </c>
      <c r="H85" s="34">
        <v>1</v>
      </c>
      <c r="J85" s="31">
        <f t="shared" ref="J85:N85" si="164">J84-$L$2*U84</f>
        <v>0.37051820732662272</v>
      </c>
      <c r="K85" s="32">
        <f t="shared" si="164"/>
        <v>-5.1350200348283345E-2</v>
      </c>
      <c r="L85" s="32">
        <f t="shared" si="164"/>
        <v>4.0128583276175793E-2</v>
      </c>
      <c r="M85" s="32">
        <f t="shared" si="164"/>
        <v>0.5478743257487505</v>
      </c>
      <c r="N85" s="32">
        <f t="shared" si="164"/>
        <v>0.56414482160519508</v>
      </c>
      <c r="O85" s="28">
        <f t="shared" si="0"/>
        <v>2.8868824468848526</v>
      </c>
      <c r="P85" s="28">
        <f t="shared" si="1"/>
        <v>0.94719416695096936</v>
      </c>
      <c r="Q85" s="29">
        <f t="shared" si="2"/>
        <v>1</v>
      </c>
      <c r="R85" s="29">
        <f t="shared" si="3"/>
        <v>-5.2805833049030637E-2</v>
      </c>
      <c r="S85" s="30">
        <f t="shared" si="4"/>
        <v>2.7884560040020963E-3</v>
      </c>
      <c r="U85" s="11">
        <f t="shared" ref="U85:Y85" si="165">2*($P85-$H85)*(1-$P85)*$P85*C85</f>
        <v>-5.2824185235803888E-3</v>
      </c>
      <c r="V85" s="11">
        <f t="shared" si="165"/>
        <v>-2.9053301879692139E-2</v>
      </c>
      <c r="W85" s="11">
        <f t="shared" si="165"/>
        <v>-1.2677804456592933E-2</v>
      </c>
      <c r="X85" s="11">
        <f t="shared" si="165"/>
        <v>-2.0073190389605478E-2</v>
      </c>
      <c r="Y85" s="11">
        <f t="shared" si="165"/>
        <v>-5.8106603759384284E-3</v>
      </c>
    </row>
    <row r="86" spans="1:25" ht="14.25" customHeight="1">
      <c r="A86" s="150"/>
      <c r="B86" s="31">
        <v>82</v>
      </c>
      <c r="C86" s="32">
        <v>1</v>
      </c>
      <c r="D86" s="33">
        <v>5.5</v>
      </c>
      <c r="E86" s="32">
        <v>2.4</v>
      </c>
      <c r="F86" s="32">
        <v>3.7</v>
      </c>
      <c r="G86" s="32">
        <v>1</v>
      </c>
      <c r="H86" s="34">
        <v>1</v>
      </c>
      <c r="J86" s="31">
        <f t="shared" ref="J86:N86" si="166">J85-$L$2*U85</f>
        <v>0.37104644917898078</v>
      </c>
      <c r="K86" s="32">
        <f t="shared" si="166"/>
        <v>-4.8444870160314131E-2</v>
      </c>
      <c r="L86" s="32">
        <f t="shared" si="166"/>
        <v>4.1396363721835083E-2</v>
      </c>
      <c r="M86" s="32">
        <f t="shared" si="166"/>
        <v>0.54988164478771107</v>
      </c>
      <c r="N86" s="32">
        <f t="shared" si="166"/>
        <v>0.56472588764278897</v>
      </c>
      <c r="O86" s="28">
        <f t="shared" si="0"/>
        <v>2.8032389095869776</v>
      </c>
      <c r="P86" s="28">
        <f t="shared" si="1"/>
        <v>0.94285059792785308</v>
      </c>
      <c r="Q86" s="29">
        <f t="shared" si="2"/>
        <v>1</v>
      </c>
      <c r="R86" s="29">
        <f t="shared" si="3"/>
        <v>-5.7149402072146915E-2</v>
      </c>
      <c r="S86" s="30">
        <f t="shared" si="4"/>
        <v>3.2660541572039101E-3</v>
      </c>
      <c r="U86" s="11">
        <f t="shared" ref="U86:Y86" si="167">2*($P86-$H86)*(1-$P86)*$P86*C86</f>
        <v>-6.1588022299689134E-3</v>
      </c>
      <c r="V86" s="11">
        <f t="shared" si="167"/>
        <v>-3.3873412264829025E-2</v>
      </c>
      <c r="W86" s="11">
        <f t="shared" si="167"/>
        <v>-1.4781125351925391E-2</v>
      </c>
      <c r="X86" s="11">
        <f t="shared" si="167"/>
        <v>-2.2787568250884981E-2</v>
      </c>
      <c r="Y86" s="11">
        <f t="shared" si="167"/>
        <v>-6.1588022299689134E-3</v>
      </c>
    </row>
    <row r="87" spans="1:25" ht="14.25" customHeight="1">
      <c r="A87" s="150"/>
      <c r="B87" s="31">
        <v>83</v>
      </c>
      <c r="C87" s="32">
        <v>1</v>
      </c>
      <c r="D87" s="33">
        <v>5.8</v>
      </c>
      <c r="E87" s="32">
        <v>2.7</v>
      </c>
      <c r="F87" s="32">
        <v>3.9</v>
      </c>
      <c r="G87" s="32">
        <v>1.2</v>
      </c>
      <c r="H87" s="34">
        <v>1</v>
      </c>
      <c r="J87" s="31">
        <f t="shared" ref="J87:N87" si="168">J86-$L$2*U86</f>
        <v>0.37166232940197769</v>
      </c>
      <c r="K87" s="32">
        <f t="shared" si="168"/>
        <v>-4.5057528933831227E-2</v>
      </c>
      <c r="L87" s="32">
        <f t="shared" si="168"/>
        <v>4.2874476257027623E-2</v>
      </c>
      <c r="M87" s="32">
        <f t="shared" si="168"/>
        <v>0.55216040161279956</v>
      </c>
      <c r="N87" s="32">
        <f t="shared" si="168"/>
        <v>0.56534176786578583</v>
      </c>
      <c r="O87" s="28">
        <f t="shared" si="0"/>
        <v>3.0579254352085927</v>
      </c>
      <c r="P87" s="28">
        <f t="shared" si="1"/>
        <v>0.95512345954415245</v>
      </c>
      <c r="Q87" s="29">
        <f t="shared" si="2"/>
        <v>1</v>
      </c>
      <c r="R87" s="29">
        <f t="shared" si="3"/>
        <v>-4.4876540455847547E-2</v>
      </c>
      <c r="S87" s="30">
        <f t="shared" si="4"/>
        <v>2.0139038832853217E-3</v>
      </c>
      <c r="U87" s="11">
        <f t="shared" ref="U87:Y87" si="169">2*($P87-$H87)*(1-$P87)*$P87*C87</f>
        <v>-3.847053688385759E-3</v>
      </c>
      <c r="V87" s="11">
        <f t="shared" si="169"/>
        <v>-2.2312911392637403E-2</v>
      </c>
      <c r="W87" s="11">
        <f t="shared" si="169"/>
        <v>-1.038704495864155E-2</v>
      </c>
      <c r="X87" s="11">
        <f t="shared" si="169"/>
        <v>-1.5003509384704459E-2</v>
      </c>
      <c r="Y87" s="11">
        <f t="shared" si="169"/>
        <v>-4.6164644260629105E-3</v>
      </c>
    </row>
    <row r="88" spans="1:25" ht="14.25" customHeight="1">
      <c r="A88" s="150"/>
      <c r="B88" s="31">
        <v>84</v>
      </c>
      <c r="C88" s="32">
        <v>1</v>
      </c>
      <c r="D88" s="33">
        <v>6</v>
      </c>
      <c r="E88" s="32">
        <v>2.7</v>
      </c>
      <c r="F88" s="32">
        <v>5.0999999999999996</v>
      </c>
      <c r="G88" s="32">
        <v>1.6</v>
      </c>
      <c r="H88" s="34">
        <v>1</v>
      </c>
      <c r="J88" s="31">
        <f t="shared" ref="J88:N88" si="170">J87-$L$2*U87</f>
        <v>0.37204703477081624</v>
      </c>
      <c r="K88" s="32">
        <f t="shared" si="170"/>
        <v>-4.2826237794567484E-2</v>
      </c>
      <c r="L88" s="32">
        <f t="shared" si="170"/>
        <v>4.391318075289178E-2</v>
      </c>
      <c r="M88" s="32">
        <f t="shared" si="170"/>
        <v>0.55366075255127001</v>
      </c>
      <c r="N88" s="32">
        <f t="shared" si="170"/>
        <v>0.56580341430839209</v>
      </c>
      <c r="O88" s="28">
        <f t="shared" si="0"/>
        <v>3.9626104969411231</v>
      </c>
      <c r="P88" s="28">
        <f t="shared" si="1"/>
        <v>0.98134134967354847</v>
      </c>
      <c r="Q88" s="29">
        <f t="shared" si="2"/>
        <v>1</v>
      </c>
      <c r="R88" s="29">
        <f t="shared" si="3"/>
        <v>-1.8658650326451531E-2</v>
      </c>
      <c r="S88" s="30">
        <f t="shared" si="4"/>
        <v>3.4814523200478985E-4</v>
      </c>
      <c r="U88" s="11">
        <f t="shared" ref="U88:Y88" si="171">2*($P88-$H88)*(1-$P88)*$P88*C88</f>
        <v>-6.8329862371598223E-4</v>
      </c>
      <c r="V88" s="11">
        <f t="shared" si="171"/>
        <v>-4.0997917422958934E-3</v>
      </c>
      <c r="W88" s="11">
        <f t="shared" si="171"/>
        <v>-1.8449062840331521E-3</v>
      </c>
      <c r="X88" s="11">
        <f t="shared" si="171"/>
        <v>-3.4848229809515091E-3</v>
      </c>
      <c r="Y88" s="11">
        <f t="shared" si="171"/>
        <v>-1.0932777979455715E-3</v>
      </c>
    </row>
    <row r="89" spans="1:25" ht="14.25" customHeight="1">
      <c r="A89" s="150"/>
      <c r="B89" s="31">
        <v>85</v>
      </c>
      <c r="C89" s="32">
        <v>1</v>
      </c>
      <c r="D89" s="33">
        <v>5.4</v>
      </c>
      <c r="E89" s="32">
        <v>3</v>
      </c>
      <c r="F89" s="32">
        <v>4.5</v>
      </c>
      <c r="G89" s="32">
        <v>1.5</v>
      </c>
      <c r="H89" s="34">
        <v>1</v>
      </c>
      <c r="J89" s="31">
        <f t="shared" ref="J89:N89" si="172">J88-$L$2*U88</f>
        <v>0.37211536463318784</v>
      </c>
      <c r="K89" s="32">
        <f t="shared" si="172"/>
        <v>-4.2416258620337897E-2</v>
      </c>
      <c r="L89" s="32">
        <f t="shared" si="172"/>
        <v>4.4097671381295098E-2</v>
      </c>
      <c r="M89" s="32">
        <f t="shared" si="172"/>
        <v>0.55400923484936515</v>
      </c>
      <c r="N89" s="32">
        <f t="shared" si="172"/>
        <v>0.56591274208818665</v>
      </c>
      <c r="O89" s="28">
        <f t="shared" si="0"/>
        <v>3.6172712521816717</v>
      </c>
      <c r="P89" s="28">
        <f t="shared" si="1"/>
        <v>0.97384651485537987</v>
      </c>
      <c r="Q89" s="29">
        <f t="shared" si="2"/>
        <v>1</v>
      </c>
      <c r="R89" s="29">
        <f t="shared" si="3"/>
        <v>-2.6153485144620126E-2</v>
      </c>
      <c r="S89" s="30">
        <f t="shared" si="4"/>
        <v>6.8400478520986554E-4</v>
      </c>
      <c r="U89" s="11">
        <f t="shared" ref="U89:Y89" si="173">2*($P89-$H89)*(1-$P89)*$P89*C89</f>
        <v>-1.3322313524420605E-3</v>
      </c>
      <c r="V89" s="11">
        <f t="shared" si="173"/>
        <v>-7.1940493031871274E-3</v>
      </c>
      <c r="W89" s="11">
        <f t="shared" si="173"/>
        <v>-3.9966940573261814E-3</v>
      </c>
      <c r="X89" s="11">
        <f t="shared" si="173"/>
        <v>-5.9950410859892726E-3</v>
      </c>
      <c r="Y89" s="11">
        <f t="shared" si="173"/>
        <v>-1.9983470286630907E-3</v>
      </c>
    </row>
    <row r="90" spans="1:25" ht="14.25" customHeight="1">
      <c r="A90" s="150"/>
      <c r="B90" s="31">
        <v>86</v>
      </c>
      <c r="C90" s="32">
        <v>1</v>
      </c>
      <c r="D90" s="33">
        <v>6</v>
      </c>
      <c r="E90" s="32">
        <v>3.4</v>
      </c>
      <c r="F90" s="32">
        <v>4.5</v>
      </c>
      <c r="G90" s="32">
        <v>1.6</v>
      </c>
      <c r="H90" s="34">
        <v>1</v>
      </c>
      <c r="J90" s="31">
        <f t="shared" ref="J90:N90" si="174">J89-$L$2*U89</f>
        <v>0.37224858776843206</v>
      </c>
      <c r="K90" s="32">
        <f t="shared" si="174"/>
        <v>-4.1696853690019187E-2</v>
      </c>
      <c r="L90" s="32">
        <f t="shared" si="174"/>
        <v>4.4497340787027717E-2</v>
      </c>
      <c r="M90" s="32">
        <f t="shared" si="174"/>
        <v>0.55460873895796403</v>
      </c>
      <c r="N90" s="32">
        <f t="shared" si="174"/>
        <v>0.56611257679105298</v>
      </c>
      <c r="O90" s="28">
        <f t="shared" si="0"/>
        <v>3.6748778724807343</v>
      </c>
      <c r="P90" s="28">
        <f t="shared" si="1"/>
        <v>0.97527435537249352</v>
      </c>
      <c r="Q90" s="29">
        <f t="shared" si="2"/>
        <v>1</v>
      </c>
      <c r="R90" s="29">
        <f t="shared" si="3"/>
        <v>-2.4725644627506482E-2</v>
      </c>
      <c r="S90" s="30">
        <f t="shared" si="4"/>
        <v>6.113575022457402E-4</v>
      </c>
      <c r="U90" s="11">
        <f t="shared" ref="U90:Y90" si="175">2*($P90-$H90)*(1-$P90)*$P90*C90</f>
        <v>-1.192482587809704E-3</v>
      </c>
      <c r="V90" s="11">
        <f t="shared" si="175"/>
        <v>-7.1548955268582242E-3</v>
      </c>
      <c r="W90" s="11">
        <f t="shared" si="175"/>
        <v>-4.054440798552994E-3</v>
      </c>
      <c r="X90" s="11">
        <f t="shared" si="175"/>
        <v>-5.366171645143668E-3</v>
      </c>
      <c r="Y90" s="11">
        <f t="shared" si="175"/>
        <v>-1.9079721404955266E-3</v>
      </c>
    </row>
    <row r="91" spans="1:25" ht="14.25" customHeight="1">
      <c r="A91" s="150"/>
      <c r="B91" s="31">
        <v>87</v>
      </c>
      <c r="C91" s="32">
        <v>1</v>
      </c>
      <c r="D91" s="33">
        <v>6.7</v>
      </c>
      <c r="E91" s="32">
        <v>3.1</v>
      </c>
      <c r="F91" s="32">
        <v>4.7</v>
      </c>
      <c r="G91" s="32">
        <v>1.5</v>
      </c>
      <c r="H91" s="34">
        <v>1</v>
      </c>
      <c r="J91" s="31">
        <f t="shared" ref="J91:N91" si="176">J90-$L$2*U90</f>
        <v>0.37236783602721302</v>
      </c>
      <c r="K91" s="32">
        <f t="shared" si="176"/>
        <v>-4.0981364137333366E-2</v>
      </c>
      <c r="L91" s="32">
        <f t="shared" si="176"/>
        <v>4.4902784866883018E-2</v>
      </c>
      <c r="M91" s="32">
        <f t="shared" si="176"/>
        <v>0.5551453561224784</v>
      </c>
      <c r="N91" s="32">
        <f t="shared" si="176"/>
        <v>0.56630337400510256</v>
      </c>
      <c r="O91" s="28">
        <f t="shared" si="0"/>
        <v>3.695629564177719</v>
      </c>
      <c r="P91" s="28">
        <f t="shared" si="1"/>
        <v>0.97576986277859856</v>
      </c>
      <c r="Q91" s="29">
        <f t="shared" si="2"/>
        <v>1</v>
      </c>
      <c r="R91" s="29">
        <f t="shared" si="3"/>
        <v>-2.4230137221401438E-2</v>
      </c>
      <c r="S91" s="30">
        <f t="shared" si="4"/>
        <v>5.8709954976794341E-4</v>
      </c>
      <c r="U91" s="11">
        <f t="shared" ref="U91:Y91" si="177">2*($P91-$H91)*(1-$P91)*$P91*C91</f>
        <v>-1.1457480942288862E-3</v>
      </c>
      <c r="V91" s="11">
        <f t="shared" si="177"/>
        <v>-7.6765122313335382E-3</v>
      </c>
      <c r="W91" s="11">
        <f t="shared" si="177"/>
        <v>-3.5518190921095473E-3</v>
      </c>
      <c r="X91" s="11">
        <f t="shared" si="177"/>
        <v>-5.3850160428757657E-3</v>
      </c>
      <c r="Y91" s="11">
        <f t="shared" si="177"/>
        <v>-1.7186221413433293E-3</v>
      </c>
    </row>
    <row r="92" spans="1:25" ht="14.25" customHeight="1">
      <c r="A92" s="150"/>
      <c r="B92" s="31">
        <v>88</v>
      </c>
      <c r="C92" s="32">
        <v>1</v>
      </c>
      <c r="D92" s="33">
        <v>6.3</v>
      </c>
      <c r="E92" s="32">
        <v>2.2999999999999998</v>
      </c>
      <c r="F92" s="32">
        <v>4.4000000000000004</v>
      </c>
      <c r="G92" s="32">
        <v>1.3</v>
      </c>
      <c r="H92" s="34">
        <v>1</v>
      </c>
      <c r="J92" s="31">
        <f t="shared" ref="J92:N92" si="178">J91-$L$2*U91</f>
        <v>0.37248241083663591</v>
      </c>
      <c r="K92" s="32">
        <f t="shared" si="178"/>
        <v>-4.0213712914200013E-2</v>
      </c>
      <c r="L92" s="32">
        <f t="shared" si="178"/>
        <v>4.5257966776093971E-2</v>
      </c>
      <c r="M92" s="32">
        <f t="shared" si="178"/>
        <v>0.55568385772676598</v>
      </c>
      <c r="N92" s="32">
        <f t="shared" si="178"/>
        <v>0.5664752362192369</v>
      </c>
      <c r="O92" s="28">
        <f t="shared" si="0"/>
        <v>3.4046561241449704</v>
      </c>
      <c r="P92" s="28">
        <f t="shared" si="1"/>
        <v>0.96784973421021714</v>
      </c>
      <c r="Q92" s="29">
        <f t="shared" si="2"/>
        <v>1</v>
      </c>
      <c r="R92" s="29">
        <f t="shared" si="3"/>
        <v>-3.2150265789782861E-2</v>
      </c>
      <c r="S92" s="30">
        <f t="shared" si="4"/>
        <v>1.0336395903536822E-3</v>
      </c>
      <c r="U92" s="11">
        <f t="shared" ref="U92:Y92" si="179">2*($P92-$H92)*(1-$P92)*$P92*C92</f>
        <v>-2.0008156055859381E-3</v>
      </c>
      <c r="V92" s="11">
        <f t="shared" si="179"/>
        <v>-1.260513831519141E-2</v>
      </c>
      <c r="W92" s="11">
        <f t="shared" si="179"/>
        <v>-4.601875892847657E-3</v>
      </c>
      <c r="X92" s="11">
        <f t="shared" si="179"/>
        <v>-8.803588664578128E-3</v>
      </c>
      <c r="Y92" s="11">
        <f t="shared" si="179"/>
        <v>-2.6010602872617197E-3</v>
      </c>
    </row>
    <row r="93" spans="1:25" ht="14.25" customHeight="1">
      <c r="A93" s="150"/>
      <c r="B93" s="31">
        <v>89</v>
      </c>
      <c r="C93" s="32">
        <v>1</v>
      </c>
      <c r="D93" s="33">
        <v>5.6</v>
      </c>
      <c r="E93" s="32">
        <v>3</v>
      </c>
      <c r="F93" s="32">
        <v>4.0999999999999996</v>
      </c>
      <c r="G93" s="32">
        <v>1.3</v>
      </c>
      <c r="H93" s="34">
        <v>1</v>
      </c>
      <c r="J93" s="31">
        <f t="shared" ref="J93:N93" si="180">J92-$L$2*U92</f>
        <v>0.37268249239719453</v>
      </c>
      <c r="K93" s="32">
        <f t="shared" si="180"/>
        <v>-3.895319908268087E-2</v>
      </c>
      <c r="L93" s="32">
        <f t="shared" si="180"/>
        <v>4.5718154365378738E-2</v>
      </c>
      <c r="M93" s="32">
        <f t="shared" si="180"/>
        <v>0.55656421659322375</v>
      </c>
      <c r="N93" s="32">
        <f t="shared" si="180"/>
        <v>0.56673534224796307</v>
      </c>
      <c r="O93" s="28">
        <f t="shared" si="0"/>
        <v>3.3103682735848867</v>
      </c>
      <c r="P93" s="28">
        <f t="shared" si="1"/>
        <v>0.96478279575028913</v>
      </c>
      <c r="Q93" s="29">
        <f t="shared" si="2"/>
        <v>1</v>
      </c>
      <c r="R93" s="29">
        <f t="shared" si="3"/>
        <v>-3.5217204249710865E-2</v>
      </c>
      <c r="S93" s="30">
        <f t="shared" si="4"/>
        <v>1.240251475165853E-3</v>
      </c>
      <c r="U93" s="11">
        <f t="shared" ref="U93:Y93" si="181">2*($P93-$H93)*(1-$P93)*$P93*C93</f>
        <v>-2.3931465712878639E-3</v>
      </c>
      <c r="V93" s="11">
        <f t="shared" si="181"/>
        <v>-1.3401620799212036E-2</v>
      </c>
      <c r="W93" s="11">
        <f t="shared" si="181"/>
        <v>-7.1794397138635916E-3</v>
      </c>
      <c r="X93" s="11">
        <f t="shared" si="181"/>
        <v>-9.8119009422802418E-3</v>
      </c>
      <c r="Y93" s="11">
        <f t="shared" si="181"/>
        <v>-3.1110905426742232E-3</v>
      </c>
    </row>
    <row r="94" spans="1:25" ht="14.25" customHeight="1">
      <c r="A94" s="150"/>
      <c r="B94" s="31">
        <v>90</v>
      </c>
      <c r="C94" s="32">
        <v>1</v>
      </c>
      <c r="D94" s="33">
        <v>5.5</v>
      </c>
      <c r="E94" s="32">
        <v>2.5</v>
      </c>
      <c r="F94" s="32">
        <v>4</v>
      </c>
      <c r="G94" s="32">
        <v>1.3</v>
      </c>
      <c r="H94" s="34">
        <v>1</v>
      </c>
      <c r="J94" s="31">
        <f t="shared" ref="J94:N94" si="182">J93-$L$2*U93</f>
        <v>0.37292180705432332</v>
      </c>
      <c r="K94" s="32">
        <f t="shared" si="182"/>
        <v>-3.7613037002759669E-2</v>
      </c>
      <c r="L94" s="32">
        <f t="shared" si="182"/>
        <v>4.6436098336765097E-2</v>
      </c>
      <c r="M94" s="32">
        <f t="shared" si="182"/>
        <v>0.55754540668745178</v>
      </c>
      <c r="N94" s="32">
        <f t="shared" si="182"/>
        <v>0.56704645130223053</v>
      </c>
      <c r="O94" s="28">
        <f t="shared" si="0"/>
        <v>3.2494823628237648</v>
      </c>
      <c r="P94" s="28">
        <f t="shared" si="1"/>
        <v>0.96265450763795679</v>
      </c>
      <c r="Q94" s="29">
        <f t="shared" si="2"/>
        <v>1</v>
      </c>
      <c r="R94" s="29">
        <f t="shared" si="3"/>
        <v>-3.7345492362043209E-2</v>
      </c>
      <c r="S94" s="30">
        <f t="shared" si="4"/>
        <v>1.3946857997634277E-3</v>
      </c>
      <c r="U94" s="11">
        <f t="shared" ref="U94:Y94" si="183">2*($P94-$H94)*(1-$P94)*$P94*C94</f>
        <v>-2.6852011437618248E-3</v>
      </c>
      <c r="V94" s="11">
        <f t="shared" si="183"/>
        <v>-1.4768606290690036E-2</v>
      </c>
      <c r="W94" s="11">
        <f t="shared" si="183"/>
        <v>-6.7130028594045623E-3</v>
      </c>
      <c r="X94" s="11">
        <f t="shared" si="183"/>
        <v>-1.0740804575047299E-2</v>
      </c>
      <c r="Y94" s="11">
        <f t="shared" si="183"/>
        <v>-3.4907614868903724E-3</v>
      </c>
    </row>
    <row r="95" spans="1:25" ht="14.25" customHeight="1">
      <c r="A95" s="150"/>
      <c r="B95" s="31">
        <v>91</v>
      </c>
      <c r="C95" s="32">
        <v>1</v>
      </c>
      <c r="D95" s="33">
        <v>5.5</v>
      </c>
      <c r="E95" s="32">
        <v>2.6</v>
      </c>
      <c r="F95" s="32">
        <v>4.4000000000000004</v>
      </c>
      <c r="G95" s="32">
        <v>1.2</v>
      </c>
      <c r="H95" s="34">
        <v>1</v>
      </c>
      <c r="J95" s="31">
        <f t="shared" ref="J95:N95" si="184">J94-$L$2*U94</f>
        <v>0.37319032716869949</v>
      </c>
      <c r="K95" s="32">
        <f t="shared" si="184"/>
        <v>-3.6136176373690668E-2</v>
      </c>
      <c r="L95" s="32">
        <f t="shared" si="184"/>
        <v>4.7107398622705556E-2</v>
      </c>
      <c r="M95" s="32">
        <f t="shared" si="184"/>
        <v>0.55861948714495646</v>
      </c>
      <c r="N95" s="32">
        <f t="shared" si="184"/>
        <v>0.56739552745091959</v>
      </c>
      <c r="O95" s="28">
        <f t="shared" si="0"/>
        <v>3.4357209699113476</v>
      </c>
      <c r="P95" s="28">
        <f t="shared" si="1"/>
        <v>0.96880244440443186</v>
      </c>
      <c r="Q95" s="29">
        <f t="shared" si="2"/>
        <v>1</v>
      </c>
      <c r="R95" s="29">
        <f t="shared" si="3"/>
        <v>-3.1197555595568138E-2</v>
      </c>
      <c r="S95" s="30">
        <f t="shared" si="4"/>
        <v>9.7328747513856487E-4</v>
      </c>
      <c r="U95" s="11">
        <f t="shared" ref="U95:Y95" si="185">2*($P95-$H95)*(1-$P95)*$P95*C95</f>
        <v>-1.8858465700449187E-3</v>
      </c>
      <c r="V95" s="11">
        <f t="shared" si="185"/>
        <v>-1.0372156135247052E-2</v>
      </c>
      <c r="W95" s="11">
        <f t="shared" si="185"/>
        <v>-4.9032010821167885E-3</v>
      </c>
      <c r="X95" s="11">
        <f t="shared" si="185"/>
        <v>-8.2977249081976432E-3</v>
      </c>
      <c r="Y95" s="11">
        <f t="shared" si="185"/>
        <v>-2.2630158840539023E-3</v>
      </c>
    </row>
    <row r="96" spans="1:25" ht="14.25" customHeight="1">
      <c r="A96" s="150"/>
      <c r="B96" s="31">
        <v>92</v>
      </c>
      <c r="C96" s="32">
        <v>1</v>
      </c>
      <c r="D96" s="33">
        <v>6.1</v>
      </c>
      <c r="E96" s="32">
        <v>3</v>
      </c>
      <c r="F96" s="32">
        <v>4.5999999999999996</v>
      </c>
      <c r="G96" s="32">
        <v>1.4</v>
      </c>
      <c r="H96" s="34">
        <v>1</v>
      </c>
      <c r="J96" s="31">
        <f t="shared" ref="J96:N96" si="186">J95-$L$2*U95</f>
        <v>0.37337891182570399</v>
      </c>
      <c r="K96" s="32">
        <f t="shared" si="186"/>
        <v>-3.5098960760165963E-2</v>
      </c>
      <c r="L96" s="32">
        <f t="shared" si="186"/>
        <v>4.7597718730917234E-2</v>
      </c>
      <c r="M96" s="32">
        <f t="shared" si="186"/>
        <v>0.55944925963577619</v>
      </c>
      <c r="N96" s="32">
        <f t="shared" si="186"/>
        <v>0.56762182903932501</v>
      </c>
      <c r="O96" s="28">
        <f t="shared" si="0"/>
        <v>3.6702055623610685</v>
      </c>
      <c r="P96" s="28">
        <f t="shared" si="1"/>
        <v>0.97516143539676114</v>
      </c>
      <c r="Q96" s="29">
        <f t="shared" si="2"/>
        <v>1</v>
      </c>
      <c r="R96" s="29">
        <f t="shared" si="3"/>
        <v>-2.4838564603238855E-2</v>
      </c>
      <c r="S96" s="30">
        <f t="shared" si="4"/>
        <v>6.1695429154927015E-4</v>
      </c>
      <c r="U96" s="11">
        <f t="shared" ref="U96:Y96" si="187">2*($P96-$H96)*(1-$P96)*$P96*C96</f>
        <v>-1.2032600650427564E-3</v>
      </c>
      <c r="V96" s="11">
        <f t="shared" si="187"/>
        <v>-7.3398863967608138E-3</v>
      </c>
      <c r="W96" s="11">
        <f t="shared" si="187"/>
        <v>-3.6097801951282694E-3</v>
      </c>
      <c r="X96" s="11">
        <f t="shared" si="187"/>
        <v>-5.5349962991966791E-3</v>
      </c>
      <c r="Y96" s="11">
        <f t="shared" si="187"/>
        <v>-1.6845640910598588E-3</v>
      </c>
    </row>
    <row r="97" spans="1:25" ht="14.25" customHeight="1">
      <c r="A97" s="150"/>
      <c r="B97" s="31">
        <v>93</v>
      </c>
      <c r="C97" s="32">
        <v>1</v>
      </c>
      <c r="D97" s="33">
        <v>5.8</v>
      </c>
      <c r="E97" s="32">
        <v>2.6</v>
      </c>
      <c r="F97" s="32">
        <v>4</v>
      </c>
      <c r="G97" s="32">
        <v>1.2</v>
      </c>
      <c r="H97" s="34">
        <v>1</v>
      </c>
      <c r="J97" s="31">
        <f t="shared" ref="J97:N97" si="188">J96-$L$2*U96</f>
        <v>0.37349923783220829</v>
      </c>
      <c r="K97" s="32">
        <f t="shared" si="188"/>
        <v>-3.4364972120489883E-2</v>
      </c>
      <c r="L97" s="32">
        <f t="shared" si="188"/>
        <v>4.795869675043006E-2</v>
      </c>
      <c r="M97" s="32">
        <f t="shared" si="188"/>
        <v>0.56000275926569587</v>
      </c>
      <c r="N97" s="32">
        <f t="shared" si="188"/>
        <v>0.56779028544843102</v>
      </c>
      <c r="O97" s="28">
        <f t="shared" si="0"/>
        <v>3.2202343906853859</v>
      </c>
      <c r="P97" s="28">
        <f t="shared" si="1"/>
        <v>0.96158867286539418</v>
      </c>
      <c r="Q97" s="29">
        <f t="shared" si="2"/>
        <v>1</v>
      </c>
      <c r="R97" s="29">
        <f t="shared" si="3"/>
        <v>-3.8411327134605822E-2</v>
      </c>
      <c r="S97" s="30">
        <f t="shared" si="4"/>
        <v>1.4754300522417056E-3</v>
      </c>
      <c r="U97" s="11">
        <f t="shared" ref="U97:Y97" si="189">2*($P97-$H97)*(1-$P97)*$P97*C97</f>
        <v>-2.8375136516816417E-3</v>
      </c>
      <c r="V97" s="11">
        <f t="shared" si="189"/>
        <v>-1.6457579179753521E-2</v>
      </c>
      <c r="W97" s="11">
        <f t="shared" si="189"/>
        <v>-7.3775354943722681E-3</v>
      </c>
      <c r="X97" s="11">
        <f t="shared" si="189"/>
        <v>-1.1350054606726567E-2</v>
      </c>
      <c r="Y97" s="11">
        <f t="shared" si="189"/>
        <v>-3.4050163820179701E-3</v>
      </c>
    </row>
    <row r="98" spans="1:25" ht="14.25" customHeight="1">
      <c r="A98" s="150"/>
      <c r="B98" s="31">
        <v>94</v>
      </c>
      <c r="C98" s="32">
        <v>1</v>
      </c>
      <c r="D98" s="33">
        <v>5</v>
      </c>
      <c r="E98" s="32">
        <v>2.2999999999999998</v>
      </c>
      <c r="F98" s="32">
        <v>3.3</v>
      </c>
      <c r="G98" s="32">
        <v>1</v>
      </c>
      <c r="H98" s="34">
        <v>1</v>
      </c>
      <c r="J98" s="31">
        <f t="shared" ref="J98:N98" si="190">J97-$L$2*U97</f>
        <v>0.37378298919737646</v>
      </c>
      <c r="K98" s="32">
        <f t="shared" si="190"/>
        <v>-3.2719214202514529E-2</v>
      </c>
      <c r="L98" s="32">
        <f t="shared" si="190"/>
        <v>4.8696450299867286E-2</v>
      </c>
      <c r="M98" s="32">
        <f t="shared" si="190"/>
        <v>0.56113776472636856</v>
      </c>
      <c r="N98" s="32">
        <f t="shared" si="190"/>
        <v>0.56813078708663278</v>
      </c>
      <c r="O98" s="28">
        <f t="shared" si="0"/>
        <v>2.7420741645581477</v>
      </c>
      <c r="P98" s="28">
        <f t="shared" si="1"/>
        <v>0.93946416459045801</v>
      </c>
      <c r="Q98" s="29">
        <f t="shared" si="2"/>
        <v>1</v>
      </c>
      <c r="R98" s="29">
        <f t="shared" si="3"/>
        <v>-6.0535835409541994E-2</v>
      </c>
      <c r="S98" s="30">
        <f t="shared" si="4"/>
        <v>3.6645873687311584E-3</v>
      </c>
      <c r="U98" s="11">
        <f t="shared" ref="U98:Y98" si="191">2*($P98-$H98)*(1-$P98)*$P98*C98</f>
        <v>-6.8854970218675251E-3</v>
      </c>
      <c r="V98" s="11">
        <f t="shared" si="191"/>
        <v>-3.4427485109337623E-2</v>
      </c>
      <c r="W98" s="11">
        <f t="shared" si="191"/>
        <v>-1.5836643150295305E-2</v>
      </c>
      <c r="X98" s="11">
        <f t="shared" si="191"/>
        <v>-2.2722140172162831E-2</v>
      </c>
      <c r="Y98" s="11">
        <f t="shared" si="191"/>
        <v>-6.8854970218675251E-3</v>
      </c>
    </row>
    <row r="99" spans="1:25" ht="14.25" customHeight="1">
      <c r="A99" s="150"/>
      <c r="B99" s="31">
        <v>95</v>
      </c>
      <c r="C99" s="32">
        <v>1</v>
      </c>
      <c r="D99" s="33">
        <v>5.6</v>
      </c>
      <c r="E99" s="32">
        <v>2.7</v>
      </c>
      <c r="F99" s="32">
        <v>4.2</v>
      </c>
      <c r="G99" s="32">
        <v>1.3</v>
      </c>
      <c r="H99" s="34">
        <v>1</v>
      </c>
      <c r="J99" s="31">
        <f t="shared" ref="J99:N99" si="192">J98-$L$2*U98</f>
        <v>0.37447153889956319</v>
      </c>
      <c r="K99" s="32">
        <f t="shared" si="192"/>
        <v>-2.9276465691580766E-2</v>
      </c>
      <c r="L99" s="32">
        <f t="shared" si="192"/>
        <v>5.0280114614896815E-2</v>
      </c>
      <c r="M99" s="32">
        <f t="shared" si="192"/>
        <v>0.56340997874358489</v>
      </c>
      <c r="N99" s="32">
        <f t="shared" si="192"/>
        <v>0.56881933678881957</v>
      </c>
      <c r="O99" s="28">
        <f t="shared" si="0"/>
        <v>3.4520666890354548</v>
      </c>
      <c r="P99" s="28">
        <f t="shared" si="1"/>
        <v>0.96929271399271155</v>
      </c>
      <c r="Q99" s="29">
        <f t="shared" si="2"/>
        <v>1</v>
      </c>
      <c r="R99" s="29">
        <f t="shared" si="3"/>
        <v>-3.0707286007288448E-2</v>
      </c>
      <c r="S99" s="30">
        <f t="shared" si="4"/>
        <v>9.4293741393341286E-4</v>
      </c>
      <c r="U99" s="11">
        <f t="shared" ref="U99:Y99" si="193">2*($P99-$H99)*(1-$P99)*$P99*C99</f>
        <v>-1.8279647301535733E-3</v>
      </c>
      <c r="V99" s="11">
        <f t="shared" si="193"/>
        <v>-1.0236602488860011E-2</v>
      </c>
      <c r="W99" s="11">
        <f t="shared" si="193"/>
        <v>-4.9355047714146486E-3</v>
      </c>
      <c r="X99" s="11">
        <f t="shared" si="193"/>
        <v>-7.6774518666450084E-3</v>
      </c>
      <c r="Y99" s="11">
        <f t="shared" si="193"/>
        <v>-2.3763541491996455E-3</v>
      </c>
    </row>
    <row r="100" spans="1:25" ht="14.25" customHeight="1">
      <c r="A100" s="150"/>
      <c r="B100" s="31">
        <v>96</v>
      </c>
      <c r="C100" s="32">
        <v>1</v>
      </c>
      <c r="D100" s="33">
        <v>5.7</v>
      </c>
      <c r="E100" s="32">
        <v>3</v>
      </c>
      <c r="F100" s="32">
        <v>4.2</v>
      </c>
      <c r="G100" s="32">
        <v>1.2</v>
      </c>
      <c r="H100" s="34">
        <v>1</v>
      </c>
      <c r="J100" s="31">
        <f t="shared" ref="J100:N100" si="194">J99-$L$2*U99</f>
        <v>0.37465433537257853</v>
      </c>
      <c r="K100" s="32">
        <f t="shared" si="194"/>
        <v>-2.8252805442694765E-2</v>
      </c>
      <c r="L100" s="32">
        <f t="shared" si="194"/>
        <v>5.0773665092038282E-2</v>
      </c>
      <c r="M100" s="32">
        <f t="shared" si="194"/>
        <v>0.56417772393024934</v>
      </c>
      <c r="N100" s="32">
        <f t="shared" si="194"/>
        <v>0.56905697220373952</v>
      </c>
      <c r="O100" s="28">
        <f t="shared" si="0"/>
        <v>3.4183491467768681</v>
      </c>
      <c r="P100" s="28">
        <f t="shared" si="1"/>
        <v>0.96827309608856205</v>
      </c>
      <c r="Q100" s="29">
        <f t="shared" si="2"/>
        <v>1</v>
      </c>
      <c r="R100" s="29">
        <f t="shared" si="3"/>
        <v>-3.1726903911437954E-2</v>
      </c>
      <c r="S100" s="30">
        <f t="shared" si="4"/>
        <v>1.0065964318056169E-3</v>
      </c>
      <c r="U100" s="11">
        <f t="shared" ref="U100:Y100" si="195">2*($P100-$H100)*(1-$P100)*$P100*C100</f>
        <v>-1.9493204870722476E-3</v>
      </c>
      <c r="V100" s="11">
        <f t="shared" si="195"/>
        <v>-1.1111126776311812E-2</v>
      </c>
      <c r="W100" s="11">
        <f t="shared" si="195"/>
        <v>-5.8479614612167424E-3</v>
      </c>
      <c r="X100" s="11">
        <f t="shared" si="195"/>
        <v>-8.1871460457034403E-3</v>
      </c>
      <c r="Y100" s="11">
        <f t="shared" si="195"/>
        <v>-2.3391845844866971E-3</v>
      </c>
    </row>
    <row r="101" spans="1:25" ht="14.25" customHeight="1">
      <c r="A101" s="150"/>
      <c r="B101" s="31">
        <v>97</v>
      </c>
      <c r="C101" s="32">
        <v>1</v>
      </c>
      <c r="D101" s="33">
        <v>5.7</v>
      </c>
      <c r="E101" s="32">
        <v>2.9</v>
      </c>
      <c r="F101" s="32">
        <v>4.2</v>
      </c>
      <c r="G101" s="32">
        <v>1.3</v>
      </c>
      <c r="H101" s="34">
        <v>1</v>
      </c>
      <c r="J101" s="31">
        <f t="shared" ref="J101:N101" si="196">J100-$L$2*U100</f>
        <v>0.37484926742128577</v>
      </c>
      <c r="K101" s="32">
        <f t="shared" si="196"/>
        <v>-2.7141692765063584E-2</v>
      </c>
      <c r="L101" s="32">
        <f t="shared" si="196"/>
        <v>5.1358461238159958E-2</v>
      </c>
      <c r="M101" s="32">
        <f t="shared" si="196"/>
        <v>0.56499643853481973</v>
      </c>
      <c r="N101" s="32">
        <f t="shared" si="196"/>
        <v>0.56929089066218819</v>
      </c>
      <c r="O101" s="28">
        <f t="shared" si="0"/>
        <v>3.4821443559581748</v>
      </c>
      <c r="P101" s="28">
        <f t="shared" si="1"/>
        <v>0.9701754298723404</v>
      </c>
      <c r="Q101" s="29">
        <f t="shared" si="2"/>
        <v>1</v>
      </c>
      <c r="R101" s="29">
        <f t="shared" si="3"/>
        <v>-2.98245701276596E-2</v>
      </c>
      <c r="S101" s="30">
        <f t="shared" si="4"/>
        <v>8.8950498329968533E-4</v>
      </c>
      <c r="U101" s="11">
        <f t="shared" ref="U101:Y101" si="197">2*($P101-$H101)*(1-$P101)*$P101*C101</f>
        <v>-1.7259517590927224E-3</v>
      </c>
      <c r="V101" s="11">
        <f t="shared" si="197"/>
        <v>-9.8379250268285177E-3</v>
      </c>
      <c r="W101" s="11">
        <f t="shared" si="197"/>
        <v>-5.0052601013688943E-3</v>
      </c>
      <c r="X101" s="11">
        <f t="shared" si="197"/>
        <v>-7.2489973881894347E-3</v>
      </c>
      <c r="Y101" s="11">
        <f t="shared" si="197"/>
        <v>-2.2437372868205391E-3</v>
      </c>
    </row>
    <row r="102" spans="1:25" ht="14.25" customHeight="1">
      <c r="A102" s="150"/>
      <c r="B102" s="31">
        <v>98</v>
      </c>
      <c r="C102" s="32">
        <v>1</v>
      </c>
      <c r="D102" s="33">
        <v>6.2</v>
      </c>
      <c r="E102" s="32">
        <v>2.9</v>
      </c>
      <c r="F102" s="32">
        <v>4.3</v>
      </c>
      <c r="G102" s="32">
        <v>1.3</v>
      </c>
      <c r="H102" s="34">
        <v>1</v>
      </c>
      <c r="J102" s="31">
        <f t="shared" ref="J102:N102" si="198">J101-$L$2*U101</f>
        <v>0.37502186259719505</v>
      </c>
      <c r="K102" s="32">
        <f t="shared" si="198"/>
        <v>-2.6157900262380733E-2</v>
      </c>
      <c r="L102" s="32">
        <f t="shared" si="198"/>
        <v>5.1858987248296851E-2</v>
      </c>
      <c r="M102" s="32">
        <f t="shared" si="198"/>
        <v>0.56572133827363869</v>
      </c>
      <c r="N102" s="32">
        <f t="shared" si="198"/>
        <v>0.56951526439087019</v>
      </c>
      <c r="O102" s="28">
        <f t="shared" si="0"/>
        <v>3.5362055422752725</v>
      </c>
      <c r="P102" s="28">
        <f t="shared" si="1"/>
        <v>0.97170055635885844</v>
      </c>
      <c r="Q102" s="29">
        <f t="shared" si="2"/>
        <v>1</v>
      </c>
      <c r="R102" s="29">
        <f t="shared" si="3"/>
        <v>-2.8299443641141564E-2</v>
      </c>
      <c r="S102" s="30">
        <f t="shared" si="4"/>
        <v>8.0085851039814768E-4</v>
      </c>
      <c r="U102" s="11">
        <f t="shared" ref="U102:Y102" si="199">2*($P102-$H102)*(1-$P102)*$P102*C102</f>
        <v>-1.5563893202372135E-3</v>
      </c>
      <c r="V102" s="11">
        <f t="shared" si="199"/>
        <v>-9.6496137854707245E-3</v>
      </c>
      <c r="W102" s="11">
        <f t="shared" si="199"/>
        <v>-4.5135290286879189E-3</v>
      </c>
      <c r="X102" s="11">
        <f t="shared" si="199"/>
        <v>-6.6924740770200174E-3</v>
      </c>
      <c r="Y102" s="11">
        <f t="shared" si="199"/>
        <v>-2.0233061163083777E-3</v>
      </c>
    </row>
    <row r="103" spans="1:25" ht="14.25" customHeight="1">
      <c r="A103" s="150"/>
      <c r="B103" s="31">
        <v>99</v>
      </c>
      <c r="C103" s="32">
        <v>1</v>
      </c>
      <c r="D103" s="33">
        <v>5.0999999999999996</v>
      </c>
      <c r="E103" s="32">
        <v>2.5</v>
      </c>
      <c r="F103" s="32">
        <v>3</v>
      </c>
      <c r="G103" s="32">
        <v>1.1000000000000001</v>
      </c>
      <c r="H103" s="34">
        <v>1</v>
      </c>
      <c r="J103" s="31">
        <f t="shared" ref="J103:N103" si="200">J102-$L$2*U102</f>
        <v>0.37517750152921875</v>
      </c>
      <c r="K103" s="32">
        <f t="shared" si="200"/>
        <v>-2.5192938883833661E-2</v>
      </c>
      <c r="L103" s="32">
        <f t="shared" si="200"/>
        <v>5.2310340151165639E-2</v>
      </c>
      <c r="M103" s="32">
        <f t="shared" si="200"/>
        <v>0.56639058568134071</v>
      </c>
      <c r="N103" s="32">
        <f t="shared" si="200"/>
        <v>0.56971759500250108</v>
      </c>
      <c r="O103" s="28">
        <f t="shared" si="0"/>
        <v>2.7033304751463545</v>
      </c>
      <c r="P103" s="28">
        <f t="shared" si="1"/>
        <v>0.9372228818559506</v>
      </c>
      <c r="Q103" s="29">
        <f t="shared" si="2"/>
        <v>1</v>
      </c>
      <c r="R103" s="29">
        <f t="shared" si="3"/>
        <v>-6.2777118144049404E-2</v>
      </c>
      <c r="S103" s="30">
        <f t="shared" si="4"/>
        <v>3.9409665624719368E-3</v>
      </c>
      <c r="U103" s="11">
        <f t="shared" ref="U103:Y103" si="201">2*($P103-$H103)*(1-$P103)*$P103*C103</f>
        <v>-7.3871280779557753E-3</v>
      </c>
      <c r="V103" s="11">
        <f t="shared" si="201"/>
        <v>-3.7674353197574451E-2</v>
      </c>
      <c r="W103" s="11">
        <f t="shared" si="201"/>
        <v>-1.8467820194889437E-2</v>
      </c>
      <c r="X103" s="11">
        <f t="shared" si="201"/>
        <v>-2.2161384233867328E-2</v>
      </c>
      <c r="Y103" s="11">
        <f t="shared" si="201"/>
        <v>-8.125840885751353E-3</v>
      </c>
    </row>
    <row r="104" spans="1:25" ht="14.25" customHeight="1">
      <c r="A104" s="150"/>
      <c r="B104" s="35">
        <v>100</v>
      </c>
      <c r="C104" s="36">
        <v>1</v>
      </c>
      <c r="D104" s="37">
        <v>5.7</v>
      </c>
      <c r="E104" s="36">
        <v>2.8</v>
      </c>
      <c r="F104" s="36">
        <v>4.0999999999999996</v>
      </c>
      <c r="G104" s="36">
        <v>1.3</v>
      </c>
      <c r="H104" s="38">
        <v>1</v>
      </c>
      <c r="J104" s="31">
        <f t="shared" ref="J104:N104" si="202">J103-$L$2*U103</f>
        <v>0.37591621433701433</v>
      </c>
      <c r="K104" s="32">
        <f t="shared" si="202"/>
        <v>-2.1425503564076215E-2</v>
      </c>
      <c r="L104" s="32">
        <f t="shared" si="202"/>
        <v>5.4157122170654583E-2</v>
      </c>
      <c r="M104" s="32">
        <f t="shared" si="202"/>
        <v>0.56860672410472746</v>
      </c>
      <c r="N104" s="32">
        <f t="shared" si="202"/>
        <v>0.57053017909107617</v>
      </c>
      <c r="O104" s="28">
        <f t="shared" si="0"/>
        <v>3.4784075877473946</v>
      </c>
      <c r="P104" s="28">
        <f t="shared" si="1"/>
        <v>0.97006711606627816</v>
      </c>
      <c r="Q104" s="29">
        <f t="shared" si="2"/>
        <v>1</v>
      </c>
      <c r="R104" s="29">
        <f t="shared" si="3"/>
        <v>-2.9932883933721843E-2</v>
      </c>
      <c r="S104" s="30">
        <f t="shared" si="4"/>
        <v>8.9597754058966326E-4</v>
      </c>
      <c r="U104" s="11">
        <f t="shared" ref="U104:Y104" si="203">2*($P104-$H104)*(1-$P104)*$P104*C104</f>
        <v>-1.7383166977199425E-3</v>
      </c>
      <c r="V104" s="11">
        <f t="shared" si="203"/>
        <v>-9.9084051770036725E-3</v>
      </c>
      <c r="W104" s="11">
        <f t="shared" si="203"/>
        <v>-4.8672867536158392E-3</v>
      </c>
      <c r="X104" s="11">
        <f t="shared" si="203"/>
        <v>-7.1270984606517634E-3</v>
      </c>
      <c r="Y104" s="11">
        <f t="shared" si="203"/>
        <v>-2.2598117070359255E-3</v>
      </c>
    </row>
    <row r="105" spans="1:25" ht="14.25" customHeight="1">
      <c r="A105" s="134" t="s">
        <v>39</v>
      </c>
      <c r="B105" s="39">
        <v>1</v>
      </c>
      <c r="C105" s="40">
        <v>1</v>
      </c>
      <c r="D105" s="41">
        <v>5.0999999999999996</v>
      </c>
      <c r="E105" s="40">
        <v>3.5</v>
      </c>
      <c r="F105" s="40">
        <v>1.4</v>
      </c>
      <c r="G105" s="40">
        <v>0.2</v>
      </c>
      <c r="H105" s="42">
        <v>0</v>
      </c>
      <c r="J105" s="31">
        <f t="shared" ref="J105:N105" si="204">J104-$L$2*U104</f>
        <v>0.3760900460067863</v>
      </c>
      <c r="K105" s="32">
        <f t="shared" si="204"/>
        <v>-2.0434663046375846E-2</v>
      </c>
      <c r="L105" s="32">
        <f t="shared" si="204"/>
        <v>5.4643850846016168E-2</v>
      </c>
      <c r="M105" s="32">
        <f t="shared" si="204"/>
        <v>0.56931943395079265</v>
      </c>
      <c r="N105" s="32">
        <f t="shared" si="204"/>
        <v>0.57075616026177978</v>
      </c>
      <c r="O105" s="28">
        <f t="shared" si="0"/>
        <v>1.3743251820147917</v>
      </c>
      <c r="P105" s="28">
        <f t="shared" si="1"/>
        <v>0.79807805304999013</v>
      </c>
      <c r="Q105" s="29">
        <f t="shared" si="2"/>
        <v>1</v>
      </c>
      <c r="R105" s="29">
        <f t="shared" si="3"/>
        <v>0.79807805304999013</v>
      </c>
      <c r="S105" s="30">
        <f t="shared" si="4"/>
        <v>0.63692857876006281</v>
      </c>
      <c r="U105" s="11">
        <f t="shared" ref="U105:Y105" si="205">2*($P105-$H105)*(1-$P105)*$P105*C105</f>
        <v>0.25721971738266919</v>
      </c>
      <c r="V105" s="11">
        <f t="shared" si="205"/>
        <v>1.3118205586516127</v>
      </c>
      <c r="W105" s="11">
        <f t="shared" si="205"/>
        <v>0.90026901083934219</v>
      </c>
      <c r="X105" s="11">
        <f t="shared" si="205"/>
        <v>0.36010760433573685</v>
      </c>
      <c r="Y105" s="11">
        <f t="shared" si="205"/>
        <v>5.1443943476533839E-2</v>
      </c>
    </row>
    <row r="106" spans="1:25" ht="14.25" customHeight="1">
      <c r="A106" s="135"/>
      <c r="B106" s="43">
        <v>2</v>
      </c>
      <c r="C106" s="44">
        <v>1</v>
      </c>
      <c r="D106" s="45">
        <v>4.9000000000000004</v>
      </c>
      <c r="E106" s="44">
        <v>3</v>
      </c>
      <c r="F106" s="44">
        <v>1.4</v>
      </c>
      <c r="G106" s="44">
        <v>0.2</v>
      </c>
      <c r="H106" s="46">
        <v>0</v>
      </c>
      <c r="J106" s="31">
        <f t="shared" ref="J106:N106" si="206">J105-$L$2*U105</f>
        <v>0.3503680742685194</v>
      </c>
      <c r="K106" s="32">
        <f t="shared" si="206"/>
        <v>-0.15161671891153711</v>
      </c>
      <c r="L106" s="32">
        <f t="shared" si="206"/>
        <v>-3.5383050237918059E-2</v>
      </c>
      <c r="M106" s="32">
        <f t="shared" si="206"/>
        <v>0.533308673517219</v>
      </c>
      <c r="N106" s="32">
        <f t="shared" si="206"/>
        <v>0.56561176591412643</v>
      </c>
      <c r="O106" s="28">
        <f t="shared" si="0"/>
        <v>0.36105149699516514</v>
      </c>
      <c r="P106" s="28">
        <f t="shared" si="1"/>
        <v>0.58929494797763227</v>
      </c>
      <c r="Q106" s="29">
        <f t="shared" si="2"/>
        <v>1</v>
      </c>
      <c r="R106" s="29">
        <f t="shared" si="3"/>
        <v>0.58929494797763227</v>
      </c>
      <c r="S106" s="30">
        <f t="shared" si="4"/>
        <v>0.34726853571196031</v>
      </c>
      <c r="U106" s="11">
        <f t="shared" ref="U106:Y106" si="207">2*($P106-$H106)*(1-$P106)*$P106*C106</f>
        <v>0.28524988405062429</v>
      </c>
      <c r="V106" s="11">
        <f t="shared" si="207"/>
        <v>1.3977244318480591</v>
      </c>
      <c r="W106" s="11">
        <f t="shared" si="207"/>
        <v>0.85574965215187282</v>
      </c>
      <c r="X106" s="11">
        <f t="shared" si="207"/>
        <v>0.39934983767087401</v>
      </c>
      <c r="Y106" s="11">
        <f t="shared" si="207"/>
        <v>5.7049976810124858E-2</v>
      </c>
    </row>
    <row r="107" spans="1:25" ht="14.25" customHeight="1">
      <c r="A107" s="135"/>
      <c r="B107" s="43">
        <v>3</v>
      </c>
      <c r="C107" s="44">
        <v>1</v>
      </c>
      <c r="D107" s="45">
        <v>4.7</v>
      </c>
      <c r="E107" s="44">
        <v>3.2</v>
      </c>
      <c r="F107" s="44">
        <v>1.3</v>
      </c>
      <c r="G107" s="44">
        <v>0.2</v>
      </c>
      <c r="H107" s="46">
        <v>0</v>
      </c>
      <c r="J107" s="31">
        <f t="shared" ref="J107:N107" si="208">J106-$L$2*U106</f>
        <v>0.321843085863457</v>
      </c>
      <c r="K107" s="32">
        <f t="shared" si="208"/>
        <v>-0.29138916209634302</v>
      </c>
      <c r="L107" s="32">
        <f t="shared" si="208"/>
        <v>-0.12095801545310535</v>
      </c>
      <c r="M107" s="32">
        <f t="shared" si="208"/>
        <v>0.49337368975013163</v>
      </c>
      <c r="N107" s="32">
        <f t="shared" si="208"/>
        <v>0.55990676823311392</v>
      </c>
      <c r="O107" s="28">
        <f t="shared" si="0"/>
        <v>-0.68138447511749833</v>
      </c>
      <c r="P107" s="28">
        <f t="shared" si="1"/>
        <v>0.33595237217545432</v>
      </c>
      <c r="Q107" s="29">
        <f t="shared" si="2"/>
        <v>0</v>
      </c>
      <c r="R107" s="29">
        <f t="shared" si="3"/>
        <v>0.33595237217545432</v>
      </c>
      <c r="S107" s="30">
        <f t="shared" si="4"/>
        <v>0.11286399637031497</v>
      </c>
      <c r="U107" s="11">
        <f t="shared" ref="U107:Y107" si="209">2*($P107-$H107)*(1-$P107)*$P107*C107</f>
        <v>0.14989413811301161</v>
      </c>
      <c r="V107" s="11">
        <f t="shared" si="209"/>
        <v>0.70450244913115456</v>
      </c>
      <c r="W107" s="11">
        <f t="shared" si="209"/>
        <v>0.47966124196163717</v>
      </c>
      <c r="X107" s="11">
        <f t="shared" si="209"/>
        <v>0.1948623795469151</v>
      </c>
      <c r="Y107" s="11">
        <f t="shared" si="209"/>
        <v>2.9978827622602323E-2</v>
      </c>
    </row>
    <row r="108" spans="1:25" ht="14.25" customHeight="1">
      <c r="A108" s="135"/>
      <c r="B108" s="43">
        <v>4</v>
      </c>
      <c r="C108" s="44">
        <v>1</v>
      </c>
      <c r="D108" s="45">
        <v>4.5999999999999996</v>
      </c>
      <c r="E108" s="44">
        <v>3.1</v>
      </c>
      <c r="F108" s="44">
        <v>1.5</v>
      </c>
      <c r="G108" s="44">
        <v>0.2</v>
      </c>
      <c r="H108" s="46">
        <v>0</v>
      </c>
      <c r="J108" s="31">
        <f t="shared" ref="J108:N108" si="210">J107-$L$2*U107</f>
        <v>0.30685367205215586</v>
      </c>
      <c r="K108" s="32">
        <f t="shared" si="210"/>
        <v>-0.36183940700945849</v>
      </c>
      <c r="L108" s="32">
        <f t="shared" si="210"/>
        <v>-0.16892413964926906</v>
      </c>
      <c r="M108" s="32">
        <f t="shared" si="210"/>
        <v>0.47388745179544012</v>
      </c>
      <c r="N108" s="32">
        <f t="shared" si="210"/>
        <v>0.55690888547085371</v>
      </c>
      <c r="O108" s="28">
        <f t="shared" si="0"/>
        <v>-1.0590594783167564</v>
      </c>
      <c r="P108" s="28">
        <f t="shared" si="1"/>
        <v>0.25748923063456114</v>
      </c>
      <c r="Q108" s="29">
        <f t="shared" si="2"/>
        <v>0</v>
      </c>
      <c r="R108" s="29">
        <f t="shared" si="3"/>
        <v>0.25748923063456114</v>
      </c>
      <c r="S108" s="30">
        <f t="shared" si="4"/>
        <v>6.6300703892778215E-2</v>
      </c>
      <c r="U108" s="11">
        <f t="shared" ref="U108:Y108" si="211">2*($P108-$H108)*(1-$P108)*$P108*C108</f>
        <v>9.8457973313793815E-2</v>
      </c>
      <c r="V108" s="11">
        <f t="shared" si="211"/>
        <v>0.45290667724345152</v>
      </c>
      <c r="W108" s="11">
        <f t="shared" si="211"/>
        <v>0.30521971727276082</v>
      </c>
      <c r="X108" s="11">
        <f t="shared" si="211"/>
        <v>0.14768695997069073</v>
      </c>
      <c r="Y108" s="11">
        <f t="shared" si="211"/>
        <v>1.9691594662758764E-2</v>
      </c>
    </row>
    <row r="109" spans="1:25" ht="14.25" customHeight="1">
      <c r="A109" s="135"/>
      <c r="B109" s="43">
        <v>5</v>
      </c>
      <c r="C109" s="44">
        <v>1</v>
      </c>
      <c r="D109" s="45">
        <v>5</v>
      </c>
      <c r="E109" s="44">
        <v>3.6</v>
      </c>
      <c r="F109" s="44">
        <v>1.4</v>
      </c>
      <c r="G109" s="44">
        <v>0.2</v>
      </c>
      <c r="H109" s="46">
        <v>0</v>
      </c>
      <c r="J109" s="31">
        <f t="shared" ref="J109:N109" si="212">J108-$L$2*U108</f>
        <v>0.2970078747207765</v>
      </c>
      <c r="K109" s="32">
        <f t="shared" si="212"/>
        <v>-0.40713007473380364</v>
      </c>
      <c r="L109" s="32">
        <f t="shared" si="212"/>
        <v>-0.19944611137654514</v>
      </c>
      <c r="M109" s="32">
        <f t="shared" si="212"/>
        <v>0.45911875579837103</v>
      </c>
      <c r="N109" s="32">
        <f t="shared" si="212"/>
        <v>0.55493972600457786</v>
      </c>
      <c r="O109" s="28">
        <f t="shared" si="0"/>
        <v>-1.7028942965851697</v>
      </c>
      <c r="P109" s="28">
        <f t="shared" si="1"/>
        <v>0.15408763124375699</v>
      </c>
      <c r="Q109" s="29">
        <f t="shared" si="2"/>
        <v>0</v>
      </c>
      <c r="R109" s="29">
        <f t="shared" si="3"/>
        <v>0.15408763124375699</v>
      </c>
      <c r="S109" s="30">
        <f t="shared" si="4"/>
        <v>2.3742998102312035E-2</v>
      </c>
      <c r="U109" s="11">
        <f t="shared" ref="U109:Y109" si="213">2*($P109-$H109)*(1-$P109)*$P109*C109</f>
        <v>4.0168991532203512E-2</v>
      </c>
      <c r="V109" s="11">
        <f t="shared" si="213"/>
        <v>0.20084495766101756</v>
      </c>
      <c r="W109" s="11">
        <f t="shared" si="213"/>
        <v>0.14460836951593264</v>
      </c>
      <c r="X109" s="11">
        <f t="shared" si="213"/>
        <v>5.6236588145084913E-2</v>
      </c>
      <c r="Y109" s="11">
        <f t="shared" si="213"/>
        <v>8.0337983064407027E-3</v>
      </c>
    </row>
    <row r="110" spans="1:25" ht="14.25" customHeight="1">
      <c r="A110" s="135"/>
      <c r="B110" s="43">
        <v>6</v>
      </c>
      <c r="C110" s="44">
        <v>1</v>
      </c>
      <c r="D110" s="45">
        <v>5.4</v>
      </c>
      <c r="E110" s="44">
        <v>3.9</v>
      </c>
      <c r="F110" s="44">
        <v>1.7</v>
      </c>
      <c r="G110" s="44">
        <v>0.4</v>
      </c>
      <c r="H110" s="46">
        <v>0</v>
      </c>
      <c r="J110" s="31">
        <f t="shared" ref="J110:N110" si="214">J109-$L$2*U109</f>
        <v>0.29299097556755616</v>
      </c>
      <c r="K110" s="32">
        <f t="shared" si="214"/>
        <v>-0.42721457049990541</v>
      </c>
      <c r="L110" s="32">
        <f t="shared" si="214"/>
        <v>-0.21390694832813839</v>
      </c>
      <c r="M110" s="32">
        <f t="shared" si="214"/>
        <v>0.45349509698386253</v>
      </c>
      <c r="N110" s="32">
        <f t="shared" si="214"/>
        <v>0.55413634617393381</v>
      </c>
      <c r="O110" s="28">
        <f t="shared" si="0"/>
        <v>-1.8556086002695331</v>
      </c>
      <c r="P110" s="28">
        <f t="shared" si="1"/>
        <v>0.13521572692682046</v>
      </c>
      <c r="Q110" s="29">
        <f t="shared" si="2"/>
        <v>0</v>
      </c>
      <c r="R110" s="29">
        <f t="shared" si="3"/>
        <v>0.13521572692682046</v>
      </c>
      <c r="S110" s="30">
        <f t="shared" si="4"/>
        <v>1.8283292808348482E-2</v>
      </c>
      <c r="U110" s="11">
        <f t="shared" ref="U110:Y110" si="215">2*($P110-$H110)*(1-$P110)*$P110*C110</f>
        <v>3.1622208161303463E-2</v>
      </c>
      <c r="V110" s="11">
        <f t="shared" si="215"/>
        <v>0.17075992407103871</v>
      </c>
      <c r="W110" s="11">
        <f t="shared" si="215"/>
        <v>0.1233266118290835</v>
      </c>
      <c r="X110" s="11">
        <f t="shared" si="215"/>
        <v>5.3757753874215886E-2</v>
      </c>
      <c r="Y110" s="11">
        <f t="shared" si="215"/>
        <v>1.2648883264521385E-2</v>
      </c>
    </row>
    <row r="111" spans="1:25" ht="14.25" customHeight="1">
      <c r="A111" s="135"/>
      <c r="B111" s="43">
        <v>7</v>
      </c>
      <c r="C111" s="44">
        <v>1</v>
      </c>
      <c r="D111" s="45">
        <v>4.5999999999999996</v>
      </c>
      <c r="E111" s="44">
        <v>3.4</v>
      </c>
      <c r="F111" s="44">
        <v>1.4</v>
      </c>
      <c r="G111" s="44">
        <v>0.3</v>
      </c>
      <c r="H111" s="46">
        <v>0</v>
      </c>
      <c r="J111" s="31">
        <f t="shared" ref="J111:N111" si="216">J110-$L$2*U110</f>
        <v>0.28982875475142583</v>
      </c>
      <c r="K111" s="32">
        <f t="shared" si="216"/>
        <v>-0.4442905629070093</v>
      </c>
      <c r="L111" s="32">
        <f t="shared" si="216"/>
        <v>-0.22623960951104674</v>
      </c>
      <c r="M111" s="32">
        <f t="shared" si="216"/>
        <v>0.44811932159644097</v>
      </c>
      <c r="N111" s="32">
        <f t="shared" si="216"/>
        <v>0.55287145784748171</v>
      </c>
      <c r="O111" s="28">
        <f t="shared" si="0"/>
        <v>-1.7298940193691139</v>
      </c>
      <c r="P111" s="28">
        <f t="shared" si="1"/>
        <v>0.15060113633214317</v>
      </c>
      <c r="Q111" s="29">
        <f t="shared" si="2"/>
        <v>0</v>
      </c>
      <c r="R111" s="29">
        <f t="shared" si="3"/>
        <v>0.15060113633214317</v>
      </c>
      <c r="S111" s="30">
        <f t="shared" si="4"/>
        <v>2.2680702264532775E-2</v>
      </c>
      <c r="U111" s="11">
        <f t="shared" ref="U111:Y111" si="217">2*($P111-$H111)*(1-$P111)*$P111*C111</f>
        <v>3.8529925461366257E-2</v>
      </c>
      <c r="V111" s="11">
        <f t="shared" si="217"/>
        <v>0.17723765712228476</v>
      </c>
      <c r="W111" s="11">
        <f t="shared" si="217"/>
        <v>0.13100174656864527</v>
      </c>
      <c r="X111" s="11">
        <f t="shared" si="217"/>
        <v>5.3941895645912757E-2</v>
      </c>
      <c r="Y111" s="11">
        <f t="shared" si="217"/>
        <v>1.1558977638409877E-2</v>
      </c>
    </row>
    <row r="112" spans="1:25" ht="14.25" customHeight="1">
      <c r="A112" s="135"/>
      <c r="B112" s="43">
        <v>8</v>
      </c>
      <c r="C112" s="44">
        <v>1</v>
      </c>
      <c r="D112" s="45">
        <v>5</v>
      </c>
      <c r="E112" s="44">
        <v>3.4</v>
      </c>
      <c r="F112" s="44">
        <v>1.5</v>
      </c>
      <c r="G112" s="44">
        <v>0.2</v>
      </c>
      <c r="H112" s="46">
        <v>0</v>
      </c>
      <c r="J112" s="31">
        <f t="shared" ref="J112:N112" si="218">J111-$L$2*U111</f>
        <v>0.2859757622052892</v>
      </c>
      <c r="K112" s="32">
        <f t="shared" si="218"/>
        <v>-0.4620143286192378</v>
      </c>
      <c r="L112" s="32">
        <f t="shared" si="218"/>
        <v>-0.23933978416791127</v>
      </c>
      <c r="M112" s="32">
        <f t="shared" si="218"/>
        <v>0.44272513203184971</v>
      </c>
      <c r="N112" s="32">
        <f t="shared" si="218"/>
        <v>0.55171556008364075</v>
      </c>
      <c r="O112" s="28">
        <f t="shared" si="0"/>
        <v>-2.0634203369972952</v>
      </c>
      <c r="P112" s="28">
        <f t="shared" si="1"/>
        <v>0.11270333857992754</v>
      </c>
      <c r="Q112" s="29">
        <f t="shared" si="2"/>
        <v>0</v>
      </c>
      <c r="R112" s="29">
        <f t="shared" si="3"/>
        <v>0.11270333857992754</v>
      </c>
      <c r="S112" s="30">
        <f t="shared" si="4"/>
        <v>1.2702042527061783E-2</v>
      </c>
      <c r="U112" s="11">
        <f t="shared" ref="U112:Y112" si="219">2*($P112-$H112)*(1-$P112)*$P112*C112</f>
        <v>2.2540959854955401E-2</v>
      </c>
      <c r="V112" s="11">
        <f t="shared" si="219"/>
        <v>0.112704799274777</v>
      </c>
      <c r="W112" s="11">
        <f t="shared" si="219"/>
        <v>7.6639263506848368E-2</v>
      </c>
      <c r="X112" s="11">
        <f t="shared" si="219"/>
        <v>3.3811439782433103E-2</v>
      </c>
      <c r="Y112" s="11">
        <f t="shared" si="219"/>
        <v>4.50819197099108E-3</v>
      </c>
    </row>
    <row r="113" spans="1:25" ht="14.25" customHeight="1">
      <c r="A113" s="135"/>
      <c r="B113" s="43">
        <v>9</v>
      </c>
      <c r="C113" s="44">
        <v>1</v>
      </c>
      <c r="D113" s="45">
        <v>4.4000000000000004</v>
      </c>
      <c r="E113" s="44">
        <v>2.9</v>
      </c>
      <c r="F113" s="44">
        <v>1.4</v>
      </c>
      <c r="G113" s="44">
        <v>0.2</v>
      </c>
      <c r="H113" s="46">
        <v>0</v>
      </c>
      <c r="J113" s="31">
        <f t="shared" ref="J113:N113" si="220">J112-$L$2*U112</f>
        <v>0.28372166621979367</v>
      </c>
      <c r="K113" s="32">
        <f t="shared" si="220"/>
        <v>-0.47328480854671551</v>
      </c>
      <c r="L113" s="32">
        <f t="shared" si="220"/>
        <v>-0.2470037105185961</v>
      </c>
      <c r="M113" s="32">
        <f t="shared" si="220"/>
        <v>0.43934398805360642</v>
      </c>
      <c r="N113" s="32">
        <f t="shared" si="220"/>
        <v>0.55126474088654165</v>
      </c>
      <c r="O113" s="28">
        <f t="shared" si="0"/>
        <v>-1.789707720437326</v>
      </c>
      <c r="P113" s="28">
        <f t="shared" si="1"/>
        <v>0.14310856154617263</v>
      </c>
      <c r="Q113" s="29">
        <f t="shared" si="2"/>
        <v>0</v>
      </c>
      <c r="R113" s="29">
        <f t="shared" si="3"/>
        <v>0.14310856154617263</v>
      </c>
      <c r="S113" s="30">
        <f t="shared" si="4"/>
        <v>2.0480060387814681E-2</v>
      </c>
      <c r="U113" s="11">
        <f t="shared" ref="U113:Y113" si="221">2*($P113-$H113)*(1-$P113)*$P113*C113</f>
        <v>3.5098376810671537E-2</v>
      </c>
      <c r="V113" s="11">
        <f t="shared" si="221"/>
        <v>0.15443285796695477</v>
      </c>
      <c r="W113" s="11">
        <f t="shared" si="221"/>
        <v>0.10178529275094746</v>
      </c>
      <c r="X113" s="11">
        <f t="shared" si="221"/>
        <v>4.9137727534940147E-2</v>
      </c>
      <c r="Y113" s="11">
        <f t="shared" si="221"/>
        <v>7.0196753621343082E-3</v>
      </c>
    </row>
    <row r="114" spans="1:25" ht="14.25" customHeight="1">
      <c r="A114" s="135"/>
      <c r="B114" s="43">
        <v>10</v>
      </c>
      <c r="C114" s="44">
        <v>1</v>
      </c>
      <c r="D114" s="45">
        <v>4.9000000000000004</v>
      </c>
      <c r="E114" s="44">
        <v>3.1</v>
      </c>
      <c r="F114" s="44">
        <v>1.5</v>
      </c>
      <c r="G114" s="44">
        <v>0.1</v>
      </c>
      <c r="H114" s="46">
        <v>0</v>
      </c>
      <c r="J114" s="31">
        <f t="shared" ref="J114:N114" si="222">J113-$L$2*U113</f>
        <v>0.2802118285387265</v>
      </c>
      <c r="K114" s="32">
        <f t="shared" si="222"/>
        <v>-0.48872809434341097</v>
      </c>
      <c r="L114" s="32">
        <f t="shared" si="222"/>
        <v>-0.25718223979369087</v>
      </c>
      <c r="M114" s="32">
        <f t="shared" si="222"/>
        <v>0.43443021530011239</v>
      </c>
      <c r="N114" s="32">
        <f t="shared" si="222"/>
        <v>0.55056277335032822</v>
      </c>
      <c r="O114" s="28">
        <f t="shared" si="0"/>
        <v>-2.205119176819228</v>
      </c>
      <c r="P114" s="28">
        <f t="shared" si="1"/>
        <v>9.9291726339852573E-2</v>
      </c>
      <c r="Q114" s="29">
        <f t="shared" si="2"/>
        <v>0</v>
      </c>
      <c r="R114" s="29">
        <f t="shared" si="3"/>
        <v>9.9291726339852573E-2</v>
      </c>
      <c r="S114" s="30">
        <f t="shared" si="4"/>
        <v>9.858846919548173E-3</v>
      </c>
      <c r="U114" s="11">
        <f t="shared" ref="U114:Y114" si="223">2*($P114-$H114)*(1-$P114)*$P114*C114</f>
        <v>1.7759889978371794E-2</v>
      </c>
      <c r="V114" s="11">
        <f t="shared" si="223"/>
        <v>8.7023460894021798E-2</v>
      </c>
      <c r="W114" s="11">
        <f t="shared" si="223"/>
        <v>5.5055658932952563E-2</v>
      </c>
      <c r="X114" s="11">
        <f t="shared" si="223"/>
        <v>2.6639834967557691E-2</v>
      </c>
      <c r="Y114" s="11">
        <f t="shared" si="223"/>
        <v>1.7759889978371795E-3</v>
      </c>
    </row>
    <row r="115" spans="1:25" ht="14.25" customHeight="1">
      <c r="A115" s="135"/>
      <c r="B115" s="43">
        <v>11</v>
      </c>
      <c r="C115" s="44">
        <v>1</v>
      </c>
      <c r="D115" s="45">
        <v>5.4</v>
      </c>
      <c r="E115" s="44">
        <v>3.7</v>
      </c>
      <c r="F115" s="44">
        <v>1.5</v>
      </c>
      <c r="G115" s="44">
        <v>0.2</v>
      </c>
      <c r="H115" s="46">
        <v>0</v>
      </c>
      <c r="J115" s="31">
        <f t="shared" ref="J115:N115" si="224">J114-$L$2*U114</f>
        <v>0.27843583954088935</v>
      </c>
      <c r="K115" s="32">
        <f t="shared" si="224"/>
        <v>-0.49743044043281315</v>
      </c>
      <c r="L115" s="32">
        <f t="shared" si="224"/>
        <v>-0.26268780568698613</v>
      </c>
      <c r="M115" s="32">
        <f t="shared" si="224"/>
        <v>0.4317662318033566</v>
      </c>
      <c r="N115" s="32">
        <f t="shared" si="224"/>
        <v>0.55038517445054447</v>
      </c>
      <c r="O115" s="28">
        <f t="shared" si="0"/>
        <v>-2.6219070372430071</v>
      </c>
      <c r="P115" s="28">
        <f t="shared" si="1"/>
        <v>6.7741759485988151E-2</v>
      </c>
      <c r="Q115" s="29">
        <f t="shared" si="2"/>
        <v>0</v>
      </c>
      <c r="R115" s="29">
        <f t="shared" si="3"/>
        <v>6.7741759485988151E-2</v>
      </c>
      <c r="S115" s="30">
        <f t="shared" si="4"/>
        <v>4.588945978257466E-3</v>
      </c>
      <c r="U115" s="11">
        <f t="shared" ref="U115:Y115" si="225">2*($P115-$H115)*(1-$P115)*$P115*C115</f>
        <v>8.55616540700831E-3</v>
      </c>
      <c r="V115" s="11">
        <f t="shared" si="225"/>
        <v>4.6203293197844879E-2</v>
      </c>
      <c r="W115" s="11">
        <f t="shared" si="225"/>
        <v>3.1657812005930749E-2</v>
      </c>
      <c r="X115" s="11">
        <f t="shared" si="225"/>
        <v>1.2834248110512465E-2</v>
      </c>
      <c r="Y115" s="11">
        <f t="shared" si="225"/>
        <v>1.711233081401662E-3</v>
      </c>
    </row>
    <row r="116" spans="1:25" ht="14.25" customHeight="1">
      <c r="A116" s="135"/>
      <c r="B116" s="43">
        <v>12</v>
      </c>
      <c r="C116" s="44">
        <v>1</v>
      </c>
      <c r="D116" s="45">
        <v>4.8</v>
      </c>
      <c r="E116" s="44">
        <v>3.4</v>
      </c>
      <c r="F116" s="44">
        <v>1.6</v>
      </c>
      <c r="G116" s="44">
        <v>0.2</v>
      </c>
      <c r="H116" s="46">
        <v>0</v>
      </c>
      <c r="J116" s="31">
        <f t="shared" ref="J116:N116" si="226">J115-$L$2*U115</f>
        <v>0.27758022300018853</v>
      </c>
      <c r="K116" s="32">
        <f t="shared" si="226"/>
        <v>-0.50205076975259766</v>
      </c>
      <c r="L116" s="32">
        <f t="shared" si="226"/>
        <v>-0.26585358688757921</v>
      </c>
      <c r="M116" s="32">
        <f t="shared" si="226"/>
        <v>0.43048280699230534</v>
      </c>
      <c r="N116" s="32">
        <f t="shared" si="226"/>
        <v>0.55021405114240429</v>
      </c>
      <c r="O116" s="28">
        <f t="shared" si="0"/>
        <v>-2.2373503658138802</v>
      </c>
      <c r="P116" s="28">
        <f t="shared" si="1"/>
        <v>9.6446195532227469E-2</v>
      </c>
      <c r="Q116" s="29">
        <f t="shared" si="2"/>
        <v>0</v>
      </c>
      <c r="R116" s="29">
        <f t="shared" si="3"/>
        <v>9.6446195532227469E-2</v>
      </c>
      <c r="S116" s="30">
        <f t="shared" si="4"/>
        <v>9.301868632640653E-3</v>
      </c>
      <c r="U116" s="11">
        <f t="shared" ref="U116:Y116" si="227">2*($P116-$H116)*(1-$P116)*$P116*C116</f>
        <v>1.6809477583363801E-2</v>
      </c>
      <c r="V116" s="11">
        <f t="shared" si="227"/>
        <v>8.0685492400146247E-2</v>
      </c>
      <c r="W116" s="11">
        <f t="shared" si="227"/>
        <v>5.7152223783436922E-2</v>
      </c>
      <c r="X116" s="11">
        <f t="shared" si="227"/>
        <v>2.6895164133382082E-2</v>
      </c>
      <c r="Y116" s="11">
        <f t="shared" si="227"/>
        <v>3.3618955166727603E-3</v>
      </c>
    </row>
    <row r="117" spans="1:25" ht="14.25" customHeight="1">
      <c r="A117" s="135"/>
      <c r="B117" s="43">
        <v>13</v>
      </c>
      <c r="C117" s="44">
        <v>1</v>
      </c>
      <c r="D117" s="45">
        <v>4.8</v>
      </c>
      <c r="E117" s="44">
        <v>3</v>
      </c>
      <c r="F117" s="44">
        <v>1.4</v>
      </c>
      <c r="G117" s="44">
        <v>0.1</v>
      </c>
      <c r="H117" s="46">
        <v>0</v>
      </c>
      <c r="J117" s="31">
        <f t="shared" ref="J117:N117" si="228">J116-$L$2*U116</f>
        <v>0.27589927524185215</v>
      </c>
      <c r="K117" s="32">
        <f t="shared" si="228"/>
        <v>-0.51011931899261231</v>
      </c>
      <c r="L117" s="32">
        <f t="shared" si="228"/>
        <v>-0.27156880926592292</v>
      </c>
      <c r="M117" s="32">
        <f t="shared" si="228"/>
        <v>0.42779329057896714</v>
      </c>
      <c r="N117" s="32">
        <f t="shared" si="228"/>
        <v>0.54987786159073704</v>
      </c>
      <c r="O117" s="28">
        <f t="shared" si="0"/>
        <v>-2.3334814907508283</v>
      </c>
      <c r="P117" s="28">
        <f t="shared" si="1"/>
        <v>8.8387738643804198E-2</v>
      </c>
      <c r="Q117" s="29">
        <f t="shared" si="2"/>
        <v>0</v>
      </c>
      <c r="R117" s="29">
        <f t="shared" si="3"/>
        <v>8.8387738643804198E-2</v>
      </c>
      <c r="S117" s="30">
        <f t="shared" si="4"/>
        <v>7.8123923425654383E-3</v>
      </c>
      <c r="U117" s="11">
        <f t="shared" ref="U117:Y117" si="229">2*($P117-$H117)*(1-$P117)*$P117*C117</f>
        <v>1.4243745300015815E-2</v>
      </c>
      <c r="V117" s="11">
        <f t="shared" si="229"/>
        <v>6.8369977440075905E-2</v>
      </c>
      <c r="W117" s="11">
        <f t="shared" si="229"/>
        <v>4.2731235900047446E-2</v>
      </c>
      <c r="X117" s="11">
        <f t="shared" si="229"/>
        <v>1.9941243420022139E-2</v>
      </c>
      <c r="Y117" s="11">
        <f t="shared" si="229"/>
        <v>1.4243745300015816E-3</v>
      </c>
    </row>
    <row r="118" spans="1:25" ht="14.25" customHeight="1">
      <c r="A118" s="135"/>
      <c r="B118" s="43">
        <v>14</v>
      </c>
      <c r="C118" s="44">
        <v>1</v>
      </c>
      <c r="D118" s="45">
        <v>4.3</v>
      </c>
      <c r="E118" s="44">
        <v>3</v>
      </c>
      <c r="F118" s="44">
        <v>1.1000000000000001</v>
      </c>
      <c r="G118" s="44">
        <v>0.1</v>
      </c>
      <c r="H118" s="46">
        <v>0</v>
      </c>
      <c r="J118" s="31">
        <f t="shared" ref="J118:N118" si="230">J117-$L$2*U117</f>
        <v>0.27447490071185054</v>
      </c>
      <c r="K118" s="32">
        <f t="shared" si="230"/>
        <v>-0.5169563167366199</v>
      </c>
      <c r="L118" s="32">
        <f t="shared" si="230"/>
        <v>-0.27584193285592767</v>
      </c>
      <c r="M118" s="32">
        <f t="shared" si="230"/>
        <v>0.42579916623696495</v>
      </c>
      <c r="N118" s="32">
        <f t="shared" si="230"/>
        <v>0.54973542413773691</v>
      </c>
      <c r="O118" s="28">
        <f t="shared" si="0"/>
        <v>-2.2526104345489628</v>
      </c>
      <c r="P118" s="28">
        <f t="shared" si="1"/>
        <v>9.5124531908353502E-2</v>
      </c>
      <c r="Q118" s="29">
        <f t="shared" si="2"/>
        <v>0</v>
      </c>
      <c r="R118" s="29">
        <f t="shared" si="3"/>
        <v>9.5124531908353502E-2</v>
      </c>
      <c r="S118" s="30">
        <f t="shared" si="4"/>
        <v>9.0486765707833636E-3</v>
      </c>
      <c r="U118" s="11">
        <f t="shared" ref="U118:Y118" si="231">2*($P118-$H118)*(1-$P118)*$P118*C118</f>
        <v>1.6375850895195023E-2</v>
      </c>
      <c r="V118" s="11">
        <f t="shared" si="231"/>
        <v>7.0416158849338592E-2</v>
      </c>
      <c r="W118" s="11">
        <f t="shared" si="231"/>
        <v>4.9127552685585066E-2</v>
      </c>
      <c r="X118" s="11">
        <f t="shared" si="231"/>
        <v>1.8013435984714526E-2</v>
      </c>
      <c r="Y118" s="11">
        <f t="shared" si="231"/>
        <v>1.6375850895195025E-3</v>
      </c>
    </row>
    <row r="119" spans="1:25" ht="14.25" customHeight="1">
      <c r="A119" s="135"/>
      <c r="B119" s="43">
        <v>15</v>
      </c>
      <c r="C119" s="44">
        <v>1</v>
      </c>
      <c r="D119" s="45">
        <v>5.8</v>
      </c>
      <c r="E119" s="44">
        <v>4</v>
      </c>
      <c r="F119" s="44">
        <v>1.2</v>
      </c>
      <c r="G119" s="44">
        <v>0.2</v>
      </c>
      <c r="H119" s="46">
        <v>0</v>
      </c>
      <c r="J119" s="31">
        <f t="shared" ref="J119:N119" si="232">J118-$L$2*U118</f>
        <v>0.27283731562233104</v>
      </c>
      <c r="K119" s="32">
        <f t="shared" si="232"/>
        <v>-0.52399793262155381</v>
      </c>
      <c r="L119" s="32">
        <f t="shared" si="232"/>
        <v>-0.28075468812448617</v>
      </c>
      <c r="M119" s="32">
        <f t="shared" si="232"/>
        <v>0.4239978226384935</v>
      </c>
      <c r="N119" s="32">
        <f t="shared" si="232"/>
        <v>0.5495716656287849</v>
      </c>
      <c r="O119" s="28">
        <f t="shared" si="0"/>
        <v>-3.2706577257886771</v>
      </c>
      <c r="P119" s="28">
        <f t="shared" si="1"/>
        <v>3.659163460471454E-2</v>
      </c>
      <c r="Q119" s="29">
        <f t="shared" si="2"/>
        <v>0</v>
      </c>
      <c r="R119" s="29">
        <f t="shared" si="3"/>
        <v>3.659163460471454E-2</v>
      </c>
      <c r="S119" s="30">
        <f t="shared" si="4"/>
        <v>1.3389477230449425E-3</v>
      </c>
      <c r="U119" s="11">
        <f t="shared" ref="U119:Y119" si="233">2*($P119-$H119)*(1-$P119)*$P119*C119</f>
        <v>2.579906874416935E-3</v>
      </c>
      <c r="V119" s="11">
        <f t="shared" si="233"/>
        <v>1.4963459871618222E-2</v>
      </c>
      <c r="W119" s="11">
        <f t="shared" si="233"/>
        <v>1.031962749766774E-2</v>
      </c>
      <c r="X119" s="11">
        <f t="shared" si="233"/>
        <v>3.0958882493003219E-3</v>
      </c>
      <c r="Y119" s="11">
        <f t="shared" si="233"/>
        <v>5.1598137488338702E-4</v>
      </c>
    </row>
    <row r="120" spans="1:25" ht="14.25" customHeight="1">
      <c r="A120" s="135"/>
      <c r="B120" s="43">
        <v>16</v>
      </c>
      <c r="C120" s="44">
        <v>1</v>
      </c>
      <c r="D120" s="45">
        <v>5.7</v>
      </c>
      <c r="E120" s="44">
        <v>4.4000000000000004</v>
      </c>
      <c r="F120" s="44">
        <v>1.5</v>
      </c>
      <c r="G120" s="44">
        <v>0.4</v>
      </c>
      <c r="H120" s="46">
        <v>0</v>
      </c>
      <c r="J120" s="31">
        <f t="shared" ref="J120:N120" si="234">J119-$L$2*U119</f>
        <v>0.27257932493488934</v>
      </c>
      <c r="K120" s="32">
        <f t="shared" si="234"/>
        <v>-0.52549427860871567</v>
      </c>
      <c r="L120" s="32">
        <f t="shared" si="234"/>
        <v>-0.28178665087425298</v>
      </c>
      <c r="M120" s="32">
        <f t="shared" si="234"/>
        <v>0.42368823381356346</v>
      </c>
      <c r="N120" s="32">
        <f t="shared" si="234"/>
        <v>0.54952006749129656</v>
      </c>
      <c r="O120" s="28">
        <f t="shared" si="0"/>
        <v>-3.1072589492646396</v>
      </c>
      <c r="P120" s="28">
        <f t="shared" si="1"/>
        <v>4.2808821484496801E-2</v>
      </c>
      <c r="Q120" s="29">
        <f t="shared" si="2"/>
        <v>0</v>
      </c>
      <c r="R120" s="29">
        <f t="shared" si="3"/>
        <v>4.2808821484496801E-2</v>
      </c>
      <c r="S120" s="30">
        <f t="shared" si="4"/>
        <v>1.8325951968915148E-3</v>
      </c>
      <c r="U120" s="11">
        <f t="shared" ref="U120:Y120" si="235">2*($P120-$H120)*(1-$P120)*$P120*C120</f>
        <v>3.5082879125088793E-3</v>
      </c>
      <c r="V120" s="11">
        <f t="shared" si="235"/>
        <v>1.9997241101300613E-2</v>
      </c>
      <c r="W120" s="11">
        <f t="shared" si="235"/>
        <v>1.543646681503907E-2</v>
      </c>
      <c r="X120" s="11">
        <f t="shared" si="235"/>
        <v>5.2624318687633188E-3</v>
      </c>
      <c r="Y120" s="11">
        <f t="shared" si="235"/>
        <v>1.4033151650035519E-3</v>
      </c>
    </row>
    <row r="121" spans="1:25" ht="14.25" customHeight="1">
      <c r="A121" s="135"/>
      <c r="B121" s="43">
        <v>17</v>
      </c>
      <c r="C121" s="44">
        <v>1</v>
      </c>
      <c r="D121" s="45">
        <v>5.4</v>
      </c>
      <c r="E121" s="44">
        <v>3.9</v>
      </c>
      <c r="F121" s="44">
        <v>1.3</v>
      </c>
      <c r="G121" s="44">
        <v>0.4</v>
      </c>
      <c r="H121" s="46">
        <v>0</v>
      </c>
      <c r="J121" s="31">
        <f t="shared" ref="J121:N121" si="236">J120-$L$2*U120</f>
        <v>0.27222849614363848</v>
      </c>
      <c r="K121" s="32">
        <f t="shared" si="236"/>
        <v>-0.52749400271884572</v>
      </c>
      <c r="L121" s="32">
        <f t="shared" si="236"/>
        <v>-0.28333029755575689</v>
      </c>
      <c r="M121" s="32">
        <f t="shared" si="236"/>
        <v>0.42316199062668713</v>
      </c>
      <c r="N121" s="32">
        <f t="shared" si="236"/>
        <v>0.54937973597479617</v>
      </c>
      <c r="O121" s="28">
        <f t="shared" si="0"/>
        <v>-2.9113647968009686</v>
      </c>
      <c r="P121" s="28">
        <f t="shared" si="1"/>
        <v>5.1594611515101127E-2</v>
      </c>
      <c r="Q121" s="29">
        <f t="shared" si="2"/>
        <v>0</v>
      </c>
      <c r="R121" s="29">
        <f t="shared" si="3"/>
        <v>5.1594611515101127E-2</v>
      </c>
      <c r="S121" s="30">
        <f t="shared" si="4"/>
        <v>2.6620039373942057E-3</v>
      </c>
      <c r="U121" s="11">
        <f t="shared" ref="U121:Y121" si="237">2*($P121-$H121)*(1-$P121)*$P121*C121</f>
        <v>5.0493177567853646E-3</v>
      </c>
      <c r="V121" s="11">
        <f t="shared" si="237"/>
        <v>2.7266315886640972E-2</v>
      </c>
      <c r="W121" s="11">
        <f t="shared" si="237"/>
        <v>1.9692339251462923E-2</v>
      </c>
      <c r="X121" s="11">
        <f t="shared" si="237"/>
        <v>6.5641130838209744E-3</v>
      </c>
      <c r="Y121" s="11">
        <f t="shared" si="237"/>
        <v>2.019727102714146E-3</v>
      </c>
    </row>
    <row r="122" spans="1:25" ht="14.25" customHeight="1">
      <c r="A122" s="135"/>
      <c r="B122" s="43">
        <v>18</v>
      </c>
      <c r="C122" s="44">
        <v>1</v>
      </c>
      <c r="D122" s="45">
        <v>5.0999999999999996</v>
      </c>
      <c r="E122" s="44">
        <v>3.5</v>
      </c>
      <c r="F122" s="44">
        <v>1.4</v>
      </c>
      <c r="G122" s="44">
        <v>0.3</v>
      </c>
      <c r="H122" s="46">
        <v>0</v>
      </c>
      <c r="J122" s="31">
        <f t="shared" ref="J122:N122" si="238">J121-$L$2*U121</f>
        <v>0.27172356436795991</v>
      </c>
      <c r="K122" s="32">
        <f t="shared" si="238"/>
        <v>-0.53022063430750987</v>
      </c>
      <c r="L122" s="32">
        <f t="shared" si="238"/>
        <v>-0.2852995314809032</v>
      </c>
      <c r="M122" s="32">
        <f t="shared" si="238"/>
        <v>0.42250557931830501</v>
      </c>
      <c r="N122" s="32">
        <f t="shared" si="238"/>
        <v>0.54917776326452472</v>
      </c>
      <c r="O122" s="28">
        <f t="shared" si="0"/>
        <v>-2.6746888907585169</v>
      </c>
      <c r="P122" s="28">
        <f t="shared" si="1"/>
        <v>6.448353108596129E-2</v>
      </c>
      <c r="Q122" s="29">
        <f t="shared" si="2"/>
        <v>0</v>
      </c>
      <c r="R122" s="29">
        <f t="shared" si="3"/>
        <v>6.448353108596129E-2</v>
      </c>
      <c r="S122" s="30">
        <f t="shared" si="4"/>
        <v>4.1581257813141361E-3</v>
      </c>
      <c r="U122" s="11">
        <f t="shared" ref="U122:Y122" si="239">2*($P122-$H122)*(1-$P122)*$P122*C122</f>
        <v>7.7799902964708579E-3</v>
      </c>
      <c r="V122" s="11">
        <f t="shared" si="239"/>
        <v>3.9677950512001375E-2</v>
      </c>
      <c r="W122" s="11">
        <f t="shared" si="239"/>
        <v>2.7229966037648004E-2</v>
      </c>
      <c r="X122" s="11">
        <f t="shared" si="239"/>
        <v>1.08919864150592E-2</v>
      </c>
      <c r="Y122" s="11">
        <f t="shared" si="239"/>
        <v>2.3339970889412571E-3</v>
      </c>
    </row>
    <row r="123" spans="1:25" ht="14.25" customHeight="1">
      <c r="A123" s="135"/>
      <c r="B123" s="43">
        <v>19</v>
      </c>
      <c r="C123" s="44">
        <v>1</v>
      </c>
      <c r="D123" s="45">
        <v>5.7</v>
      </c>
      <c r="E123" s="44">
        <v>3.8</v>
      </c>
      <c r="F123" s="44">
        <v>1.7</v>
      </c>
      <c r="G123" s="44">
        <v>0.3</v>
      </c>
      <c r="H123" s="46">
        <v>0</v>
      </c>
      <c r="J123" s="31">
        <f t="shared" ref="J123:N123" si="240">J122-$L$2*U122</f>
        <v>0.27094556533831282</v>
      </c>
      <c r="K123" s="32">
        <f t="shared" si="240"/>
        <v>-0.53418842935871003</v>
      </c>
      <c r="L123" s="32">
        <f t="shared" si="240"/>
        <v>-0.28802252808466799</v>
      </c>
      <c r="M123" s="32">
        <f t="shared" si="240"/>
        <v>0.4214163806767991</v>
      </c>
      <c r="N123" s="32">
        <f t="shared" si="240"/>
        <v>0.54894436355563059</v>
      </c>
      <c r="O123" s="28">
        <f t="shared" si="0"/>
        <v>-2.9873229325108253</v>
      </c>
      <c r="P123" s="28">
        <f t="shared" si="1"/>
        <v>4.8001877746240255E-2</v>
      </c>
      <c r="Q123" s="29">
        <f t="shared" si="2"/>
        <v>0</v>
      </c>
      <c r="R123" s="29">
        <f t="shared" si="3"/>
        <v>4.8001877746240255E-2</v>
      </c>
      <c r="S123" s="30">
        <f t="shared" si="4"/>
        <v>2.3041802671649953E-3</v>
      </c>
      <c r="U123" s="11">
        <f t="shared" ref="U123:Y123" si="241">2*($P123-$H123)*(1-$P123)*$P123*C123</f>
        <v>4.3871505753504845E-3</v>
      </c>
      <c r="V123" s="11">
        <f t="shared" si="241"/>
        <v>2.5006758279497762E-2</v>
      </c>
      <c r="W123" s="11">
        <f t="shared" si="241"/>
        <v>1.667117218633184E-2</v>
      </c>
      <c r="X123" s="11">
        <f t="shared" si="241"/>
        <v>7.4581559780958233E-3</v>
      </c>
      <c r="Y123" s="11">
        <f t="shared" si="241"/>
        <v>1.3161451726051454E-3</v>
      </c>
    </row>
    <row r="124" spans="1:25" ht="14.25" customHeight="1">
      <c r="A124" s="135"/>
      <c r="B124" s="43">
        <v>20</v>
      </c>
      <c r="C124" s="44">
        <v>1</v>
      </c>
      <c r="D124" s="45">
        <v>5.0999999999999996</v>
      </c>
      <c r="E124" s="44">
        <v>3.8</v>
      </c>
      <c r="F124" s="44">
        <v>1.5</v>
      </c>
      <c r="G124" s="44">
        <v>0.3</v>
      </c>
      <c r="H124" s="46">
        <v>0</v>
      </c>
      <c r="J124" s="31">
        <f t="shared" ref="J124:N124" si="242">J123-$L$2*U123</f>
        <v>0.27050685028077776</v>
      </c>
      <c r="K124" s="32">
        <f t="shared" si="242"/>
        <v>-0.5366891051866598</v>
      </c>
      <c r="L124" s="32">
        <f t="shared" si="242"/>
        <v>-0.28968964530330116</v>
      </c>
      <c r="M124" s="32">
        <f t="shared" si="242"/>
        <v>0.42067056507898953</v>
      </c>
      <c r="N124" s="32">
        <f t="shared" si="242"/>
        <v>0.54881274903837007</v>
      </c>
      <c r="O124" s="28">
        <f t="shared" si="0"/>
        <v>-2.7717785659937357</v>
      </c>
      <c r="P124" s="28">
        <f t="shared" si="1"/>
        <v>5.8868398387421417E-2</v>
      </c>
      <c r="Q124" s="29">
        <f t="shared" si="2"/>
        <v>0</v>
      </c>
      <c r="R124" s="29">
        <f t="shared" si="3"/>
        <v>5.8868398387421417E-2</v>
      </c>
      <c r="S124" s="30">
        <f t="shared" si="4"/>
        <v>3.4654883287001605E-3</v>
      </c>
      <c r="U124" s="11">
        <f t="shared" ref="U124:Y124" si="243">2*($P124-$H124)*(1-$P124)*$P124*C124</f>
        <v>6.5229611623185604E-3</v>
      </c>
      <c r="V124" s="11">
        <f t="shared" si="243"/>
        <v>3.3267101927824658E-2</v>
      </c>
      <c r="W124" s="11">
        <f t="shared" si="243"/>
        <v>2.478725241681053E-2</v>
      </c>
      <c r="X124" s="11">
        <f t="shared" si="243"/>
        <v>9.7844417434778397E-3</v>
      </c>
      <c r="Y124" s="11">
        <f t="shared" si="243"/>
        <v>1.956888348695568E-3</v>
      </c>
    </row>
    <row r="125" spans="1:25" ht="14.25" customHeight="1">
      <c r="A125" s="135"/>
      <c r="B125" s="43">
        <v>21</v>
      </c>
      <c r="C125" s="44">
        <v>1</v>
      </c>
      <c r="D125" s="45">
        <v>5.4</v>
      </c>
      <c r="E125" s="44">
        <v>3.4</v>
      </c>
      <c r="F125" s="44">
        <v>1.7</v>
      </c>
      <c r="G125" s="44">
        <v>0.2</v>
      </c>
      <c r="H125" s="46">
        <v>0</v>
      </c>
      <c r="J125" s="31">
        <f t="shared" ref="J125:N125" si="244">J124-$L$2*U124</f>
        <v>0.2698545541645459</v>
      </c>
      <c r="K125" s="32">
        <f t="shared" si="244"/>
        <v>-0.54001581537944221</v>
      </c>
      <c r="L125" s="32">
        <f t="shared" si="244"/>
        <v>-0.29216837054498224</v>
      </c>
      <c r="M125" s="32">
        <f t="shared" si="244"/>
        <v>0.41969212090464175</v>
      </c>
      <c r="N125" s="32">
        <f t="shared" si="244"/>
        <v>0.54861706020350054</v>
      </c>
      <c r="O125" s="28">
        <f t="shared" si="0"/>
        <v>-2.8164032911587911</v>
      </c>
      <c r="P125" s="28">
        <f t="shared" si="1"/>
        <v>5.6444182630954555E-2</v>
      </c>
      <c r="Q125" s="29">
        <f t="shared" si="2"/>
        <v>0</v>
      </c>
      <c r="R125" s="29">
        <f t="shared" si="3"/>
        <v>5.6444182630954555E-2</v>
      </c>
      <c r="S125" s="30">
        <f t="shared" si="4"/>
        <v>3.1859457528765518E-3</v>
      </c>
      <c r="U125" s="11">
        <f t="shared" ref="U125:Y125" si="245">2*($P125-$H125)*(1-$P125)*$P125*C125</f>
        <v>6.0122352978977476E-3</v>
      </c>
      <c r="V125" s="11">
        <f t="shared" si="245"/>
        <v>3.246607060864784E-2</v>
      </c>
      <c r="W125" s="11">
        <f t="shared" si="245"/>
        <v>2.0441600012852341E-2</v>
      </c>
      <c r="X125" s="11">
        <f t="shared" si="245"/>
        <v>1.0220800006426171E-2</v>
      </c>
      <c r="Y125" s="11">
        <f t="shared" si="245"/>
        <v>1.2024470595795496E-3</v>
      </c>
    </row>
    <row r="126" spans="1:25" ht="14.25" customHeight="1">
      <c r="A126" s="135"/>
      <c r="B126" s="43">
        <v>22</v>
      </c>
      <c r="C126" s="44">
        <v>1</v>
      </c>
      <c r="D126" s="45">
        <v>5.0999999999999996</v>
      </c>
      <c r="E126" s="44">
        <v>3.7</v>
      </c>
      <c r="F126" s="44">
        <v>1.5</v>
      </c>
      <c r="G126" s="44">
        <v>0.4</v>
      </c>
      <c r="H126" s="46">
        <v>0</v>
      </c>
      <c r="J126" s="31">
        <f t="shared" ref="J126:N126" si="246">J125-$L$2*U125</f>
        <v>0.26925333063475615</v>
      </c>
      <c r="K126" s="32">
        <f t="shared" si="246"/>
        <v>-0.54326242244030698</v>
      </c>
      <c r="L126" s="32">
        <f t="shared" si="246"/>
        <v>-0.29421253054626745</v>
      </c>
      <c r="M126" s="32">
        <f t="shared" si="246"/>
        <v>0.41867004090399912</v>
      </c>
      <c r="N126" s="32">
        <f t="shared" si="246"/>
        <v>0.54849681549754259</v>
      </c>
      <c r="O126" s="28">
        <f t="shared" si="0"/>
        <v>-2.7425675992769833</v>
      </c>
      <c r="P126" s="28">
        <f t="shared" si="1"/>
        <v>6.050777924571582E-2</v>
      </c>
      <c r="Q126" s="29">
        <f t="shared" si="2"/>
        <v>0</v>
      </c>
      <c r="R126" s="29">
        <f t="shared" si="3"/>
        <v>6.050777924571582E-2</v>
      </c>
      <c r="S126" s="30">
        <f t="shared" si="4"/>
        <v>3.6611913492482781E-3</v>
      </c>
      <c r="U126" s="11">
        <f t="shared" ref="U126:Y126" si="247">2*($P126-$H126)*(1-$P126)*$P126*C126</f>
        <v>6.8793215826232776E-3</v>
      </c>
      <c r="V126" s="11">
        <f t="shared" si="247"/>
        <v>3.5084540071378713E-2</v>
      </c>
      <c r="W126" s="11">
        <f t="shared" si="247"/>
        <v>2.5453489855706127E-2</v>
      </c>
      <c r="X126" s="11">
        <f t="shared" si="247"/>
        <v>1.0318982373934917E-2</v>
      </c>
      <c r="Y126" s="11">
        <f t="shared" si="247"/>
        <v>2.751728633049311E-3</v>
      </c>
    </row>
    <row r="127" spans="1:25" ht="14.25" customHeight="1">
      <c r="A127" s="135"/>
      <c r="B127" s="43">
        <v>23</v>
      </c>
      <c r="C127" s="44">
        <v>1</v>
      </c>
      <c r="D127" s="45">
        <v>4.5999999999999996</v>
      </c>
      <c r="E127" s="44">
        <v>3.6</v>
      </c>
      <c r="F127" s="44">
        <v>1</v>
      </c>
      <c r="G127" s="44">
        <v>0.2</v>
      </c>
      <c r="H127" s="46">
        <v>0</v>
      </c>
      <c r="J127" s="31">
        <f t="shared" ref="J127:N127" si="248">J126-$L$2*U126</f>
        <v>0.2685653984764938</v>
      </c>
      <c r="K127" s="32">
        <f t="shared" si="248"/>
        <v>-0.54677087644744482</v>
      </c>
      <c r="L127" s="32">
        <f t="shared" si="248"/>
        <v>-0.29675787953183808</v>
      </c>
      <c r="M127" s="32">
        <f t="shared" si="248"/>
        <v>0.41763814266660565</v>
      </c>
      <c r="N127" s="32">
        <f t="shared" si="248"/>
        <v>0.54822164263423767</v>
      </c>
      <c r="O127" s="28">
        <f t="shared" si="0"/>
        <v>-2.787626528302916</v>
      </c>
      <c r="P127" s="28">
        <f t="shared" si="1"/>
        <v>5.7996488956913603E-2</v>
      </c>
      <c r="Q127" s="29">
        <f t="shared" si="2"/>
        <v>0</v>
      </c>
      <c r="R127" s="29">
        <f t="shared" si="3"/>
        <v>5.7996488956913603E-2</v>
      </c>
      <c r="S127" s="30">
        <f t="shared" si="4"/>
        <v>3.3635927313294014E-3</v>
      </c>
      <c r="U127" s="11">
        <f t="shared" ref="U127:Y127" si="249">2*($P127-$H127)*(1-$P127)*$P127*C127</f>
        <v>6.3370323252626027E-3</v>
      </c>
      <c r="V127" s="11">
        <f t="shared" si="249"/>
        <v>2.9150348696207969E-2</v>
      </c>
      <c r="W127" s="11">
        <f t="shared" si="249"/>
        <v>2.2813316370945372E-2</v>
      </c>
      <c r="X127" s="11">
        <f t="shared" si="249"/>
        <v>6.3370323252626027E-3</v>
      </c>
      <c r="Y127" s="11">
        <f t="shared" si="249"/>
        <v>1.2674064650525206E-3</v>
      </c>
    </row>
    <row r="128" spans="1:25" ht="14.25" customHeight="1">
      <c r="A128" s="135"/>
      <c r="B128" s="43">
        <v>24</v>
      </c>
      <c r="C128" s="44">
        <v>1</v>
      </c>
      <c r="D128" s="45">
        <v>5.0999999999999996</v>
      </c>
      <c r="E128" s="44">
        <v>3.3</v>
      </c>
      <c r="F128" s="44">
        <v>1.7</v>
      </c>
      <c r="G128" s="44">
        <v>0.5</v>
      </c>
      <c r="H128" s="46">
        <v>0</v>
      </c>
      <c r="J128" s="31">
        <f t="shared" ref="J128:N128" si="250">J127-$L$2*U127</f>
        <v>0.26793169524396754</v>
      </c>
      <c r="K128" s="32">
        <f t="shared" si="250"/>
        <v>-0.54968591131706557</v>
      </c>
      <c r="L128" s="32">
        <f t="shared" si="250"/>
        <v>-0.29903921116893262</v>
      </c>
      <c r="M128" s="32">
        <f t="shared" si="250"/>
        <v>0.41700443943407939</v>
      </c>
      <c r="N128" s="32">
        <f t="shared" si="250"/>
        <v>0.54809490198773247</v>
      </c>
      <c r="O128" s="28">
        <f t="shared" si="0"/>
        <v>-2.5393408512987432</v>
      </c>
      <c r="P128" s="28">
        <f t="shared" si="1"/>
        <v>7.3145848188633997E-2</v>
      </c>
      <c r="Q128" s="29">
        <f t="shared" si="2"/>
        <v>0</v>
      </c>
      <c r="R128" s="29">
        <f t="shared" si="3"/>
        <v>7.3145848188633997E-2</v>
      </c>
      <c r="S128" s="30">
        <f t="shared" si="4"/>
        <v>5.3503151072346912E-3</v>
      </c>
      <c r="U128" s="11">
        <f t="shared" ref="U128:Y128" si="251">2*($P128-$H128)*(1-$P128)*$P128*C128</f>
        <v>9.9179235412790966E-3</v>
      </c>
      <c r="V128" s="11">
        <f t="shared" si="251"/>
        <v>5.0581410060523392E-2</v>
      </c>
      <c r="W128" s="11">
        <f t="shared" si="251"/>
        <v>3.2729147686221018E-2</v>
      </c>
      <c r="X128" s="11">
        <f t="shared" si="251"/>
        <v>1.6860470020174465E-2</v>
      </c>
      <c r="Y128" s="11">
        <f t="shared" si="251"/>
        <v>4.9589617706395483E-3</v>
      </c>
    </row>
    <row r="129" spans="1:25" ht="14.25" customHeight="1">
      <c r="A129" s="135"/>
      <c r="B129" s="43">
        <v>25</v>
      </c>
      <c r="C129" s="44">
        <v>1</v>
      </c>
      <c r="D129" s="45">
        <v>4.8</v>
      </c>
      <c r="E129" s="44">
        <v>3.4</v>
      </c>
      <c r="F129" s="44">
        <v>1.9</v>
      </c>
      <c r="G129" s="44">
        <v>0.2</v>
      </c>
      <c r="H129" s="46">
        <v>0</v>
      </c>
      <c r="J129" s="31">
        <f t="shared" ref="J129:N129" si="252">J128-$L$2*U128</f>
        <v>0.26693990288983965</v>
      </c>
      <c r="K129" s="32">
        <f t="shared" si="252"/>
        <v>-0.55474405232311785</v>
      </c>
      <c r="L129" s="32">
        <f t="shared" si="252"/>
        <v>-0.30231212593755474</v>
      </c>
      <c r="M129" s="32">
        <f t="shared" si="252"/>
        <v>0.41531839243206192</v>
      </c>
      <c r="N129" s="32">
        <f t="shared" si="252"/>
        <v>0.54759900581066856</v>
      </c>
      <c r="O129" s="28">
        <f t="shared" si="0"/>
        <v>-2.5250680296657606</v>
      </c>
      <c r="P129" s="28">
        <f t="shared" si="1"/>
        <v>7.4119396471181903E-2</v>
      </c>
      <c r="Q129" s="29">
        <f t="shared" si="2"/>
        <v>0</v>
      </c>
      <c r="R129" s="29">
        <f t="shared" si="3"/>
        <v>7.4119396471181903E-2</v>
      </c>
      <c r="S129" s="30">
        <f t="shared" si="4"/>
        <v>5.4936849332522519E-3</v>
      </c>
      <c r="U129" s="11">
        <f t="shared" ref="U129:Y129" si="253">2*($P129-$H129)*(1-$P129)*$P129*C129</f>
        <v>1.0172992643193541E-2</v>
      </c>
      <c r="V129" s="11">
        <f t="shared" si="253"/>
        <v>4.8830364687328993E-2</v>
      </c>
      <c r="W129" s="11">
        <f t="shared" si="253"/>
        <v>3.4588174986858039E-2</v>
      </c>
      <c r="X129" s="11">
        <f t="shared" si="253"/>
        <v>1.9328686022067727E-2</v>
      </c>
      <c r="Y129" s="11">
        <f t="shared" si="253"/>
        <v>2.0345985286387082E-3</v>
      </c>
    </row>
    <row r="130" spans="1:25" ht="14.25" customHeight="1">
      <c r="A130" s="135"/>
      <c r="B130" s="43">
        <v>26</v>
      </c>
      <c r="C130" s="44">
        <v>1</v>
      </c>
      <c r="D130" s="45">
        <v>5</v>
      </c>
      <c r="E130" s="44">
        <v>3</v>
      </c>
      <c r="F130" s="44">
        <v>1.6</v>
      </c>
      <c r="G130" s="44">
        <v>0.2</v>
      </c>
      <c r="H130" s="46">
        <v>0</v>
      </c>
      <c r="J130" s="31">
        <f t="shared" ref="J130:N130" si="254">J129-$L$2*U129</f>
        <v>0.26592260362552028</v>
      </c>
      <c r="K130" s="32">
        <f t="shared" si="254"/>
        <v>-0.55962708879185075</v>
      </c>
      <c r="L130" s="32">
        <f t="shared" si="254"/>
        <v>-0.30577094343624056</v>
      </c>
      <c r="M130" s="32">
        <f t="shared" si="254"/>
        <v>0.41338552382985516</v>
      </c>
      <c r="N130" s="32">
        <f t="shared" si="254"/>
        <v>0.54739554595780471</v>
      </c>
      <c r="O130" s="28">
        <f t="shared" si="0"/>
        <v>-2.6786297233231258</v>
      </c>
      <c r="P130" s="28">
        <f t="shared" si="1"/>
        <v>6.4246206391180657E-2</v>
      </c>
      <c r="Q130" s="29">
        <f t="shared" si="2"/>
        <v>0</v>
      </c>
      <c r="R130" s="29">
        <f t="shared" si="3"/>
        <v>6.4246206391180657E-2</v>
      </c>
      <c r="S130" s="30">
        <f t="shared" si="4"/>
        <v>4.1275750356581827E-3</v>
      </c>
      <c r="U130" s="11">
        <f t="shared" ref="U130:Y130" si="255">2*($P130-$H130)*(1-$P130)*$P130*C130</f>
        <v>7.7247879960444044E-3</v>
      </c>
      <c r="V130" s="11">
        <f t="shared" si="255"/>
        <v>3.8623939980222025E-2</v>
      </c>
      <c r="W130" s="11">
        <f t="shared" si="255"/>
        <v>2.3174363988133214E-2</v>
      </c>
      <c r="X130" s="11">
        <f t="shared" si="255"/>
        <v>1.2359660793671047E-2</v>
      </c>
      <c r="Y130" s="11">
        <f t="shared" si="255"/>
        <v>1.5449575992088809E-3</v>
      </c>
    </row>
    <row r="131" spans="1:25" ht="14.25" customHeight="1">
      <c r="A131" s="135"/>
      <c r="B131" s="43">
        <v>27</v>
      </c>
      <c r="C131" s="44">
        <v>1</v>
      </c>
      <c r="D131" s="45">
        <v>5</v>
      </c>
      <c r="E131" s="44">
        <v>3.4</v>
      </c>
      <c r="F131" s="44">
        <v>1.6</v>
      </c>
      <c r="G131" s="44">
        <v>0.4</v>
      </c>
      <c r="H131" s="46">
        <v>0</v>
      </c>
      <c r="J131" s="31">
        <f t="shared" ref="J131:N131" si="256">J130-$L$2*U130</f>
        <v>0.26515012482591582</v>
      </c>
      <c r="K131" s="32">
        <f t="shared" si="256"/>
        <v>-0.56348948278987299</v>
      </c>
      <c r="L131" s="32">
        <f t="shared" si="256"/>
        <v>-0.30808837983505388</v>
      </c>
      <c r="M131" s="32">
        <f t="shared" si="256"/>
        <v>0.41214955775048806</v>
      </c>
      <c r="N131" s="32">
        <f t="shared" si="256"/>
        <v>0.54724105019788383</v>
      </c>
      <c r="O131" s="28">
        <f t="shared" si="0"/>
        <v>-2.7214620680826975</v>
      </c>
      <c r="P131" s="28">
        <f t="shared" si="1"/>
        <v>6.1718744297662581E-2</v>
      </c>
      <c r="Q131" s="29">
        <f t="shared" si="2"/>
        <v>0</v>
      </c>
      <c r="R131" s="29">
        <f t="shared" si="3"/>
        <v>6.1718744297662581E-2</v>
      </c>
      <c r="S131" s="30">
        <f t="shared" si="4"/>
        <v>3.8092033976802574E-3</v>
      </c>
      <c r="U131" s="11">
        <f t="shared" ref="U131:Y131" si="257">2*($P131-$H131)*(1-$P131)*$P131*C131</f>
        <v>7.1482082944020848E-3</v>
      </c>
      <c r="V131" s="11">
        <f t="shared" si="257"/>
        <v>3.5741041472010425E-2</v>
      </c>
      <c r="W131" s="11">
        <f t="shared" si="257"/>
        <v>2.4303908200967089E-2</v>
      </c>
      <c r="X131" s="11">
        <f t="shared" si="257"/>
        <v>1.1437133271043336E-2</v>
      </c>
      <c r="Y131" s="11">
        <f t="shared" si="257"/>
        <v>2.8592833177608339E-3</v>
      </c>
    </row>
    <row r="132" spans="1:25" ht="14.25" customHeight="1">
      <c r="A132" s="135"/>
      <c r="B132" s="43">
        <v>28</v>
      </c>
      <c r="C132" s="44">
        <v>1</v>
      </c>
      <c r="D132" s="45">
        <v>5.2</v>
      </c>
      <c r="E132" s="44">
        <v>3.5</v>
      </c>
      <c r="F132" s="44">
        <v>1.5</v>
      </c>
      <c r="G132" s="44">
        <v>0.2</v>
      </c>
      <c r="H132" s="46">
        <v>0</v>
      </c>
      <c r="J132" s="31">
        <f t="shared" ref="J132:N132" si="258">J131-$L$2*U131</f>
        <v>0.26443530399647563</v>
      </c>
      <c r="K132" s="32">
        <f t="shared" si="258"/>
        <v>-0.56706358693707404</v>
      </c>
      <c r="L132" s="32">
        <f t="shared" si="258"/>
        <v>-0.3105187706551506</v>
      </c>
      <c r="M132" s="32">
        <f t="shared" si="258"/>
        <v>0.41100584442338373</v>
      </c>
      <c r="N132" s="32">
        <f t="shared" si="258"/>
        <v>0.54695512186610773</v>
      </c>
      <c r="O132" s="28">
        <f t="shared" si="0"/>
        <v>-3.045211254361039</v>
      </c>
      <c r="P132" s="28">
        <f t="shared" si="1"/>
        <v>4.5424668137975674E-2</v>
      </c>
      <c r="Q132" s="29">
        <f t="shared" si="2"/>
        <v>0</v>
      </c>
      <c r="R132" s="29">
        <f t="shared" si="3"/>
        <v>4.5424668137975674E-2</v>
      </c>
      <c r="S132" s="30">
        <f t="shared" si="4"/>
        <v>2.0634004754452222E-3</v>
      </c>
      <c r="U132" s="11">
        <f t="shared" ref="U132:Y132" si="259">2*($P132-$H132)*(1-$P132)*$P132*C132</f>
        <v>3.9393423872247646E-3</v>
      </c>
      <c r="V132" s="11">
        <f t="shared" si="259"/>
        <v>2.0484580413568775E-2</v>
      </c>
      <c r="W132" s="11">
        <f t="shared" si="259"/>
        <v>1.3787698355286676E-2</v>
      </c>
      <c r="X132" s="11">
        <f t="shared" si="259"/>
        <v>5.9090135808371469E-3</v>
      </c>
      <c r="Y132" s="11">
        <f t="shared" si="259"/>
        <v>7.8786847744495298E-4</v>
      </c>
    </row>
    <row r="133" spans="1:25" ht="14.25" customHeight="1">
      <c r="A133" s="135"/>
      <c r="B133" s="43">
        <v>29</v>
      </c>
      <c r="C133" s="44">
        <v>1</v>
      </c>
      <c r="D133" s="45">
        <v>5.2</v>
      </c>
      <c r="E133" s="44">
        <v>3.4</v>
      </c>
      <c r="F133" s="44">
        <v>1.4</v>
      </c>
      <c r="G133" s="44">
        <v>0.2</v>
      </c>
      <c r="H133" s="46">
        <v>0</v>
      </c>
      <c r="J133" s="31">
        <f t="shared" ref="J133:N133" si="260">J132-$L$2*U132</f>
        <v>0.26404136975775316</v>
      </c>
      <c r="K133" s="32">
        <f t="shared" si="260"/>
        <v>-0.56911204497843093</v>
      </c>
      <c r="L133" s="32">
        <f t="shared" si="260"/>
        <v>-0.31189754049067925</v>
      </c>
      <c r="M133" s="32">
        <f t="shared" si="260"/>
        <v>0.41041494306530002</v>
      </c>
      <c r="N133" s="32">
        <f t="shared" si="260"/>
        <v>0.54687633501836319</v>
      </c>
      <c r="O133" s="28">
        <f t="shared" si="0"/>
        <v>-3.0718367145033048</v>
      </c>
      <c r="P133" s="28">
        <f t="shared" si="1"/>
        <v>4.428402731043439E-2</v>
      </c>
      <c r="Q133" s="29">
        <f t="shared" si="2"/>
        <v>0</v>
      </c>
      <c r="R133" s="29">
        <f t="shared" si="3"/>
        <v>4.428402731043439E-2</v>
      </c>
      <c r="S133" s="30">
        <f t="shared" si="4"/>
        <v>1.9610750748312988E-3</v>
      </c>
      <c r="U133" s="11">
        <f t="shared" ref="U133:Y133" si="261">2*($P133-$H133)*(1-$P133)*$P133*C133</f>
        <v>3.7484615453193147E-3</v>
      </c>
      <c r="V133" s="11">
        <f t="shared" si="261"/>
        <v>1.9492000035660435E-2</v>
      </c>
      <c r="W133" s="11">
        <f t="shared" si="261"/>
        <v>1.274476925408567E-2</v>
      </c>
      <c r="X133" s="11">
        <f t="shared" si="261"/>
        <v>5.2478461634470402E-3</v>
      </c>
      <c r="Y133" s="11">
        <f t="shared" si="261"/>
        <v>7.4969230906386298E-4</v>
      </c>
    </row>
    <row r="134" spans="1:25" ht="14.25" customHeight="1">
      <c r="A134" s="135"/>
      <c r="B134" s="43">
        <v>30</v>
      </c>
      <c r="C134" s="44">
        <v>1</v>
      </c>
      <c r="D134" s="45">
        <v>4.7</v>
      </c>
      <c r="E134" s="44">
        <v>3.2</v>
      </c>
      <c r="F134" s="44">
        <v>1.6</v>
      </c>
      <c r="G134" s="44">
        <v>0.2</v>
      </c>
      <c r="H134" s="46">
        <v>0</v>
      </c>
      <c r="J134" s="31">
        <f t="shared" ref="J134:N134" si="262">J133-$L$2*U133</f>
        <v>0.26366652360322124</v>
      </c>
      <c r="K134" s="32">
        <f t="shared" si="262"/>
        <v>-0.57106124498199695</v>
      </c>
      <c r="L134" s="32">
        <f t="shared" si="262"/>
        <v>-0.3131720174160878</v>
      </c>
      <c r="M134" s="32">
        <f t="shared" si="262"/>
        <v>0.40989015844895532</v>
      </c>
      <c r="N134" s="32">
        <f t="shared" si="262"/>
        <v>0.54680136578745675</v>
      </c>
      <c r="O134" s="28">
        <f t="shared" si="0"/>
        <v>-2.6572872568678259</v>
      </c>
      <c r="P134" s="28">
        <f t="shared" si="1"/>
        <v>6.5541281381667274E-2</v>
      </c>
      <c r="Q134" s="29">
        <f t="shared" si="2"/>
        <v>0</v>
      </c>
      <c r="R134" s="29">
        <f t="shared" si="3"/>
        <v>6.5541281381667274E-2</v>
      </c>
      <c r="S134" s="30">
        <f t="shared" si="4"/>
        <v>4.2956595651508856E-3</v>
      </c>
      <c r="U134" s="11">
        <f t="shared" ref="U134:Y134" si="263">2*($P134-$H134)*(1-$P134)*$P134*C134</f>
        <v>8.0282330657429606E-3</v>
      </c>
      <c r="V134" s="11">
        <f t="shared" si="263"/>
        <v>3.7732695408991913E-2</v>
      </c>
      <c r="W134" s="11">
        <f t="shared" si="263"/>
        <v>2.5690345810377477E-2</v>
      </c>
      <c r="X134" s="11">
        <f t="shared" si="263"/>
        <v>1.2845172905188738E-2</v>
      </c>
      <c r="Y134" s="11">
        <f t="shared" si="263"/>
        <v>1.6056466131485923E-3</v>
      </c>
    </row>
    <row r="135" spans="1:25" ht="14.25" customHeight="1">
      <c r="A135" s="135"/>
      <c r="B135" s="43">
        <v>31</v>
      </c>
      <c r="C135" s="44">
        <v>1</v>
      </c>
      <c r="D135" s="45">
        <v>4.8</v>
      </c>
      <c r="E135" s="44">
        <v>3.1</v>
      </c>
      <c r="F135" s="44">
        <v>1.6</v>
      </c>
      <c r="G135" s="44">
        <v>0.2</v>
      </c>
      <c r="H135" s="46">
        <v>0</v>
      </c>
      <c r="J135" s="31">
        <f t="shared" ref="J135:N135" si="264">J134-$L$2*U134</f>
        <v>0.26286370029664696</v>
      </c>
      <c r="K135" s="32">
        <f t="shared" si="264"/>
        <v>-0.57483451452289613</v>
      </c>
      <c r="L135" s="32">
        <f t="shared" si="264"/>
        <v>-0.31574105199712554</v>
      </c>
      <c r="M135" s="32">
        <f t="shared" si="264"/>
        <v>0.40860564115843645</v>
      </c>
      <c r="N135" s="32">
        <f t="shared" si="264"/>
        <v>0.54664080112614188</v>
      </c>
      <c r="O135" s="28">
        <f t="shared" si="0"/>
        <v>-2.7120420445256173</v>
      </c>
      <c r="P135" s="28">
        <f t="shared" si="1"/>
        <v>6.2266511006991716E-2</v>
      </c>
      <c r="Q135" s="29">
        <f t="shared" si="2"/>
        <v>0</v>
      </c>
      <c r="R135" s="29">
        <f t="shared" si="3"/>
        <v>6.2266511006991716E-2</v>
      </c>
      <c r="S135" s="30">
        <f t="shared" si="4"/>
        <v>3.8771183929838205E-3</v>
      </c>
      <c r="U135" s="11">
        <f t="shared" ref="U135:Y135" si="265">2*($P135-$H135)*(1-$P135)*$P135*C135</f>
        <v>7.2714075157833662E-3</v>
      </c>
      <c r="V135" s="11">
        <f t="shared" si="265"/>
        <v>3.4902756075760155E-2</v>
      </c>
      <c r="W135" s="11">
        <f t="shared" si="265"/>
        <v>2.2541363298928436E-2</v>
      </c>
      <c r="X135" s="11">
        <f t="shared" si="265"/>
        <v>1.1634252025253387E-2</v>
      </c>
      <c r="Y135" s="11">
        <f t="shared" si="265"/>
        <v>1.4542815031566734E-3</v>
      </c>
    </row>
    <row r="136" spans="1:25" ht="14.25" customHeight="1">
      <c r="A136" s="135"/>
      <c r="B136" s="43">
        <v>32</v>
      </c>
      <c r="C136" s="44">
        <v>1</v>
      </c>
      <c r="D136" s="45">
        <v>5.4</v>
      </c>
      <c r="E136" s="44">
        <v>3.4</v>
      </c>
      <c r="F136" s="44">
        <v>1.5</v>
      </c>
      <c r="G136" s="44">
        <v>0.4</v>
      </c>
      <c r="H136" s="46">
        <v>0</v>
      </c>
      <c r="J136" s="31">
        <f t="shared" ref="J136:N136" si="266">J135-$L$2*U135</f>
        <v>0.26213655954506865</v>
      </c>
      <c r="K136" s="32">
        <f t="shared" si="266"/>
        <v>-0.57832479013047211</v>
      </c>
      <c r="L136" s="32">
        <f t="shared" si="266"/>
        <v>-0.3179951883270184</v>
      </c>
      <c r="M136" s="32">
        <f t="shared" si="266"/>
        <v>0.40744221595591112</v>
      </c>
      <c r="N136" s="32">
        <f t="shared" si="266"/>
        <v>0.54649537297582618</v>
      </c>
      <c r="O136" s="28">
        <f t="shared" si="0"/>
        <v>-3.1122394743471462</v>
      </c>
      <c r="P136" s="28">
        <f t="shared" si="1"/>
        <v>4.2605202433786543E-2</v>
      </c>
      <c r="Q136" s="29">
        <f t="shared" si="2"/>
        <v>0</v>
      </c>
      <c r="R136" s="29">
        <f t="shared" si="3"/>
        <v>4.2605202433786543E-2</v>
      </c>
      <c r="S136" s="30">
        <f t="shared" si="4"/>
        <v>1.8152032744239309E-3</v>
      </c>
      <c r="U136" s="11">
        <f t="shared" ref="U136:Y136" si="267">2*($P136-$H136)*(1-$P136)*$P136*C136</f>
        <v>3.4757323429172541E-3</v>
      </c>
      <c r="V136" s="11">
        <f t="shared" si="267"/>
        <v>1.8768954651753173E-2</v>
      </c>
      <c r="W136" s="11">
        <f t="shared" si="267"/>
        <v>1.1817489965918663E-2</v>
      </c>
      <c r="X136" s="11">
        <f t="shared" si="267"/>
        <v>5.2135985143758811E-3</v>
      </c>
      <c r="Y136" s="11">
        <f t="shared" si="267"/>
        <v>1.3902929371669018E-3</v>
      </c>
    </row>
    <row r="137" spans="1:25" ht="14.25" customHeight="1">
      <c r="A137" s="135"/>
      <c r="B137" s="43">
        <v>33</v>
      </c>
      <c r="C137" s="44">
        <v>1</v>
      </c>
      <c r="D137" s="45">
        <v>5.2</v>
      </c>
      <c r="E137" s="44">
        <v>4.0999999999999996</v>
      </c>
      <c r="F137" s="44">
        <v>1.5</v>
      </c>
      <c r="G137" s="44">
        <v>0.1</v>
      </c>
      <c r="H137" s="46">
        <v>0</v>
      </c>
      <c r="J137" s="31">
        <f t="shared" ref="J137:N137" si="268">J136-$L$2*U136</f>
        <v>0.26178898631077691</v>
      </c>
      <c r="K137" s="32">
        <f t="shared" si="268"/>
        <v>-0.58020168559564744</v>
      </c>
      <c r="L137" s="32">
        <f t="shared" si="268"/>
        <v>-0.31917693732361024</v>
      </c>
      <c r="M137" s="32">
        <f t="shared" si="268"/>
        <v>0.40692085610447354</v>
      </c>
      <c r="N137" s="32">
        <f t="shared" si="268"/>
        <v>0.5463563436821095</v>
      </c>
      <c r="O137" s="28">
        <f t="shared" si="0"/>
        <v>-3.3988683032884701</v>
      </c>
      <c r="P137" s="28">
        <f t="shared" si="1"/>
        <v>3.2330851739899753E-2</v>
      </c>
      <c r="Q137" s="29">
        <f t="shared" si="2"/>
        <v>0</v>
      </c>
      <c r="R137" s="29">
        <f t="shared" si="3"/>
        <v>3.2330851739899753E-2</v>
      </c>
      <c r="S137" s="30">
        <f t="shared" si="4"/>
        <v>1.0452839742273788E-3</v>
      </c>
      <c r="U137" s="11">
        <f t="shared" ref="U137:Y137" si="269">2*($P137-$H137)*(1-$P137)*$P137*C137</f>
        <v>2.0229781060610804E-3</v>
      </c>
      <c r="V137" s="11">
        <f t="shared" si="269"/>
        <v>1.0519486151517619E-2</v>
      </c>
      <c r="W137" s="11">
        <f t="shared" si="269"/>
        <v>8.2942102348504288E-3</v>
      </c>
      <c r="X137" s="11">
        <f t="shared" si="269"/>
        <v>3.0344671590916208E-3</v>
      </c>
      <c r="Y137" s="11">
        <f t="shared" si="269"/>
        <v>2.0229781060610805E-4</v>
      </c>
    </row>
    <row r="138" spans="1:25" ht="14.25" customHeight="1">
      <c r="A138" s="135"/>
      <c r="B138" s="43">
        <v>34</v>
      </c>
      <c r="C138" s="44">
        <v>1</v>
      </c>
      <c r="D138" s="45">
        <v>5.5</v>
      </c>
      <c r="E138" s="44">
        <v>4.2</v>
      </c>
      <c r="F138" s="44">
        <v>1.4</v>
      </c>
      <c r="G138" s="44">
        <v>0.2</v>
      </c>
      <c r="H138" s="46">
        <v>0</v>
      </c>
      <c r="J138" s="31">
        <f t="shared" ref="J138:N138" si="270">J137-$L$2*U137</f>
        <v>0.26158668850017081</v>
      </c>
      <c r="K138" s="32">
        <f t="shared" si="270"/>
        <v>-0.58125363421079923</v>
      </c>
      <c r="L138" s="32">
        <f t="shared" si="270"/>
        <v>-0.32000635834709529</v>
      </c>
      <c r="M138" s="32">
        <f t="shared" si="270"/>
        <v>0.40661740938856439</v>
      </c>
      <c r="N138" s="32">
        <f t="shared" si="270"/>
        <v>0.54633611390104886</v>
      </c>
      <c r="O138" s="28">
        <f t="shared" si="0"/>
        <v>-3.6008034087928249</v>
      </c>
      <c r="P138" s="28">
        <f t="shared" si="1"/>
        <v>2.6576201558871835E-2</v>
      </c>
      <c r="Q138" s="29">
        <f t="shared" si="2"/>
        <v>0</v>
      </c>
      <c r="R138" s="29">
        <f t="shared" si="3"/>
        <v>2.6576201558871835E-2</v>
      </c>
      <c r="S138" s="30">
        <f t="shared" si="4"/>
        <v>7.0629448929778176E-4</v>
      </c>
      <c r="U138" s="11">
        <f t="shared" ref="U138:Y138" si="271">2*($P138-$H138)*(1-$P138)*$P138*C138</f>
        <v>1.375047729180567E-3</v>
      </c>
      <c r="V138" s="11">
        <f t="shared" si="271"/>
        <v>7.562762510493118E-3</v>
      </c>
      <c r="W138" s="11">
        <f t="shared" si="271"/>
        <v>5.7752004625583817E-3</v>
      </c>
      <c r="X138" s="11">
        <f t="shared" si="271"/>
        <v>1.9250668208527935E-3</v>
      </c>
      <c r="Y138" s="11">
        <f t="shared" si="271"/>
        <v>2.7500954583611339E-4</v>
      </c>
    </row>
    <row r="139" spans="1:25" ht="14.25" customHeight="1">
      <c r="A139" s="135"/>
      <c r="B139" s="43">
        <v>35</v>
      </c>
      <c r="C139" s="44">
        <v>1</v>
      </c>
      <c r="D139" s="45">
        <v>4.9000000000000004</v>
      </c>
      <c r="E139" s="44">
        <v>3.1</v>
      </c>
      <c r="F139" s="44">
        <v>1.5</v>
      </c>
      <c r="G139" s="44">
        <v>0.1</v>
      </c>
      <c r="H139" s="46">
        <v>0</v>
      </c>
      <c r="J139" s="31">
        <f t="shared" ref="J139:N139" si="272">J138-$L$2*U138</f>
        <v>0.26144918372725273</v>
      </c>
      <c r="K139" s="32">
        <f t="shared" si="272"/>
        <v>-0.58200991046184858</v>
      </c>
      <c r="L139" s="32">
        <f t="shared" si="272"/>
        <v>-0.32058387839335112</v>
      </c>
      <c r="M139" s="32">
        <f t="shared" si="272"/>
        <v>0.40642490270647913</v>
      </c>
      <c r="N139" s="32">
        <f t="shared" si="272"/>
        <v>0.54630861294646527</v>
      </c>
      <c r="O139" s="28">
        <f t="shared" si="0"/>
        <v>-2.9199411852008286</v>
      </c>
      <c r="P139" s="28">
        <f t="shared" si="1"/>
        <v>5.1176556742302107E-2</v>
      </c>
      <c r="Q139" s="29">
        <f t="shared" si="2"/>
        <v>0</v>
      </c>
      <c r="R139" s="29">
        <f t="shared" si="3"/>
        <v>5.1176556742302107E-2</v>
      </c>
      <c r="S139" s="30">
        <f t="shared" si="4"/>
        <v>2.6190399599980672E-3</v>
      </c>
      <c r="U139" s="11">
        <f t="shared" ref="U139:Y139" si="273">2*($P139-$H139)*(1-$P139)*$P139*C139</f>
        <v>4.9700130257497388E-3</v>
      </c>
      <c r="V139" s="11">
        <f t="shared" si="273"/>
        <v>2.4353063826173721E-2</v>
      </c>
      <c r="W139" s="11">
        <f t="shared" si="273"/>
        <v>1.5407040379824192E-2</v>
      </c>
      <c r="X139" s="11">
        <f t="shared" si="273"/>
        <v>7.4550195386246087E-3</v>
      </c>
      <c r="Y139" s="11">
        <f t="shared" si="273"/>
        <v>4.9700130257497393E-4</v>
      </c>
    </row>
    <row r="140" spans="1:25" ht="14.25" customHeight="1">
      <c r="A140" s="135"/>
      <c r="B140" s="43">
        <v>36</v>
      </c>
      <c r="C140" s="44">
        <v>1</v>
      </c>
      <c r="D140" s="45">
        <v>5</v>
      </c>
      <c r="E140" s="44">
        <v>3.2</v>
      </c>
      <c r="F140" s="44">
        <v>1.2</v>
      </c>
      <c r="G140" s="44">
        <v>0.2</v>
      </c>
      <c r="H140" s="46">
        <v>0</v>
      </c>
      <c r="J140" s="31">
        <f t="shared" ref="J140:N140" si="274">J139-$L$2*U139</f>
        <v>0.26095218242467777</v>
      </c>
      <c r="K140" s="32">
        <f t="shared" si="274"/>
        <v>-0.58444521684446593</v>
      </c>
      <c r="L140" s="32">
        <f t="shared" si="274"/>
        <v>-0.32212458243133352</v>
      </c>
      <c r="M140" s="32">
        <f t="shared" si="274"/>
        <v>0.40567940075261666</v>
      </c>
      <c r="N140" s="32">
        <f t="shared" si="274"/>
        <v>0.54625891281620775</v>
      </c>
      <c r="O140" s="28">
        <f t="shared" si="0"/>
        <v>-3.0960055021115376</v>
      </c>
      <c r="P140" s="28">
        <f t="shared" si="1"/>
        <v>4.3272325105417946E-2</v>
      </c>
      <c r="Q140" s="29">
        <f t="shared" si="2"/>
        <v>0</v>
      </c>
      <c r="R140" s="29">
        <f t="shared" si="3"/>
        <v>4.3272325105417946E-2</v>
      </c>
      <c r="S140" s="30">
        <f t="shared" si="4"/>
        <v>1.8724941200289843E-3</v>
      </c>
      <c r="U140" s="11">
        <f t="shared" ref="U140:Y140" si="275">2*($P140-$H140)*(1-$P140)*$P140*C140</f>
        <v>3.5829338914182131E-3</v>
      </c>
      <c r="V140" s="11">
        <f t="shared" si="275"/>
        <v>1.7914669457091064E-2</v>
      </c>
      <c r="W140" s="11">
        <f t="shared" si="275"/>
        <v>1.1465388452538283E-2</v>
      </c>
      <c r="X140" s="11">
        <f t="shared" si="275"/>
        <v>4.2995206697018559E-3</v>
      </c>
      <c r="Y140" s="11">
        <f t="shared" si="275"/>
        <v>7.1658677828364268E-4</v>
      </c>
    </row>
    <row r="141" spans="1:25" ht="14.25" customHeight="1">
      <c r="A141" s="135"/>
      <c r="B141" s="43">
        <v>37</v>
      </c>
      <c r="C141" s="44">
        <v>1</v>
      </c>
      <c r="D141" s="45">
        <v>5.5</v>
      </c>
      <c r="E141" s="44">
        <v>3.5</v>
      </c>
      <c r="F141" s="44">
        <v>1.3</v>
      </c>
      <c r="G141" s="44">
        <v>0.2</v>
      </c>
      <c r="H141" s="46">
        <v>0</v>
      </c>
      <c r="J141" s="31">
        <f t="shared" ref="J141:N141" si="276">J140-$L$2*U140</f>
        <v>0.26059388903553593</v>
      </c>
      <c r="K141" s="32">
        <f t="shared" si="276"/>
        <v>-0.58623668379017502</v>
      </c>
      <c r="L141" s="32">
        <f t="shared" si="276"/>
        <v>-0.32327112127658736</v>
      </c>
      <c r="M141" s="32">
        <f t="shared" si="276"/>
        <v>0.4052494486856465</v>
      </c>
      <c r="N141" s="32">
        <f t="shared" si="276"/>
        <v>0.54618725413837943</v>
      </c>
      <c r="O141" s="28">
        <f t="shared" si="0"/>
        <v>-3.459095062159466</v>
      </c>
      <c r="P141" s="28">
        <f t="shared" si="1"/>
        <v>3.0498779647829422E-2</v>
      </c>
      <c r="Q141" s="29">
        <f t="shared" si="2"/>
        <v>0</v>
      </c>
      <c r="R141" s="29">
        <f t="shared" si="3"/>
        <v>3.0498779647829422E-2</v>
      </c>
      <c r="S141" s="30">
        <f t="shared" si="4"/>
        <v>9.3017556000685414E-4</v>
      </c>
      <c r="U141" s="11">
        <f t="shared" ref="U141:Y141" si="277">2*($P141-$H141)*(1-$P141)*$P141*C141</f>
        <v>1.8036126811368175E-3</v>
      </c>
      <c r="V141" s="11">
        <f t="shared" si="277"/>
        <v>9.9198697462524969E-3</v>
      </c>
      <c r="W141" s="11">
        <f t="shared" si="277"/>
        <v>6.3126443839788618E-3</v>
      </c>
      <c r="X141" s="11">
        <f t="shared" si="277"/>
        <v>2.3446964854778631E-3</v>
      </c>
      <c r="Y141" s="11">
        <f t="shared" si="277"/>
        <v>3.6072253622736352E-4</v>
      </c>
    </row>
    <row r="142" spans="1:25" ht="14.25" customHeight="1">
      <c r="A142" s="135"/>
      <c r="B142" s="43">
        <v>38</v>
      </c>
      <c r="C142" s="44">
        <v>1</v>
      </c>
      <c r="D142" s="45">
        <v>4.9000000000000004</v>
      </c>
      <c r="E142" s="44">
        <v>3.1</v>
      </c>
      <c r="F142" s="44">
        <v>1.5</v>
      </c>
      <c r="G142" s="44">
        <v>0.1</v>
      </c>
      <c r="H142" s="46">
        <v>0</v>
      </c>
      <c r="J142" s="31">
        <f t="shared" ref="J142:N142" si="278">J141-$L$2*U141</f>
        <v>0.26041352776742227</v>
      </c>
      <c r="K142" s="32">
        <f t="shared" si="278"/>
        <v>-0.58722867076480023</v>
      </c>
      <c r="L142" s="32">
        <f t="shared" si="278"/>
        <v>-0.32390238571498525</v>
      </c>
      <c r="M142" s="32">
        <f t="shared" si="278"/>
        <v>0.40501497903709871</v>
      </c>
      <c r="N142" s="32">
        <f t="shared" si="278"/>
        <v>0.54615118188475664</v>
      </c>
      <c r="O142" s="28">
        <f t="shared" si="0"/>
        <v>-2.9589667679524294</v>
      </c>
      <c r="P142" s="28">
        <f t="shared" si="1"/>
        <v>4.9314424046760383E-2</v>
      </c>
      <c r="Q142" s="29">
        <f t="shared" si="2"/>
        <v>0</v>
      </c>
      <c r="R142" s="29">
        <f t="shared" si="3"/>
        <v>4.9314424046760383E-2</v>
      </c>
      <c r="S142" s="30">
        <f t="shared" si="4"/>
        <v>2.4319124190636987E-3</v>
      </c>
      <c r="U142" s="11">
        <f t="shared" ref="U142:Y142" si="279">2*($P142-$H142)*(1-$P142)*$P142*C142</f>
        <v>4.6239681175708177E-3</v>
      </c>
      <c r="V142" s="11">
        <f t="shared" si="279"/>
        <v>2.2657443776097009E-2</v>
      </c>
      <c r="W142" s="11">
        <f t="shared" si="279"/>
        <v>1.4334301164469536E-2</v>
      </c>
      <c r="X142" s="11">
        <f t="shared" si="279"/>
        <v>6.9359521763562269E-3</v>
      </c>
      <c r="Y142" s="11">
        <f t="shared" si="279"/>
        <v>4.6239681175708181E-4</v>
      </c>
    </row>
    <row r="143" spans="1:25" ht="14.25" customHeight="1">
      <c r="A143" s="135"/>
      <c r="B143" s="43">
        <v>39</v>
      </c>
      <c r="C143" s="44">
        <v>1</v>
      </c>
      <c r="D143" s="45">
        <v>4.4000000000000004</v>
      </c>
      <c r="E143" s="44">
        <v>3</v>
      </c>
      <c r="F143" s="44">
        <v>1.3</v>
      </c>
      <c r="G143" s="44">
        <v>0.2</v>
      </c>
      <c r="H143" s="46">
        <v>0</v>
      </c>
      <c r="J143" s="31">
        <f t="shared" ref="J143:N143" si="280">J142-$L$2*U142</f>
        <v>0.25995113095566519</v>
      </c>
      <c r="K143" s="32">
        <f t="shared" si="280"/>
        <v>-0.58949441514240997</v>
      </c>
      <c r="L143" s="32">
        <f t="shared" si="280"/>
        <v>-0.32533581583143223</v>
      </c>
      <c r="M143" s="32">
        <f t="shared" si="280"/>
        <v>0.40432138381946309</v>
      </c>
      <c r="N143" s="32">
        <f t="shared" si="280"/>
        <v>0.54610494220358097</v>
      </c>
      <c r="O143" s="28">
        <f t="shared" si="0"/>
        <v>-2.674992955759218</v>
      </c>
      <c r="P143" s="28">
        <f t="shared" si="1"/>
        <v>6.4465190670431646E-2</v>
      </c>
      <c r="Q143" s="29">
        <f t="shared" si="2"/>
        <v>0</v>
      </c>
      <c r="R143" s="29">
        <f t="shared" si="3"/>
        <v>6.4465190670431646E-2</v>
      </c>
      <c r="S143" s="30">
        <f t="shared" si="4"/>
        <v>4.1557608081751072E-3</v>
      </c>
      <c r="U143" s="11">
        <f t="shared" ref="U143:Y143" si="281">2*($P143-$H143)*(1-$P143)*$P143*C143</f>
        <v>7.7757177905907835E-3</v>
      </c>
      <c r="V143" s="11">
        <f t="shared" si="281"/>
        <v>3.421315827859945E-2</v>
      </c>
      <c r="W143" s="11">
        <f t="shared" si="281"/>
        <v>2.3327153371772352E-2</v>
      </c>
      <c r="X143" s="11">
        <f t="shared" si="281"/>
        <v>1.0108433127768018E-2</v>
      </c>
      <c r="Y143" s="11">
        <f t="shared" si="281"/>
        <v>1.5551435581181569E-3</v>
      </c>
    </row>
    <row r="144" spans="1:25" ht="14.25" customHeight="1">
      <c r="A144" s="135"/>
      <c r="B144" s="43">
        <v>40</v>
      </c>
      <c r="C144" s="44">
        <v>1</v>
      </c>
      <c r="D144" s="45">
        <v>5.0999999999999996</v>
      </c>
      <c r="E144" s="44">
        <v>3.4</v>
      </c>
      <c r="F144" s="44">
        <v>1.5</v>
      </c>
      <c r="G144" s="44">
        <v>0.2</v>
      </c>
      <c r="H144" s="46">
        <v>0</v>
      </c>
      <c r="J144" s="31">
        <f t="shared" ref="J144:N144" si="282">J143-$L$2*U143</f>
        <v>0.25917355917660612</v>
      </c>
      <c r="K144" s="32">
        <f t="shared" si="282"/>
        <v>-0.59291573097026995</v>
      </c>
      <c r="L144" s="32">
        <f t="shared" si="282"/>
        <v>-0.32766853116860944</v>
      </c>
      <c r="M144" s="32">
        <f t="shared" si="282"/>
        <v>0.4033105405066863</v>
      </c>
      <c r="N144" s="32">
        <f t="shared" si="282"/>
        <v>0.54594942784776912</v>
      </c>
      <c r="O144" s="28">
        <f t="shared" si="0"/>
        <v>-3.1646139784154599</v>
      </c>
      <c r="P144" s="28">
        <f t="shared" si="1"/>
        <v>4.0519292938886252E-2</v>
      </c>
      <c r="Q144" s="29">
        <f t="shared" si="2"/>
        <v>0</v>
      </c>
      <c r="R144" s="29">
        <f t="shared" si="3"/>
        <v>4.0519292938886252E-2</v>
      </c>
      <c r="S144" s="30">
        <f t="shared" si="4"/>
        <v>1.6418131002672773E-3</v>
      </c>
      <c r="U144" s="11">
        <f t="shared" ref="U144:Y144" si="283">2*($P144-$H144)*(1-$P144)*$P144*C144</f>
        <v>3.1505759886132929E-3</v>
      </c>
      <c r="V144" s="11">
        <f t="shared" si="283"/>
        <v>1.6067937541927792E-2</v>
      </c>
      <c r="W144" s="11">
        <f t="shared" si="283"/>
        <v>1.0711958361285195E-2</v>
      </c>
      <c r="X144" s="11">
        <f t="shared" si="283"/>
        <v>4.7258639829199393E-3</v>
      </c>
      <c r="Y144" s="11">
        <f t="shared" si="283"/>
        <v>6.3011519772265866E-4</v>
      </c>
    </row>
    <row r="145" spans="1:25" ht="14.25" customHeight="1">
      <c r="A145" s="135"/>
      <c r="B145" s="43">
        <v>41</v>
      </c>
      <c r="C145" s="44">
        <v>1</v>
      </c>
      <c r="D145" s="45">
        <v>5</v>
      </c>
      <c r="E145" s="44">
        <v>3.5</v>
      </c>
      <c r="F145" s="44">
        <v>1.3</v>
      </c>
      <c r="G145" s="44">
        <v>0.3</v>
      </c>
      <c r="H145" s="46">
        <v>0</v>
      </c>
      <c r="J145" s="31">
        <f t="shared" ref="J145:N145" si="284">J144-$L$2*U144</f>
        <v>0.25885850157774476</v>
      </c>
      <c r="K145" s="32">
        <f t="shared" si="284"/>
        <v>-0.59452252472446276</v>
      </c>
      <c r="L145" s="32">
        <f t="shared" si="284"/>
        <v>-0.32873972700473797</v>
      </c>
      <c r="M145" s="32">
        <f t="shared" si="284"/>
        <v>0.40283795410839429</v>
      </c>
      <c r="N145" s="32">
        <f t="shared" si="284"/>
        <v>0.54588641632799684</v>
      </c>
      <c r="O145" s="28">
        <f t="shared" si="0"/>
        <v>-3.1768879013218405</v>
      </c>
      <c r="P145" s="28">
        <f t="shared" si="1"/>
        <v>4.0044795694684179E-2</v>
      </c>
      <c r="Q145" s="29">
        <f t="shared" si="2"/>
        <v>0</v>
      </c>
      <c r="R145" s="29">
        <f t="shared" si="3"/>
        <v>4.0044795694684179E-2</v>
      </c>
      <c r="S145" s="30">
        <f t="shared" si="4"/>
        <v>1.6035856622289965E-3</v>
      </c>
      <c r="U145" s="11">
        <f t="shared" ref="U145:Y145" si="285">2*($P145-$H145)*(1-$P145)*$P145*C145</f>
        <v>3.0787408040122231E-3</v>
      </c>
      <c r="V145" s="11">
        <f t="shared" si="285"/>
        <v>1.5393704020061115E-2</v>
      </c>
      <c r="W145" s="11">
        <f t="shared" si="285"/>
        <v>1.0775592814042782E-2</v>
      </c>
      <c r="X145" s="11">
        <f t="shared" si="285"/>
        <v>4.0023630452158902E-3</v>
      </c>
      <c r="Y145" s="11">
        <f t="shared" si="285"/>
        <v>9.2362224120366688E-4</v>
      </c>
    </row>
    <row r="146" spans="1:25" ht="14.25" customHeight="1">
      <c r="A146" s="135"/>
      <c r="B146" s="43">
        <v>42</v>
      </c>
      <c r="C146" s="44">
        <v>1</v>
      </c>
      <c r="D146" s="45">
        <v>4.5</v>
      </c>
      <c r="E146" s="44">
        <v>2.2999999999999998</v>
      </c>
      <c r="F146" s="44">
        <v>1.3</v>
      </c>
      <c r="G146" s="44">
        <v>0.3</v>
      </c>
      <c r="H146" s="46">
        <v>0</v>
      </c>
      <c r="J146" s="31">
        <f t="shared" ref="J146:N146" si="286">J145-$L$2*U145</f>
        <v>0.25855062749734353</v>
      </c>
      <c r="K146" s="32">
        <f t="shared" si="286"/>
        <v>-0.5960618951264689</v>
      </c>
      <c r="L146" s="32">
        <f t="shared" si="286"/>
        <v>-0.32981728628614226</v>
      </c>
      <c r="M146" s="32">
        <f t="shared" si="286"/>
        <v>0.40243771780387272</v>
      </c>
      <c r="N146" s="32">
        <f t="shared" si="286"/>
        <v>0.54579405410387649</v>
      </c>
      <c r="O146" s="28">
        <f t="shared" si="0"/>
        <v>-2.4954004096536959</v>
      </c>
      <c r="P146" s="28">
        <f t="shared" si="1"/>
        <v>7.6181258115658956E-2</v>
      </c>
      <c r="Q146" s="29">
        <f t="shared" si="2"/>
        <v>0</v>
      </c>
      <c r="R146" s="29">
        <f t="shared" si="3"/>
        <v>7.6181258115658956E-2</v>
      </c>
      <c r="S146" s="30">
        <f t="shared" si="4"/>
        <v>5.8035840880846538E-3</v>
      </c>
      <c r="U146" s="11">
        <f t="shared" ref="U146:Y146" si="287">2*($P146-$H146)*(1-$P146)*$P146*C146</f>
        <v>1.0722919501348691E-2</v>
      </c>
      <c r="V146" s="11">
        <f t="shared" si="287"/>
        <v>4.8253137756069112E-2</v>
      </c>
      <c r="W146" s="11">
        <f t="shared" si="287"/>
        <v>2.4662714853101987E-2</v>
      </c>
      <c r="X146" s="11">
        <f t="shared" si="287"/>
        <v>1.3939795351753298E-2</v>
      </c>
      <c r="Y146" s="11">
        <f t="shared" si="287"/>
        <v>3.2168758504046071E-3</v>
      </c>
    </row>
    <row r="147" spans="1:25" ht="14.25" customHeight="1">
      <c r="A147" s="135"/>
      <c r="B147" s="43">
        <v>43</v>
      </c>
      <c r="C147" s="44">
        <v>1</v>
      </c>
      <c r="D147" s="45">
        <v>4.4000000000000004</v>
      </c>
      <c r="E147" s="44">
        <v>3.2</v>
      </c>
      <c r="F147" s="44">
        <v>1.3</v>
      </c>
      <c r="G147" s="44">
        <v>0.2</v>
      </c>
      <c r="H147" s="46">
        <v>0</v>
      </c>
      <c r="J147" s="31">
        <f t="shared" ref="J147:N147" si="288">J146-$L$2*U146</f>
        <v>0.25747833554720867</v>
      </c>
      <c r="K147" s="32">
        <f t="shared" si="288"/>
        <v>-0.60088720890207581</v>
      </c>
      <c r="L147" s="32">
        <f t="shared" si="288"/>
        <v>-0.33228355777145246</v>
      </c>
      <c r="M147" s="32">
        <f t="shared" si="288"/>
        <v>0.40104373826869738</v>
      </c>
      <c r="N147" s="32">
        <f t="shared" si="288"/>
        <v>0.54547236651883602</v>
      </c>
      <c r="O147" s="28">
        <f t="shared" si="0"/>
        <v>-2.8192814354375</v>
      </c>
      <c r="P147" s="28">
        <f t="shared" si="1"/>
        <v>5.6291093283430058E-2</v>
      </c>
      <c r="Q147" s="29">
        <f t="shared" si="2"/>
        <v>0</v>
      </c>
      <c r="R147" s="29">
        <f t="shared" si="3"/>
        <v>5.6291093283430058E-2</v>
      </c>
      <c r="S147" s="30">
        <f t="shared" si="4"/>
        <v>3.1686871830438243E-3</v>
      </c>
      <c r="U147" s="11">
        <f t="shared" ref="U147:Y147" si="289">2*($P147-$H147)*(1-$P147)*$P147*C147</f>
        <v>5.9806366344741903E-3</v>
      </c>
      <c r="V147" s="11">
        <f t="shared" si="289"/>
        <v>2.631480119168644E-2</v>
      </c>
      <c r="W147" s="11">
        <f t="shared" si="289"/>
        <v>1.9138037230317411E-2</v>
      </c>
      <c r="X147" s="11">
        <f t="shared" si="289"/>
        <v>7.7748276248164475E-3</v>
      </c>
      <c r="Y147" s="11">
        <f t="shared" si="289"/>
        <v>1.1961273268948382E-3</v>
      </c>
    </row>
    <row r="148" spans="1:25" ht="14.25" customHeight="1">
      <c r="A148" s="135"/>
      <c r="B148" s="43">
        <v>44</v>
      </c>
      <c r="C148" s="44">
        <v>1</v>
      </c>
      <c r="D148" s="45">
        <v>5</v>
      </c>
      <c r="E148" s="44">
        <v>3.5</v>
      </c>
      <c r="F148" s="44">
        <v>1.6</v>
      </c>
      <c r="G148" s="44">
        <v>0.6</v>
      </c>
      <c r="H148" s="46">
        <v>0</v>
      </c>
      <c r="J148" s="31">
        <f t="shared" ref="J148:N148" si="290">J147-$L$2*U147</f>
        <v>0.25688027188376122</v>
      </c>
      <c r="K148" s="32">
        <f t="shared" si="290"/>
        <v>-0.6035186890212445</v>
      </c>
      <c r="L148" s="32">
        <f t="shared" si="290"/>
        <v>-0.3341973614944842</v>
      </c>
      <c r="M148" s="32">
        <f t="shared" si="290"/>
        <v>0.40026625550621575</v>
      </c>
      <c r="N148" s="32">
        <f t="shared" si="290"/>
        <v>0.54535275378614656</v>
      </c>
      <c r="O148" s="28">
        <f t="shared" si="0"/>
        <v>-2.9627662773715229</v>
      </c>
      <c r="P148" s="28">
        <f t="shared" si="1"/>
        <v>4.9136598222281412E-2</v>
      </c>
      <c r="Q148" s="29">
        <f t="shared" si="2"/>
        <v>0</v>
      </c>
      <c r="R148" s="29">
        <f t="shared" si="3"/>
        <v>4.9136598222281412E-2</v>
      </c>
      <c r="S148" s="30">
        <f t="shared" si="4"/>
        <v>2.4144052848579086E-3</v>
      </c>
      <c r="U148" s="11">
        <f t="shared" ref="U148:Y148" si="291">2*($P148-$H148)*(1-$P148)*$P148*C148</f>
        <v>4.5915392448601855E-3</v>
      </c>
      <c r="V148" s="11">
        <f t="shared" si="291"/>
        <v>2.2957696224300928E-2</v>
      </c>
      <c r="W148" s="11">
        <f t="shared" si="291"/>
        <v>1.6070387357010649E-2</v>
      </c>
      <c r="X148" s="11">
        <f t="shared" si="291"/>
        <v>7.3464627917762971E-3</v>
      </c>
      <c r="Y148" s="11">
        <f t="shared" si="291"/>
        <v>2.7549235469161112E-3</v>
      </c>
    </row>
    <row r="149" spans="1:25" ht="14.25" customHeight="1">
      <c r="A149" s="135"/>
      <c r="B149" s="43">
        <v>45</v>
      </c>
      <c r="C149" s="44">
        <v>1</v>
      </c>
      <c r="D149" s="45">
        <v>5.0999999999999996</v>
      </c>
      <c r="E149" s="44">
        <v>3.8</v>
      </c>
      <c r="F149" s="44">
        <v>1.9</v>
      </c>
      <c r="G149" s="44">
        <v>0.4</v>
      </c>
      <c r="H149" s="46">
        <v>0</v>
      </c>
      <c r="J149" s="31">
        <f t="shared" ref="J149:N149" si="292">J148-$L$2*U148</f>
        <v>0.25642111795927519</v>
      </c>
      <c r="K149" s="32">
        <f t="shared" si="292"/>
        <v>-0.60581445864367456</v>
      </c>
      <c r="L149" s="32">
        <f t="shared" si="292"/>
        <v>-0.33580440023018526</v>
      </c>
      <c r="M149" s="32">
        <f t="shared" si="292"/>
        <v>0.39953160922703812</v>
      </c>
      <c r="N149" s="32">
        <f t="shared" si="292"/>
        <v>0.54507726143145496</v>
      </c>
      <c r="O149" s="28">
        <f t="shared" si="0"/>
        <v>-3.1321483798942147</v>
      </c>
      <c r="P149" s="28">
        <f t="shared" si="1"/>
        <v>4.1800472826354469E-2</v>
      </c>
      <c r="Q149" s="29">
        <f t="shared" si="2"/>
        <v>0</v>
      </c>
      <c r="R149" s="29">
        <f t="shared" si="3"/>
        <v>4.1800472826354469E-2</v>
      </c>
      <c r="S149" s="30">
        <f t="shared" si="4"/>
        <v>1.7472795285067985E-3</v>
      </c>
      <c r="U149" s="11">
        <f t="shared" ref="U149:Y149" si="293">2*($P149-$H149)*(1-$P149)*$P149*C149</f>
        <v>3.3484848361108092E-3</v>
      </c>
      <c r="V149" s="11">
        <f t="shared" si="293"/>
        <v>1.7077272664165127E-2</v>
      </c>
      <c r="W149" s="11">
        <f t="shared" si="293"/>
        <v>1.2724242377221074E-2</v>
      </c>
      <c r="X149" s="11">
        <f t="shared" si="293"/>
        <v>6.362121188610537E-3</v>
      </c>
      <c r="Y149" s="11">
        <f t="shared" si="293"/>
        <v>1.3393939344443237E-3</v>
      </c>
    </row>
    <row r="150" spans="1:25" ht="14.25" customHeight="1">
      <c r="A150" s="135"/>
      <c r="B150" s="43">
        <v>46</v>
      </c>
      <c r="C150" s="44">
        <v>1</v>
      </c>
      <c r="D150" s="45">
        <v>4.8</v>
      </c>
      <c r="E150" s="44">
        <v>3</v>
      </c>
      <c r="F150" s="44">
        <v>1.4</v>
      </c>
      <c r="G150" s="44">
        <v>0.3</v>
      </c>
      <c r="H150" s="46">
        <v>0</v>
      </c>
      <c r="J150" s="31">
        <f t="shared" ref="J150:N150" si="294">J149-$L$2*U149</f>
        <v>0.2560862694756641</v>
      </c>
      <c r="K150" s="32">
        <f t="shared" si="294"/>
        <v>-0.60752218591009111</v>
      </c>
      <c r="L150" s="32">
        <f t="shared" si="294"/>
        <v>-0.33707682446790738</v>
      </c>
      <c r="M150" s="32">
        <f t="shared" si="294"/>
        <v>0.39889539710817706</v>
      </c>
      <c r="N150" s="32">
        <f t="shared" si="294"/>
        <v>0.54494332203801055</v>
      </c>
      <c r="O150" s="28">
        <f t="shared" si="0"/>
        <v>-2.9493141437336439</v>
      </c>
      <c r="P150" s="28">
        <f t="shared" si="1"/>
        <v>4.9768937052154759E-2</v>
      </c>
      <c r="Q150" s="29">
        <f t="shared" si="2"/>
        <v>0</v>
      </c>
      <c r="R150" s="29">
        <f t="shared" si="3"/>
        <v>4.9768937052154759E-2</v>
      </c>
      <c r="S150" s="30">
        <f t="shared" si="4"/>
        <v>2.4769470953013429E-3</v>
      </c>
      <c r="U150" s="11">
        <f t="shared" ref="U150:Y150" si="295">2*($P150-$H150)*(1-$P150)*$P150*C150</f>
        <v>4.7073441424675452E-3</v>
      </c>
      <c r="V150" s="11">
        <f t="shared" si="295"/>
        <v>2.2595251883844217E-2</v>
      </c>
      <c r="W150" s="11">
        <f t="shared" si="295"/>
        <v>1.4122032427402635E-2</v>
      </c>
      <c r="X150" s="11">
        <f t="shared" si="295"/>
        <v>6.5902817994545632E-3</v>
      </c>
      <c r="Y150" s="11">
        <f t="shared" si="295"/>
        <v>1.4122032427402635E-3</v>
      </c>
    </row>
    <row r="151" spans="1:25" ht="14.25" customHeight="1">
      <c r="A151" s="135"/>
      <c r="B151" s="43">
        <v>47</v>
      </c>
      <c r="C151" s="44">
        <v>1</v>
      </c>
      <c r="D151" s="45">
        <v>5.0999999999999996</v>
      </c>
      <c r="E151" s="44">
        <v>3.8</v>
      </c>
      <c r="F151" s="44">
        <v>1.6</v>
      </c>
      <c r="G151" s="44">
        <v>0.2</v>
      </c>
      <c r="H151" s="46">
        <v>0</v>
      </c>
      <c r="J151" s="31">
        <f t="shared" ref="J151:N151" si="296">J150-$L$2*U150</f>
        <v>0.25561553506141732</v>
      </c>
      <c r="K151" s="32">
        <f t="shared" si="296"/>
        <v>-0.60978171109847557</v>
      </c>
      <c r="L151" s="32">
        <f t="shared" si="296"/>
        <v>-0.33848902771064765</v>
      </c>
      <c r="M151" s="32">
        <f t="shared" si="296"/>
        <v>0.39823636892823161</v>
      </c>
      <c r="N151" s="32">
        <f t="shared" si="296"/>
        <v>0.54480210171373655</v>
      </c>
      <c r="O151" s="28">
        <f t="shared" si="0"/>
        <v>-3.3943908862133512</v>
      </c>
      <c r="P151" s="28">
        <f t="shared" si="1"/>
        <v>3.2471223973125941E-2</v>
      </c>
      <c r="Q151" s="29">
        <f t="shared" si="2"/>
        <v>0</v>
      </c>
      <c r="R151" s="29">
        <f t="shared" si="3"/>
        <v>3.2471223973125941E-2</v>
      </c>
      <c r="S151" s="30">
        <f t="shared" si="4"/>
        <v>1.0543803863129089E-3</v>
      </c>
      <c r="U151" s="11">
        <f t="shared" ref="U151:Y151" si="297">2*($P151-$H151)*(1-$P151)*$P151*C151</f>
        <v>2.0402867292721423E-3</v>
      </c>
      <c r="V151" s="11">
        <f t="shared" si="297"/>
        <v>1.0405462319287925E-2</v>
      </c>
      <c r="W151" s="11">
        <f t="shared" si="297"/>
        <v>7.7530895712341402E-3</v>
      </c>
      <c r="X151" s="11">
        <f t="shared" si="297"/>
        <v>3.2644587668354281E-3</v>
      </c>
      <c r="Y151" s="11">
        <f t="shared" si="297"/>
        <v>4.0805734585442851E-4</v>
      </c>
    </row>
    <row r="152" spans="1:25" ht="14.25" customHeight="1">
      <c r="A152" s="135"/>
      <c r="B152" s="43">
        <v>48</v>
      </c>
      <c r="C152" s="44">
        <v>1</v>
      </c>
      <c r="D152" s="45">
        <v>4.5999999999999996</v>
      </c>
      <c r="E152" s="44">
        <v>3.2</v>
      </c>
      <c r="F152" s="44">
        <v>1.4</v>
      </c>
      <c r="G152" s="44">
        <v>0.2</v>
      </c>
      <c r="H152" s="46">
        <v>0</v>
      </c>
      <c r="J152" s="31">
        <f t="shared" ref="J152:N152" si="298">J151-$L$2*U151</f>
        <v>0.25541150638849008</v>
      </c>
      <c r="K152" s="32">
        <f t="shared" si="298"/>
        <v>-0.61082225733040441</v>
      </c>
      <c r="L152" s="32">
        <f t="shared" si="298"/>
        <v>-0.33926433666777106</v>
      </c>
      <c r="M152" s="32">
        <f t="shared" si="298"/>
        <v>0.39790992305154804</v>
      </c>
      <c r="N152" s="32">
        <f t="shared" si="298"/>
        <v>0.54476129597915113</v>
      </c>
      <c r="O152" s="28">
        <f t="shared" si="0"/>
        <v>-2.9739906032002401</v>
      </c>
      <c r="P152" s="28">
        <f t="shared" si="1"/>
        <v>4.8614819118375528E-2</v>
      </c>
      <c r="Q152" s="29">
        <f t="shared" si="2"/>
        <v>0</v>
      </c>
      <c r="R152" s="29">
        <f t="shared" si="3"/>
        <v>4.8614819118375528E-2</v>
      </c>
      <c r="S152" s="30">
        <f t="shared" si="4"/>
        <v>2.3634006379123708E-3</v>
      </c>
      <c r="U152" s="11">
        <f t="shared" ref="U152:Y152" si="299">2*($P152-$H152)*(1-$P152)*$P152*C152</f>
        <v>4.497008686792015E-3</v>
      </c>
      <c r="V152" s="11">
        <f t="shared" si="299"/>
        <v>2.0686239959243267E-2</v>
      </c>
      <c r="W152" s="11">
        <f t="shared" si="299"/>
        <v>1.4390427797734449E-2</v>
      </c>
      <c r="X152" s="11">
        <f t="shared" si="299"/>
        <v>6.2958121615088207E-3</v>
      </c>
      <c r="Y152" s="11">
        <f t="shared" si="299"/>
        <v>8.9940173735840304E-4</v>
      </c>
    </row>
    <row r="153" spans="1:25" ht="14.25" customHeight="1">
      <c r="A153" s="135"/>
      <c r="B153" s="43">
        <v>49</v>
      </c>
      <c r="C153" s="44">
        <v>1</v>
      </c>
      <c r="D153" s="45">
        <v>5.3</v>
      </c>
      <c r="E153" s="44">
        <v>3.7</v>
      </c>
      <c r="F153" s="44">
        <v>1.5</v>
      </c>
      <c r="G153" s="44">
        <v>0.2</v>
      </c>
      <c r="H153" s="46">
        <v>0</v>
      </c>
      <c r="J153" s="31">
        <f t="shared" ref="J153:N153" si="300">J152-$L$2*U152</f>
        <v>0.2549618055198109</v>
      </c>
      <c r="K153" s="32">
        <f t="shared" si="300"/>
        <v>-0.61289088132632874</v>
      </c>
      <c r="L153" s="32">
        <f t="shared" si="300"/>
        <v>-0.34070337944754453</v>
      </c>
      <c r="M153" s="32">
        <f t="shared" si="300"/>
        <v>0.39728034183539718</v>
      </c>
      <c r="N153" s="32">
        <f t="shared" si="300"/>
        <v>0.54467135580541526</v>
      </c>
      <c r="O153" s="28">
        <f t="shared" si="0"/>
        <v>-3.5491075855514675</v>
      </c>
      <c r="P153" s="28">
        <f t="shared" si="1"/>
        <v>2.7946806710922333E-2</v>
      </c>
      <c r="Q153" s="29">
        <f t="shared" si="2"/>
        <v>0</v>
      </c>
      <c r="R153" s="29">
        <f t="shared" si="3"/>
        <v>2.7946806710922333E-2</v>
      </c>
      <c r="S153" s="30">
        <f t="shared" si="4"/>
        <v>7.8102400533765356E-4</v>
      </c>
      <c r="U153" s="11">
        <f t="shared" ref="U153:Y153" si="301">2*($P153-$H153)*(1-$P153)*$P153*C153</f>
        <v>1.5183937568477835E-3</v>
      </c>
      <c r="V153" s="11">
        <f t="shared" si="301"/>
        <v>8.0474869112932522E-3</v>
      </c>
      <c r="W153" s="11">
        <f t="shared" si="301"/>
        <v>5.6180569003367988E-3</v>
      </c>
      <c r="X153" s="11">
        <f t="shared" si="301"/>
        <v>2.277590635271675E-3</v>
      </c>
      <c r="Y153" s="11">
        <f t="shared" si="301"/>
        <v>3.0367875136955673E-4</v>
      </c>
    </row>
    <row r="154" spans="1:25" ht="14.25" customHeight="1">
      <c r="A154" s="135"/>
      <c r="B154" s="43">
        <v>50</v>
      </c>
      <c r="C154" s="44">
        <v>1</v>
      </c>
      <c r="D154" s="45">
        <v>5</v>
      </c>
      <c r="E154" s="44">
        <v>3.3</v>
      </c>
      <c r="F154" s="44">
        <v>1.4</v>
      </c>
      <c r="G154" s="44">
        <v>0.2</v>
      </c>
      <c r="H154" s="46">
        <v>0</v>
      </c>
      <c r="J154" s="31">
        <f t="shared" ref="J154:N154" si="302">J153-$L$2*U153</f>
        <v>0.2548099661441261</v>
      </c>
      <c r="K154" s="32">
        <f t="shared" si="302"/>
        <v>-0.61369563001745808</v>
      </c>
      <c r="L154" s="32">
        <f t="shared" si="302"/>
        <v>-0.3412651851375782</v>
      </c>
      <c r="M154" s="32">
        <f t="shared" si="302"/>
        <v>0.39705258277187</v>
      </c>
      <c r="N154" s="32">
        <f t="shared" si="302"/>
        <v>0.54464098793027826</v>
      </c>
      <c r="O154" s="28">
        <f t="shared" si="0"/>
        <v>-3.2750414814304984</v>
      </c>
      <c r="P154" s="28">
        <f t="shared" si="1"/>
        <v>3.6437408991249427E-2</v>
      </c>
      <c r="Q154" s="29">
        <f t="shared" si="2"/>
        <v>0</v>
      </c>
      <c r="R154" s="29">
        <f t="shared" si="3"/>
        <v>3.6437408991249427E-2</v>
      </c>
      <c r="S154" s="30">
        <f t="shared" si="4"/>
        <v>1.3276847739955846E-3</v>
      </c>
      <c r="U154" s="11">
        <f t="shared" ref="U154:Y154" si="303">2*($P154-$H154)*(1-$P154)*$P154*C154</f>
        <v>2.5586147617481059E-3</v>
      </c>
      <c r="V154" s="11">
        <f t="shared" si="303"/>
        <v>1.279307380874053E-2</v>
      </c>
      <c r="W154" s="11">
        <f t="shared" si="303"/>
        <v>8.4434287137687483E-3</v>
      </c>
      <c r="X154" s="11">
        <f t="shared" si="303"/>
        <v>3.582060666447348E-3</v>
      </c>
      <c r="Y154" s="11">
        <f t="shared" si="303"/>
        <v>5.1172295234962119E-4</v>
      </c>
    </row>
    <row r="155" spans="1:25" ht="14.25" customHeight="1">
      <c r="A155" s="135"/>
      <c r="B155" s="43">
        <v>51</v>
      </c>
      <c r="C155" s="44">
        <v>1</v>
      </c>
      <c r="D155" s="45">
        <v>7</v>
      </c>
      <c r="E155" s="44">
        <v>3.2</v>
      </c>
      <c r="F155" s="44">
        <v>4.7</v>
      </c>
      <c r="G155" s="44">
        <v>1.4</v>
      </c>
      <c r="H155" s="46">
        <v>1</v>
      </c>
      <c r="J155" s="31">
        <f t="shared" ref="J155:N155" si="304">J154-$L$2*U154</f>
        <v>0.25455410466795131</v>
      </c>
      <c r="K155" s="32">
        <f t="shared" si="304"/>
        <v>-0.61497493739833209</v>
      </c>
      <c r="L155" s="32">
        <f t="shared" si="304"/>
        <v>-0.34210952800895505</v>
      </c>
      <c r="M155" s="32">
        <f t="shared" si="304"/>
        <v>0.39669437670522528</v>
      </c>
      <c r="N155" s="32">
        <f t="shared" si="304"/>
        <v>0.54458981563504327</v>
      </c>
      <c r="O155" s="28">
        <f t="shared" si="0"/>
        <v>-2.5181316343454094</v>
      </c>
      <c r="P155" s="28">
        <f t="shared" si="1"/>
        <v>7.4596819966735756E-2</v>
      </c>
      <c r="Q155" s="29">
        <f t="shared" si="2"/>
        <v>0</v>
      </c>
      <c r="R155" s="29">
        <f t="shared" si="3"/>
        <v>-0.92540318003326427</v>
      </c>
      <c r="S155" s="30">
        <f t="shared" si="4"/>
        <v>0.85637104561567812</v>
      </c>
      <c r="U155" s="11">
        <f t="shared" ref="U155:Y155" si="305">2*($P155-$H155)*(1-$P155)*$P155*C155</f>
        <v>-0.12776511342903599</v>
      </c>
      <c r="V155" s="11">
        <f t="shared" si="305"/>
        <v>-0.89435579400325194</v>
      </c>
      <c r="W155" s="11">
        <f t="shared" si="305"/>
        <v>-0.40884836297291516</v>
      </c>
      <c r="X155" s="11">
        <f t="shared" si="305"/>
        <v>-0.60049603311646915</v>
      </c>
      <c r="Y155" s="11">
        <f t="shared" si="305"/>
        <v>-0.17887115880065038</v>
      </c>
    </row>
    <row r="156" spans="1:25" ht="14.25" customHeight="1">
      <c r="A156" s="135"/>
      <c r="B156" s="43">
        <v>52</v>
      </c>
      <c r="C156" s="44">
        <v>1</v>
      </c>
      <c r="D156" s="45">
        <v>6.4</v>
      </c>
      <c r="E156" s="44">
        <v>3.2</v>
      </c>
      <c r="F156" s="44">
        <v>4.5</v>
      </c>
      <c r="G156" s="44">
        <v>1.5</v>
      </c>
      <c r="H156" s="46">
        <v>1</v>
      </c>
      <c r="J156" s="31">
        <f t="shared" ref="J156:N156" si="306">J155-$L$2*U155</f>
        <v>0.26733061601085489</v>
      </c>
      <c r="K156" s="32">
        <f t="shared" si="306"/>
        <v>-0.52553935799800688</v>
      </c>
      <c r="L156" s="32">
        <f t="shared" si="306"/>
        <v>-0.30122469171166355</v>
      </c>
      <c r="M156" s="32">
        <f t="shared" si="306"/>
        <v>0.45674398001687222</v>
      </c>
      <c r="N156" s="32">
        <f t="shared" si="306"/>
        <v>0.56247693151510836</v>
      </c>
      <c r="O156" s="28">
        <f t="shared" si="0"/>
        <v>-1.1609769813051256</v>
      </c>
      <c r="P156" s="28">
        <f t="shared" si="1"/>
        <v>0.23848980788888419</v>
      </c>
      <c r="Q156" s="29">
        <f t="shared" si="2"/>
        <v>0</v>
      </c>
      <c r="R156" s="29">
        <f t="shared" si="3"/>
        <v>-0.76151019211111581</v>
      </c>
      <c r="S156" s="30">
        <f t="shared" si="4"/>
        <v>0.57989777268910847</v>
      </c>
      <c r="U156" s="11">
        <f t="shared" ref="U156:Y156" si="307">2*($P156-$H156)*(1-$P156)*$P156*C156</f>
        <v>-0.27659941680763461</v>
      </c>
      <c r="V156" s="11">
        <f t="shared" si="307"/>
        <v>-1.7702362675688617</v>
      </c>
      <c r="W156" s="11">
        <f t="shared" si="307"/>
        <v>-0.88511813378443083</v>
      </c>
      <c r="X156" s="11">
        <f t="shared" si="307"/>
        <v>-1.2446973756343558</v>
      </c>
      <c r="Y156" s="11">
        <f t="shared" si="307"/>
        <v>-0.41489912521145189</v>
      </c>
    </row>
    <row r="157" spans="1:25" ht="14.25" customHeight="1">
      <c r="A157" s="135"/>
      <c r="B157" s="43">
        <v>53</v>
      </c>
      <c r="C157" s="44">
        <v>1</v>
      </c>
      <c r="D157" s="45">
        <v>6.9</v>
      </c>
      <c r="E157" s="44">
        <v>3.1</v>
      </c>
      <c r="F157" s="44">
        <v>4.9000000000000004</v>
      </c>
      <c r="G157" s="44">
        <v>1.5</v>
      </c>
      <c r="H157" s="46">
        <v>1</v>
      </c>
      <c r="J157" s="31">
        <f t="shared" ref="J157:N157" si="308">J156-$L$2*U156</f>
        <v>0.29499055769161836</v>
      </c>
      <c r="K157" s="32">
        <f t="shared" si="308"/>
        <v>-0.34851573124112067</v>
      </c>
      <c r="L157" s="32">
        <f t="shared" si="308"/>
        <v>-0.21271287833322045</v>
      </c>
      <c r="M157" s="32">
        <f t="shared" si="308"/>
        <v>0.58121371758030782</v>
      </c>
      <c r="N157" s="32">
        <f t="shared" si="308"/>
        <v>0.60396684403625356</v>
      </c>
      <c r="O157" s="28">
        <f t="shared" si="0"/>
        <v>0.98471957149279121</v>
      </c>
      <c r="P157" s="28">
        <f t="shared" si="1"/>
        <v>0.72804367807172898</v>
      </c>
      <c r="Q157" s="29">
        <f t="shared" si="2"/>
        <v>1</v>
      </c>
      <c r="R157" s="29">
        <f t="shared" si="3"/>
        <v>-0.27195632192827102</v>
      </c>
      <c r="S157" s="30">
        <f t="shared" si="4"/>
        <v>7.3960241036753388E-2</v>
      </c>
      <c r="U157" s="11">
        <f t="shared" ref="U157:Y157" si="309">2*($P157-$H157)*(1-$P157)*$P157*C157</f>
        <v>-0.10769257183093912</v>
      </c>
      <c r="V157" s="11">
        <f t="shared" si="309"/>
        <v>-0.74307874563347998</v>
      </c>
      <c r="W157" s="11">
        <f t="shared" si="309"/>
        <v>-0.33384697267591129</v>
      </c>
      <c r="X157" s="11">
        <f t="shared" si="309"/>
        <v>-0.52769360197160176</v>
      </c>
      <c r="Y157" s="11">
        <f t="shared" si="309"/>
        <v>-0.16153885774640869</v>
      </c>
    </row>
    <row r="158" spans="1:25" ht="14.25" customHeight="1">
      <c r="A158" s="135"/>
      <c r="B158" s="43">
        <v>54</v>
      </c>
      <c r="C158" s="44">
        <v>1</v>
      </c>
      <c r="D158" s="45">
        <v>5.5</v>
      </c>
      <c r="E158" s="44">
        <v>2.2999999999999998</v>
      </c>
      <c r="F158" s="44">
        <v>4</v>
      </c>
      <c r="G158" s="44">
        <v>1.3</v>
      </c>
      <c r="H158" s="46">
        <v>1</v>
      </c>
      <c r="J158" s="31">
        <f t="shared" ref="J158:N158" si="310">J157-$L$2*U157</f>
        <v>0.30575981487471227</v>
      </c>
      <c r="K158" s="32">
        <f t="shared" si="310"/>
        <v>-0.2742078566777727</v>
      </c>
      <c r="L158" s="32">
        <f t="shared" si="310"/>
        <v>-0.17932818106562931</v>
      </c>
      <c r="M158" s="32">
        <f t="shared" si="310"/>
        <v>0.63398307777746798</v>
      </c>
      <c r="N158" s="32">
        <f t="shared" si="310"/>
        <v>0.62012072981089439</v>
      </c>
      <c r="O158" s="28">
        <f t="shared" si="0"/>
        <v>1.7272510465600499</v>
      </c>
      <c r="P158" s="28">
        <f t="shared" si="1"/>
        <v>0.84906046113748879</v>
      </c>
      <c r="Q158" s="29">
        <f t="shared" si="2"/>
        <v>1</v>
      </c>
      <c r="R158" s="29">
        <f t="shared" si="3"/>
        <v>-0.15093953886251121</v>
      </c>
      <c r="S158" s="30">
        <f t="shared" si="4"/>
        <v>2.2782744392027533E-2</v>
      </c>
      <c r="U158" s="11">
        <f t="shared" ref="U158:Y158" si="311">2*($P158-$H158)*(1-$P158)*$P158*C158</f>
        <v>-3.8687854918944865E-2</v>
      </c>
      <c r="V158" s="11">
        <f t="shared" si="311"/>
        <v>-0.21278320205419676</v>
      </c>
      <c r="W158" s="11">
        <f t="shared" si="311"/>
        <v>-8.898206631357318E-2</v>
      </c>
      <c r="X158" s="11">
        <f t="shared" si="311"/>
        <v>-0.15475141967577946</v>
      </c>
      <c r="Y158" s="11">
        <f t="shared" si="311"/>
        <v>-5.0294211394628328E-2</v>
      </c>
    </row>
    <row r="159" spans="1:25" ht="14.25" customHeight="1">
      <c r="A159" s="135"/>
      <c r="B159" s="43">
        <v>55</v>
      </c>
      <c r="C159" s="44">
        <v>1</v>
      </c>
      <c r="D159" s="45">
        <v>6.5</v>
      </c>
      <c r="E159" s="44">
        <v>2.8</v>
      </c>
      <c r="F159" s="44">
        <v>4.5999999999999996</v>
      </c>
      <c r="G159" s="44">
        <v>1.5</v>
      </c>
      <c r="H159" s="46">
        <v>1</v>
      </c>
      <c r="J159" s="31">
        <f t="shared" ref="J159:N159" si="312">J158-$L$2*U158</f>
        <v>0.30962860036660678</v>
      </c>
      <c r="K159" s="32">
        <f t="shared" si="312"/>
        <v>-0.252929536472353</v>
      </c>
      <c r="L159" s="32">
        <f t="shared" si="312"/>
        <v>-0.17042997443427199</v>
      </c>
      <c r="M159" s="32">
        <f t="shared" si="312"/>
        <v>0.64945821974504592</v>
      </c>
      <c r="N159" s="32">
        <f t="shared" si="312"/>
        <v>0.6251501509503572</v>
      </c>
      <c r="O159" s="28">
        <f t="shared" si="0"/>
        <v>2.1136157221330976</v>
      </c>
      <c r="P159" s="28">
        <f t="shared" si="1"/>
        <v>0.89221952838428931</v>
      </c>
      <c r="Q159" s="29">
        <f t="shared" si="2"/>
        <v>1</v>
      </c>
      <c r="R159" s="29">
        <f t="shared" si="3"/>
        <v>-0.10778047161571069</v>
      </c>
      <c r="S159" s="30">
        <f t="shared" si="4"/>
        <v>1.1616630061705019E-2</v>
      </c>
      <c r="U159" s="11">
        <f t="shared" ref="U159:Y159" si="313">2*($P159-$H159)*(1-$P159)*$P159*C159</f>
        <v>-2.0729168390138421E-2</v>
      </c>
      <c r="V159" s="11">
        <f t="shared" si="313"/>
        <v>-0.13473959453589973</v>
      </c>
      <c r="W159" s="11">
        <f t="shared" si="313"/>
        <v>-5.8041671492387571E-2</v>
      </c>
      <c r="X159" s="11">
        <f t="shared" si="313"/>
        <v>-9.5354174594636729E-2</v>
      </c>
      <c r="Y159" s="11">
        <f t="shared" si="313"/>
        <v>-3.1093752585207631E-2</v>
      </c>
    </row>
    <row r="160" spans="1:25" ht="14.25" customHeight="1">
      <c r="A160" s="135"/>
      <c r="B160" s="43">
        <v>56</v>
      </c>
      <c r="C160" s="44">
        <v>1</v>
      </c>
      <c r="D160" s="45">
        <v>5.7</v>
      </c>
      <c r="E160" s="44">
        <v>2.8</v>
      </c>
      <c r="F160" s="44">
        <v>4.5</v>
      </c>
      <c r="G160" s="44">
        <v>1.3</v>
      </c>
      <c r="H160" s="46">
        <v>1</v>
      </c>
      <c r="J160" s="31">
        <f t="shared" ref="J160:N160" si="314">J159-$L$2*U159</f>
        <v>0.31170151720562062</v>
      </c>
      <c r="K160" s="32">
        <f t="shared" si="314"/>
        <v>-0.23945557701876302</v>
      </c>
      <c r="L160" s="32">
        <f t="shared" si="314"/>
        <v>-0.16462580728503323</v>
      </c>
      <c r="M160" s="32">
        <f t="shared" si="314"/>
        <v>0.65899363720450954</v>
      </c>
      <c r="N160" s="32">
        <f t="shared" si="314"/>
        <v>0.62825952620887793</v>
      </c>
      <c r="O160" s="28">
        <f t="shared" si="0"/>
        <v>2.2680612192924121</v>
      </c>
      <c r="P160" s="28">
        <f t="shared" si="1"/>
        <v>0.90619711356829613</v>
      </c>
      <c r="Q160" s="29">
        <f t="shared" si="2"/>
        <v>1</v>
      </c>
      <c r="R160" s="29">
        <f t="shared" si="3"/>
        <v>-9.3802886431703869E-2</v>
      </c>
      <c r="S160" s="30">
        <f t="shared" si="4"/>
        <v>8.7989815029191343E-3</v>
      </c>
      <c r="U160" s="11">
        <f t="shared" ref="U160:Y160" si="315">2*($P160-$H160)*(1-$P160)*$P160*C160</f>
        <v>-1.5947223280572295E-2</v>
      </c>
      <c r="V160" s="11">
        <f t="shared" si="315"/>
        <v>-9.0899172699262079E-2</v>
      </c>
      <c r="W160" s="11">
        <f t="shared" si="315"/>
        <v>-4.4652225185602419E-2</v>
      </c>
      <c r="X160" s="11">
        <f t="shared" si="315"/>
        <v>-7.1762504762575327E-2</v>
      </c>
      <c r="Y160" s="11">
        <f t="shared" si="315"/>
        <v>-2.0731390264743983E-2</v>
      </c>
    </row>
    <row r="161" spans="1:25" ht="14.25" customHeight="1">
      <c r="A161" s="135"/>
      <c r="B161" s="43">
        <v>57</v>
      </c>
      <c r="C161" s="44">
        <v>1</v>
      </c>
      <c r="D161" s="45">
        <v>6.3</v>
      </c>
      <c r="E161" s="44">
        <v>3.3</v>
      </c>
      <c r="F161" s="44">
        <v>4.7</v>
      </c>
      <c r="G161" s="44">
        <v>1.6</v>
      </c>
      <c r="H161" s="46">
        <v>1</v>
      </c>
      <c r="J161" s="31">
        <f t="shared" ref="J161:N161" si="316">J160-$L$2*U160</f>
        <v>0.31329623953367786</v>
      </c>
      <c r="K161" s="32">
        <f t="shared" si="316"/>
        <v>-0.23036565974883683</v>
      </c>
      <c r="L161" s="32">
        <f t="shared" si="316"/>
        <v>-0.16016058476647299</v>
      </c>
      <c r="M161" s="32">
        <f t="shared" si="316"/>
        <v>0.66616988768076713</v>
      </c>
      <c r="N161" s="32">
        <f t="shared" si="316"/>
        <v>0.63033266523535236</v>
      </c>
      <c r="O161" s="28">
        <f t="shared" si="0"/>
        <v>2.4729933898628143</v>
      </c>
      <c r="P161" s="28">
        <f t="shared" si="1"/>
        <v>0.92222673605063088</v>
      </c>
      <c r="Q161" s="29">
        <f t="shared" si="2"/>
        <v>1</v>
      </c>
      <c r="R161" s="29">
        <f t="shared" si="3"/>
        <v>-7.777326394936912E-2</v>
      </c>
      <c r="S161" s="30">
        <f t="shared" si="4"/>
        <v>6.0486805853382387E-3</v>
      </c>
      <c r="U161" s="11">
        <f t="shared" ref="U161:Y161" si="317">2*($P161-$H161)*(1-$P161)*$P161*C161</f>
        <v>-1.1156509907258607E-2</v>
      </c>
      <c r="V161" s="11">
        <f t="shared" si="317"/>
        <v>-7.0286012415729224E-2</v>
      </c>
      <c r="W161" s="11">
        <f t="shared" si="317"/>
        <v>-3.6816482693953399E-2</v>
      </c>
      <c r="X161" s="11">
        <f t="shared" si="317"/>
        <v>-5.2435596564115457E-2</v>
      </c>
      <c r="Y161" s="11">
        <f t="shared" si="317"/>
        <v>-1.7850415851613771E-2</v>
      </c>
    </row>
    <row r="162" spans="1:25" ht="14.25" customHeight="1">
      <c r="A162" s="135"/>
      <c r="B162" s="43">
        <v>58</v>
      </c>
      <c r="C162" s="44">
        <v>1</v>
      </c>
      <c r="D162" s="45">
        <v>4.9000000000000004</v>
      </c>
      <c r="E162" s="44">
        <v>2.4</v>
      </c>
      <c r="F162" s="44">
        <v>3.3</v>
      </c>
      <c r="G162" s="44">
        <v>1</v>
      </c>
      <c r="H162" s="46">
        <v>1</v>
      </c>
      <c r="J162" s="31">
        <f t="shared" ref="J162:N162" si="318">J161-$L$2*U161</f>
        <v>0.31441189052440371</v>
      </c>
      <c r="K162" s="32">
        <f t="shared" si="318"/>
        <v>-0.2233370585072639</v>
      </c>
      <c r="L162" s="32">
        <f t="shared" si="318"/>
        <v>-0.15647893649707764</v>
      </c>
      <c r="M162" s="32">
        <f t="shared" si="318"/>
        <v>0.67141344733717867</v>
      </c>
      <c r="N162" s="32">
        <f t="shared" si="318"/>
        <v>0.63211770682051371</v>
      </c>
      <c r="O162" s="28">
        <f t="shared" si="0"/>
        <v>1.6922929392790271</v>
      </c>
      <c r="P162" s="28">
        <f t="shared" si="1"/>
        <v>0.84452546574835596</v>
      </c>
      <c r="Q162" s="29">
        <f t="shared" si="2"/>
        <v>1</v>
      </c>
      <c r="R162" s="29">
        <f t="shared" si="3"/>
        <v>-0.15547453425164404</v>
      </c>
      <c r="S162" s="30">
        <f t="shared" si="4"/>
        <v>2.4172330800765633E-2</v>
      </c>
      <c r="U162" s="11">
        <f t="shared" ref="U162:Y162" si="319">2*($P162-$H162)*(1-$P162)*$P162*C162</f>
        <v>-4.0828297855479853E-2</v>
      </c>
      <c r="V162" s="11">
        <f t="shared" si="319"/>
        <v>-0.20005865949185128</v>
      </c>
      <c r="W162" s="11">
        <f t="shared" si="319"/>
        <v>-9.7987914853151642E-2</v>
      </c>
      <c r="X162" s="11">
        <f t="shared" si="319"/>
        <v>-0.13473338292308351</v>
      </c>
      <c r="Y162" s="11">
        <f t="shared" si="319"/>
        <v>-4.0828297855479853E-2</v>
      </c>
    </row>
    <row r="163" spans="1:25" ht="14.25" customHeight="1">
      <c r="A163" s="135"/>
      <c r="B163" s="43">
        <v>59</v>
      </c>
      <c r="C163" s="44">
        <v>1</v>
      </c>
      <c r="D163" s="45">
        <v>6.6</v>
      </c>
      <c r="E163" s="44">
        <v>2.9</v>
      </c>
      <c r="F163" s="44">
        <v>4.5999999999999996</v>
      </c>
      <c r="G163" s="44">
        <v>1.3</v>
      </c>
      <c r="H163" s="46">
        <v>1</v>
      </c>
      <c r="J163" s="31">
        <f t="shared" ref="J163:N163" si="320">J162-$L$2*U162</f>
        <v>0.31849472030995168</v>
      </c>
      <c r="K163" s="32">
        <f t="shared" si="320"/>
        <v>-0.20333119255807877</v>
      </c>
      <c r="L163" s="32">
        <f t="shared" si="320"/>
        <v>-0.14668014501176246</v>
      </c>
      <c r="M163" s="32">
        <f t="shared" si="320"/>
        <v>0.68488678562948702</v>
      </c>
      <c r="N163" s="32">
        <f t="shared" si="320"/>
        <v>0.63620053660606168</v>
      </c>
      <c r="O163" s="28">
        <f t="shared" si="0"/>
        <v>2.5286763403760411</v>
      </c>
      <c r="P163" s="28">
        <f t="shared" si="1"/>
        <v>0.92612784621031652</v>
      </c>
      <c r="Q163" s="29">
        <f t="shared" si="2"/>
        <v>1</v>
      </c>
      <c r="R163" s="29">
        <f t="shared" si="3"/>
        <v>-7.3872153789683481E-2</v>
      </c>
      <c r="S163" s="30">
        <f t="shared" si="4"/>
        <v>5.4570951055266477E-3</v>
      </c>
      <c r="U163" s="11">
        <f t="shared" ref="U163:Y163" si="321">2*($P163-$H163)*(1-$P163)*$P163*C163</f>
        <v>-1.0107935473292508E-2</v>
      </c>
      <c r="V163" s="11">
        <f t="shared" si="321"/>
        <v>-6.6712374123730545E-2</v>
      </c>
      <c r="W163" s="11">
        <f t="shared" si="321"/>
        <v>-2.9313012872548273E-2</v>
      </c>
      <c r="X163" s="11">
        <f t="shared" si="321"/>
        <v>-4.6496503177145529E-2</v>
      </c>
      <c r="Y163" s="11">
        <f t="shared" si="321"/>
        <v>-1.314031611528026E-2</v>
      </c>
    </row>
    <row r="164" spans="1:25" ht="14.25" customHeight="1">
      <c r="A164" s="135"/>
      <c r="B164" s="43">
        <v>60</v>
      </c>
      <c r="C164" s="44">
        <v>1</v>
      </c>
      <c r="D164" s="45">
        <v>5.2</v>
      </c>
      <c r="E164" s="44">
        <v>2.7</v>
      </c>
      <c r="F164" s="44">
        <v>3.9</v>
      </c>
      <c r="G164" s="44">
        <v>1.4</v>
      </c>
      <c r="H164" s="46">
        <v>1</v>
      </c>
      <c r="J164" s="31">
        <f t="shared" ref="J164:N164" si="322">J163-$L$2*U163</f>
        <v>0.31950551385728093</v>
      </c>
      <c r="K164" s="32">
        <f t="shared" si="322"/>
        <v>-0.19665995514570572</v>
      </c>
      <c r="L164" s="32">
        <f t="shared" si="322"/>
        <v>-0.14374884372450764</v>
      </c>
      <c r="M164" s="32">
        <f t="shared" si="322"/>
        <v>0.6895364359472016</v>
      </c>
      <c r="N164" s="32">
        <f t="shared" si="322"/>
        <v>0.63751456821758967</v>
      </c>
      <c r="O164" s="28">
        <f t="shared" si="0"/>
        <v>2.4904643647421523</v>
      </c>
      <c r="P164" s="28">
        <f t="shared" si="1"/>
        <v>0.92347062697905125</v>
      </c>
      <c r="Q164" s="29">
        <f t="shared" si="2"/>
        <v>1</v>
      </c>
      <c r="R164" s="29">
        <f t="shared" si="3"/>
        <v>-7.6529373020948754E-2</v>
      </c>
      <c r="S164" s="30">
        <f t="shared" si="4"/>
        <v>5.8567449349795188E-3</v>
      </c>
      <c r="U164" s="11">
        <f t="shared" ref="U164:Y164" si="323">2*($P164-$H164)*(1-$P164)*$P164*C164</f>
        <v>-1.0817063834323837E-2</v>
      </c>
      <c r="V164" s="11">
        <f t="shared" si="323"/>
        <v>-5.6248731938483953E-2</v>
      </c>
      <c r="W164" s="11">
        <f t="shared" si="323"/>
        <v>-2.9206072352674362E-2</v>
      </c>
      <c r="X164" s="11">
        <f t="shared" si="323"/>
        <v>-4.2186548953862965E-2</v>
      </c>
      <c r="Y164" s="11">
        <f t="shared" si="323"/>
        <v>-1.5143889368053371E-2</v>
      </c>
    </row>
    <row r="165" spans="1:25" ht="14.25" customHeight="1">
      <c r="A165" s="135"/>
      <c r="B165" s="43">
        <v>61</v>
      </c>
      <c r="C165" s="44">
        <v>1</v>
      </c>
      <c r="D165" s="45">
        <v>5</v>
      </c>
      <c r="E165" s="44">
        <v>2</v>
      </c>
      <c r="F165" s="44">
        <v>3.5</v>
      </c>
      <c r="G165" s="44">
        <v>1</v>
      </c>
      <c r="H165" s="46">
        <v>1</v>
      </c>
      <c r="J165" s="31">
        <f t="shared" ref="J165:N165" si="324">J164-$L$2*U164</f>
        <v>0.32058722024071329</v>
      </c>
      <c r="K165" s="32">
        <f t="shared" si="324"/>
        <v>-0.19103508195185734</v>
      </c>
      <c r="L165" s="32">
        <f t="shared" si="324"/>
        <v>-0.1408282364892402</v>
      </c>
      <c r="M165" s="32">
        <f t="shared" si="324"/>
        <v>0.69375509084258791</v>
      </c>
      <c r="N165" s="32">
        <f t="shared" si="324"/>
        <v>0.63902895715439501</v>
      </c>
      <c r="O165" s="28">
        <f t="shared" si="0"/>
        <v>2.1509271126063987</v>
      </c>
      <c r="P165" s="28">
        <f t="shared" si="1"/>
        <v>0.89575538027377188</v>
      </c>
      <c r="Q165" s="29">
        <f t="shared" si="2"/>
        <v>1</v>
      </c>
      <c r="R165" s="29">
        <f t="shared" si="3"/>
        <v>-0.10424461972622812</v>
      </c>
      <c r="S165" s="30">
        <f t="shared" si="4"/>
        <v>1.0866940741865908E-2</v>
      </c>
      <c r="U165" s="11">
        <f t="shared" ref="U165:Y165" si="325">2*($P165-$H165)*(1-$P165)*$P165*C165</f>
        <v>-1.9468241273285281E-2</v>
      </c>
      <c r="V165" s="11">
        <f t="shared" si="325"/>
        <v>-9.7341206366426403E-2</v>
      </c>
      <c r="W165" s="11">
        <f t="shared" si="325"/>
        <v>-3.8936482546570561E-2</v>
      </c>
      <c r="X165" s="11">
        <f t="shared" si="325"/>
        <v>-6.8138844456498482E-2</v>
      </c>
      <c r="Y165" s="11">
        <f t="shared" si="325"/>
        <v>-1.9468241273285281E-2</v>
      </c>
    </row>
    <row r="166" spans="1:25" ht="14.25" customHeight="1">
      <c r="A166" s="135"/>
      <c r="B166" s="43">
        <v>62</v>
      </c>
      <c r="C166" s="44">
        <v>1</v>
      </c>
      <c r="D166" s="45">
        <v>5.9</v>
      </c>
      <c r="E166" s="44">
        <v>3</v>
      </c>
      <c r="F166" s="44">
        <v>4.2</v>
      </c>
      <c r="G166" s="44">
        <v>1.5</v>
      </c>
      <c r="H166" s="46">
        <v>1</v>
      </c>
      <c r="J166" s="31">
        <f t="shared" ref="J166:N166" si="326">J165-$L$2*U165</f>
        <v>0.32253404436804184</v>
      </c>
      <c r="K166" s="32">
        <f t="shared" si="326"/>
        <v>-0.1813009613152147</v>
      </c>
      <c r="L166" s="32">
        <f t="shared" si="326"/>
        <v>-0.13693458823458315</v>
      </c>
      <c r="M166" s="32">
        <f t="shared" si="326"/>
        <v>0.70056897528823781</v>
      </c>
      <c r="N166" s="32">
        <f t="shared" si="326"/>
        <v>0.6409757812817235</v>
      </c>
      <c r="O166" s="28">
        <f t="shared" si="0"/>
        <v>2.7459079760377096</v>
      </c>
      <c r="P166" s="28">
        <f t="shared" si="1"/>
        <v>0.93968183123772542</v>
      </c>
      <c r="Q166" s="29">
        <f t="shared" si="2"/>
        <v>1</v>
      </c>
      <c r="R166" s="29">
        <f t="shared" si="3"/>
        <v>-6.0318168762274582E-2</v>
      </c>
      <c r="S166" s="30">
        <f t="shared" si="4"/>
        <v>3.6382814828342372E-3</v>
      </c>
      <c r="U166" s="11">
        <f t="shared" ref="U166:Y166" si="327">2*($P166-$H166)*(1-$P166)*$P166*C166</f>
        <v>-6.8376540126959661E-3</v>
      </c>
      <c r="V166" s="11">
        <f t="shared" si="327"/>
        <v>-4.0342158674906203E-2</v>
      </c>
      <c r="W166" s="11">
        <f t="shared" si="327"/>
        <v>-2.0512962038087897E-2</v>
      </c>
      <c r="X166" s="11">
        <f t="shared" si="327"/>
        <v>-2.8718146853323058E-2</v>
      </c>
      <c r="Y166" s="11">
        <f t="shared" si="327"/>
        <v>-1.0256481019043948E-2</v>
      </c>
    </row>
    <row r="167" spans="1:25" ht="14.25" customHeight="1">
      <c r="A167" s="135"/>
      <c r="B167" s="43">
        <v>63</v>
      </c>
      <c r="C167" s="44">
        <v>1</v>
      </c>
      <c r="D167" s="45">
        <v>6</v>
      </c>
      <c r="E167" s="44">
        <v>2.2000000000000002</v>
      </c>
      <c r="F167" s="44">
        <v>4</v>
      </c>
      <c r="G167" s="44">
        <v>1</v>
      </c>
      <c r="H167" s="46">
        <v>1</v>
      </c>
      <c r="J167" s="31">
        <f t="shared" ref="J167:N167" si="328">J166-$L$2*U166</f>
        <v>0.32321780976931141</v>
      </c>
      <c r="K167" s="32">
        <f t="shared" si="328"/>
        <v>-0.17726674544772408</v>
      </c>
      <c r="L167" s="32">
        <f t="shared" si="328"/>
        <v>-0.13488329203077437</v>
      </c>
      <c r="M167" s="32">
        <f t="shared" si="328"/>
        <v>0.70344078997357007</v>
      </c>
      <c r="N167" s="32">
        <f t="shared" si="328"/>
        <v>0.64200142938362792</v>
      </c>
      <c r="O167" s="28">
        <f t="shared" si="0"/>
        <v>2.4186386838931715</v>
      </c>
      <c r="P167" s="28">
        <f t="shared" si="1"/>
        <v>0.91823759875854449</v>
      </c>
      <c r="Q167" s="29">
        <f t="shared" si="2"/>
        <v>1</v>
      </c>
      <c r="R167" s="29">
        <f t="shared" si="3"/>
        <v>-8.1762401241455507E-2</v>
      </c>
      <c r="S167" s="30">
        <f t="shared" si="4"/>
        <v>6.6850902567687654E-3</v>
      </c>
      <c r="U167" s="11">
        <f t="shared" ref="U167:Y167" si="329">2*($P167-$H167)*(1-$P167)*$P167*C167</f>
        <v>-1.2277002449718986E-2</v>
      </c>
      <c r="V167" s="11">
        <f t="shared" si="329"/>
        <v>-7.3662014698313918E-2</v>
      </c>
      <c r="W167" s="11">
        <f t="shared" si="329"/>
        <v>-2.7009405389381774E-2</v>
      </c>
      <c r="X167" s="11">
        <f t="shared" si="329"/>
        <v>-4.9108009798875946E-2</v>
      </c>
      <c r="Y167" s="11">
        <f t="shared" si="329"/>
        <v>-1.2277002449718986E-2</v>
      </c>
    </row>
    <row r="168" spans="1:25" ht="14.25" customHeight="1">
      <c r="A168" s="135"/>
      <c r="B168" s="43">
        <v>64</v>
      </c>
      <c r="C168" s="44">
        <v>1</v>
      </c>
      <c r="D168" s="45">
        <v>6.1</v>
      </c>
      <c r="E168" s="44">
        <v>2.9</v>
      </c>
      <c r="F168" s="44">
        <v>4.7</v>
      </c>
      <c r="G168" s="44">
        <v>1.4</v>
      </c>
      <c r="H168" s="46">
        <v>1</v>
      </c>
      <c r="J168" s="31">
        <f t="shared" ref="J168:N168" si="330">J167-$L$2*U167</f>
        <v>0.32444551001428329</v>
      </c>
      <c r="K168" s="32">
        <f t="shared" si="330"/>
        <v>-0.1699005439778927</v>
      </c>
      <c r="L168" s="32">
        <f t="shared" si="330"/>
        <v>-0.13218235149183619</v>
      </c>
      <c r="M168" s="32">
        <f t="shared" si="330"/>
        <v>0.70835159095345768</v>
      </c>
      <c r="N168" s="32">
        <f t="shared" si="330"/>
        <v>0.64322912962859979</v>
      </c>
      <c r="O168" s="28">
        <f t="shared" si="0"/>
        <v>3.1344966313841041</v>
      </c>
      <c r="P168" s="28">
        <f t="shared" si="1"/>
        <v>0.95829348101001266</v>
      </c>
      <c r="Q168" s="29">
        <f t="shared" si="2"/>
        <v>1</v>
      </c>
      <c r="R168" s="29">
        <f t="shared" si="3"/>
        <v>-4.170651898998734E-2</v>
      </c>
      <c r="S168" s="30">
        <f t="shared" si="4"/>
        <v>1.7394337262621746E-3</v>
      </c>
      <c r="U168" s="11">
        <f t="shared" ref="U168:Y168" si="331">2*($P168-$H168)*(1-$P168)*$P168*C168</f>
        <v>-3.3337760010519937E-3</v>
      </c>
      <c r="V168" s="11">
        <f t="shared" si="331"/>
        <v>-2.0336033606417159E-2</v>
      </c>
      <c r="W168" s="11">
        <f t="shared" si="331"/>
        <v>-9.6679504030507818E-3</v>
      </c>
      <c r="X168" s="11">
        <f t="shared" si="331"/>
        <v>-1.5668747204944371E-2</v>
      </c>
      <c r="Y168" s="11">
        <f t="shared" si="331"/>
        <v>-4.6672864014727904E-3</v>
      </c>
    </row>
    <row r="169" spans="1:25" ht="14.25" customHeight="1">
      <c r="A169" s="135"/>
      <c r="B169" s="43">
        <v>65</v>
      </c>
      <c r="C169" s="44">
        <v>1</v>
      </c>
      <c r="D169" s="45">
        <v>5.6</v>
      </c>
      <c r="E169" s="44">
        <v>2.9</v>
      </c>
      <c r="F169" s="44">
        <v>3.6</v>
      </c>
      <c r="G169" s="44">
        <v>1.3</v>
      </c>
      <c r="H169" s="46">
        <v>1</v>
      </c>
      <c r="J169" s="31">
        <f t="shared" ref="J169:N169" si="332">J168-$L$2*U168</f>
        <v>0.3247788876143885</v>
      </c>
      <c r="K169" s="32">
        <f t="shared" si="332"/>
        <v>-0.16786694061725099</v>
      </c>
      <c r="L169" s="32">
        <f t="shared" si="332"/>
        <v>-0.1312155564515311</v>
      </c>
      <c r="M169" s="32">
        <f t="shared" si="332"/>
        <v>0.70991846567395211</v>
      </c>
      <c r="N169" s="32">
        <f t="shared" si="332"/>
        <v>0.64369585826874709</v>
      </c>
      <c r="O169" s="28">
        <f t="shared" si="0"/>
        <v>2.3967099986239417</v>
      </c>
      <c r="P169" s="28">
        <f t="shared" si="1"/>
        <v>0.91657608016262371</v>
      </c>
      <c r="Q169" s="29">
        <f t="shared" si="2"/>
        <v>1</v>
      </c>
      <c r="R169" s="29">
        <f t="shared" si="3"/>
        <v>-8.3423919837376292E-2</v>
      </c>
      <c r="S169" s="30">
        <f t="shared" si="4"/>
        <v>6.9595504010329856E-3</v>
      </c>
      <c r="U169" s="11">
        <f t="shared" ref="U169:Y169" si="333">2*($P169-$H169)*(1-$P169)*$P169*C169</f>
        <v>-1.275791485254606E-2</v>
      </c>
      <c r="V169" s="11">
        <f t="shared" si="333"/>
        <v>-7.1444323174257932E-2</v>
      </c>
      <c r="W169" s="11">
        <f t="shared" si="333"/>
        <v>-3.6997953072383571E-2</v>
      </c>
      <c r="X169" s="11">
        <f t="shared" si="333"/>
        <v>-4.5928493469165818E-2</v>
      </c>
      <c r="Y169" s="11">
        <f t="shared" si="333"/>
        <v>-1.6585289308309877E-2</v>
      </c>
    </row>
    <row r="170" spans="1:25" ht="14.25" customHeight="1">
      <c r="A170" s="135"/>
      <c r="B170" s="43">
        <v>66</v>
      </c>
      <c r="C170" s="44">
        <v>1</v>
      </c>
      <c r="D170" s="45">
        <v>6.7</v>
      </c>
      <c r="E170" s="44">
        <v>3.1</v>
      </c>
      <c r="F170" s="44">
        <v>4.4000000000000004</v>
      </c>
      <c r="G170" s="44">
        <v>1.4</v>
      </c>
      <c r="H170" s="46">
        <v>1</v>
      </c>
      <c r="J170" s="31">
        <f t="shared" ref="J170:N170" si="334">J169-$L$2*U169</f>
        <v>0.32605467909964309</v>
      </c>
      <c r="K170" s="32">
        <f t="shared" si="334"/>
        <v>-0.16072250829982521</v>
      </c>
      <c r="L170" s="32">
        <f t="shared" si="334"/>
        <v>-0.12751576114429275</v>
      </c>
      <c r="M170" s="32">
        <f t="shared" si="334"/>
        <v>0.71451131502086873</v>
      </c>
      <c r="N170" s="32">
        <f t="shared" si="334"/>
        <v>0.64535438719957805</v>
      </c>
      <c r="O170" s="28">
        <f t="shared" si="0"/>
        <v>2.9012609421147384</v>
      </c>
      <c r="P170" s="28">
        <f t="shared" si="1"/>
        <v>0.94790873460225622</v>
      </c>
      <c r="Q170" s="29">
        <f t="shared" si="2"/>
        <v>1</v>
      </c>
      <c r="R170" s="29">
        <f t="shared" si="3"/>
        <v>-5.209126539774378E-2</v>
      </c>
      <c r="S170" s="30">
        <f t="shared" si="4"/>
        <v>2.7134999307381787E-3</v>
      </c>
      <c r="U170" s="11">
        <f t="shared" ref="U170:Y170" si="335">2*($P170-$H170)*(1-$P170)*$P170*C170</f>
        <v>-5.1443005713786736E-3</v>
      </c>
      <c r="V170" s="11">
        <f t="shared" si="335"/>
        <v>-3.4466813828237117E-2</v>
      </c>
      <c r="W170" s="11">
        <f t="shared" si="335"/>
        <v>-1.5947331771273887E-2</v>
      </c>
      <c r="X170" s="11">
        <f t="shared" si="335"/>
        <v>-2.2634922514066166E-2</v>
      </c>
      <c r="Y170" s="11">
        <f t="shared" si="335"/>
        <v>-7.2020207999301429E-3</v>
      </c>
    </row>
    <row r="171" spans="1:25" ht="14.25" customHeight="1">
      <c r="A171" s="135"/>
      <c r="B171" s="43">
        <v>67</v>
      </c>
      <c r="C171" s="44">
        <v>1</v>
      </c>
      <c r="D171" s="45">
        <v>5.6</v>
      </c>
      <c r="E171" s="44">
        <v>3</v>
      </c>
      <c r="F171" s="44">
        <v>4.5</v>
      </c>
      <c r="G171" s="44">
        <v>1.5</v>
      </c>
      <c r="H171" s="46">
        <v>1</v>
      </c>
      <c r="J171" s="31">
        <f t="shared" ref="J171:N171" si="336">J170-$L$2*U170</f>
        <v>0.32656910915678095</v>
      </c>
      <c r="K171" s="32">
        <f t="shared" si="336"/>
        <v>-0.15727582691700148</v>
      </c>
      <c r="L171" s="32">
        <f t="shared" si="336"/>
        <v>-0.12592102796716537</v>
      </c>
      <c r="M171" s="32">
        <f t="shared" si="336"/>
        <v>0.71677480727227538</v>
      </c>
      <c r="N171" s="32">
        <f t="shared" si="336"/>
        <v>0.64607458927957107</v>
      </c>
      <c r="O171" s="28">
        <f t="shared" si="0"/>
        <v>3.2626599111646724</v>
      </c>
      <c r="P171" s="28">
        <f t="shared" si="1"/>
        <v>0.9631253736095764</v>
      </c>
      <c r="Q171" s="29">
        <f t="shared" si="2"/>
        <v>1</v>
      </c>
      <c r="R171" s="29">
        <f t="shared" si="3"/>
        <v>-3.6874626390423604E-2</v>
      </c>
      <c r="S171" s="30">
        <f t="shared" si="4"/>
        <v>1.3597380714333248E-3</v>
      </c>
      <c r="U171" s="11">
        <f t="shared" ref="U171:Y171" si="337">2*($P171-$H171)*(1-$P171)*$P171*C171</f>
        <v>-2.6191964761207716E-3</v>
      </c>
      <c r="V171" s="11">
        <f t="shared" si="337"/>
        <v>-1.466750026627632E-2</v>
      </c>
      <c r="W171" s="11">
        <f t="shared" si="337"/>
        <v>-7.8575894283623143E-3</v>
      </c>
      <c r="X171" s="11">
        <f t="shared" si="337"/>
        <v>-1.1786384142543472E-2</v>
      </c>
      <c r="Y171" s="11">
        <f t="shared" si="337"/>
        <v>-3.9287947141811571E-3</v>
      </c>
    </row>
    <row r="172" spans="1:25" ht="14.25" customHeight="1">
      <c r="A172" s="135"/>
      <c r="B172" s="43">
        <v>68</v>
      </c>
      <c r="C172" s="44">
        <v>1</v>
      </c>
      <c r="D172" s="45">
        <v>5.8</v>
      </c>
      <c r="E172" s="44">
        <v>2.7</v>
      </c>
      <c r="F172" s="44">
        <v>4.0999999999999996</v>
      </c>
      <c r="G172" s="44">
        <v>1</v>
      </c>
      <c r="H172" s="46">
        <v>1</v>
      </c>
      <c r="J172" s="31">
        <f t="shared" ref="J172:N172" si="338">J171-$L$2*U171</f>
        <v>0.32683102880439302</v>
      </c>
      <c r="K172" s="32">
        <f t="shared" si="338"/>
        <v>-0.15580907689037385</v>
      </c>
      <c r="L172" s="32">
        <f t="shared" si="338"/>
        <v>-0.12513526902432914</v>
      </c>
      <c r="M172" s="32">
        <f t="shared" si="338"/>
        <v>0.71795344568652975</v>
      </c>
      <c r="N172" s="32">
        <f t="shared" si="338"/>
        <v>0.64646746875098915</v>
      </c>
      <c r="O172" s="28">
        <f t="shared" si="0"/>
        <v>2.6753497525402965</v>
      </c>
      <c r="P172" s="28">
        <f t="shared" si="1"/>
        <v>0.93555632419642887</v>
      </c>
      <c r="Q172" s="29">
        <f t="shared" si="2"/>
        <v>1</v>
      </c>
      <c r="R172" s="29">
        <f t="shared" si="3"/>
        <v>-6.4443675803571132E-2</v>
      </c>
      <c r="S172" s="30">
        <f t="shared" si="4"/>
        <v>4.152987351075779E-3</v>
      </c>
      <c r="U172" s="11">
        <f t="shared" ref="U172:Y172" si="339">2*($P172-$H172)*(1-$P172)*$P172*C172</f>
        <v>-7.7707071612134401E-3</v>
      </c>
      <c r="V172" s="11">
        <f t="shared" si="339"/>
        <v>-4.5070101535037953E-2</v>
      </c>
      <c r="W172" s="11">
        <f t="shared" si="339"/>
        <v>-2.0980909335276288E-2</v>
      </c>
      <c r="X172" s="11">
        <f t="shared" si="339"/>
        <v>-3.1859899360975101E-2</v>
      </c>
      <c r="Y172" s="11">
        <f t="shared" si="339"/>
        <v>-7.7707071612134401E-3</v>
      </c>
    </row>
    <row r="173" spans="1:25" ht="14.25" customHeight="1">
      <c r="A173" s="135"/>
      <c r="B173" s="43">
        <v>69</v>
      </c>
      <c r="C173" s="44">
        <v>1</v>
      </c>
      <c r="D173" s="45">
        <v>6.2</v>
      </c>
      <c r="E173" s="44">
        <v>2.2000000000000002</v>
      </c>
      <c r="F173" s="44">
        <v>4.5</v>
      </c>
      <c r="G173" s="44">
        <v>1.5</v>
      </c>
      <c r="H173" s="46">
        <v>1</v>
      </c>
      <c r="J173" s="31">
        <f t="shared" ref="J173:N173" si="340">J172-$L$2*U172</f>
        <v>0.32760809952051434</v>
      </c>
      <c r="K173" s="32">
        <f t="shared" si="340"/>
        <v>-0.15130206673687005</v>
      </c>
      <c r="L173" s="32">
        <f t="shared" si="340"/>
        <v>-0.12303717809080152</v>
      </c>
      <c r="M173" s="32">
        <f t="shared" si="340"/>
        <v>0.72113943562262728</v>
      </c>
      <c r="N173" s="32">
        <f t="shared" si="340"/>
        <v>0.64724453946711047</v>
      </c>
      <c r="O173" s="28">
        <f t="shared" si="0"/>
        <v>3.3348477634546447</v>
      </c>
      <c r="P173" s="28">
        <f t="shared" si="1"/>
        <v>0.96560513685088378</v>
      </c>
      <c r="Q173" s="29">
        <f t="shared" si="2"/>
        <v>1</v>
      </c>
      <c r="R173" s="29">
        <f t="shared" si="3"/>
        <v>-3.4394863149116217E-2</v>
      </c>
      <c r="S173" s="30">
        <f t="shared" si="4"/>
        <v>1.1830066110464328E-3</v>
      </c>
      <c r="U173" s="11">
        <f t="shared" ref="U173:Y173" si="341">2*($P173-$H173)*(1-$P173)*$P173*C173</f>
        <v>-2.2846345211099818E-3</v>
      </c>
      <c r="V173" s="11">
        <f t="shared" si="341"/>
        <v>-1.4164734030881887E-2</v>
      </c>
      <c r="W173" s="11">
        <f t="shared" si="341"/>
        <v>-5.0261959464419602E-3</v>
      </c>
      <c r="X173" s="11">
        <f t="shared" si="341"/>
        <v>-1.0280855344994918E-2</v>
      </c>
      <c r="Y173" s="11">
        <f t="shared" si="341"/>
        <v>-3.4269517816649725E-3</v>
      </c>
    </row>
    <row r="174" spans="1:25" ht="14.25" customHeight="1">
      <c r="A174" s="135"/>
      <c r="B174" s="43">
        <v>70</v>
      </c>
      <c r="C174" s="44">
        <v>1</v>
      </c>
      <c r="D174" s="45">
        <v>5.6</v>
      </c>
      <c r="E174" s="44">
        <v>2.5</v>
      </c>
      <c r="F174" s="44">
        <v>3.9</v>
      </c>
      <c r="G174" s="44">
        <v>1.1000000000000001</v>
      </c>
      <c r="H174" s="46">
        <v>1</v>
      </c>
      <c r="J174" s="31">
        <f t="shared" ref="J174:N174" si="342">J173-$L$2*U173</f>
        <v>0.32783656297262531</v>
      </c>
      <c r="K174" s="32">
        <f t="shared" si="342"/>
        <v>-0.14988559333378187</v>
      </c>
      <c r="L174" s="32">
        <f t="shared" si="342"/>
        <v>-0.12253455849615733</v>
      </c>
      <c r="M174" s="32">
        <f t="shared" si="342"/>
        <v>0.72216752115712679</v>
      </c>
      <c r="N174" s="32">
        <f t="shared" si="342"/>
        <v>0.64758723464527701</v>
      </c>
      <c r="O174" s="28">
        <f t="shared" si="0"/>
        <v>2.7109401346856528</v>
      </c>
      <c r="P174" s="28">
        <f t="shared" si="1"/>
        <v>0.93766911810441356</v>
      </c>
      <c r="Q174" s="29">
        <f t="shared" si="2"/>
        <v>1</v>
      </c>
      <c r="R174" s="29">
        <f t="shared" si="3"/>
        <v>-6.2330881895586443E-2</v>
      </c>
      <c r="S174" s="30">
        <f t="shared" si="4"/>
        <v>3.8851388378815456E-3</v>
      </c>
      <c r="U174" s="11">
        <f t="shared" ref="U174:Y174" si="343">2*($P174-$H174)*(1-$P174)*$P174*C174</f>
        <v>-7.2859494156591901E-3</v>
      </c>
      <c r="V174" s="11">
        <f t="shared" si="343"/>
        <v>-4.080131672769146E-2</v>
      </c>
      <c r="W174" s="11">
        <f t="shared" si="343"/>
        <v>-1.8214873539147976E-2</v>
      </c>
      <c r="X174" s="11">
        <f t="shared" si="343"/>
        <v>-2.8415202721070842E-2</v>
      </c>
      <c r="Y174" s="11">
        <f t="shared" si="343"/>
        <v>-8.0145443572251091E-3</v>
      </c>
    </row>
    <row r="175" spans="1:25" ht="14.25" customHeight="1">
      <c r="A175" s="135"/>
      <c r="B175" s="43">
        <v>71</v>
      </c>
      <c r="C175" s="44">
        <v>1</v>
      </c>
      <c r="D175" s="45">
        <v>5.9</v>
      </c>
      <c r="E175" s="44">
        <v>3.2</v>
      </c>
      <c r="F175" s="44">
        <v>4.8</v>
      </c>
      <c r="G175" s="44">
        <v>1.8</v>
      </c>
      <c r="H175" s="46">
        <v>1</v>
      </c>
      <c r="J175" s="31">
        <f t="shared" ref="J175:N175" si="344">J174-$L$2*U174</f>
        <v>0.32856515791419122</v>
      </c>
      <c r="K175" s="32">
        <f t="shared" si="344"/>
        <v>-0.14580546166101274</v>
      </c>
      <c r="L175" s="32">
        <f t="shared" si="344"/>
        <v>-0.12071307114224253</v>
      </c>
      <c r="M175" s="32">
        <f t="shared" si="344"/>
        <v>0.72500904142923384</v>
      </c>
      <c r="N175" s="32">
        <f t="shared" si="344"/>
        <v>0.64838868908099956</v>
      </c>
      <c r="O175" s="28">
        <f t="shared" si="0"/>
        <v>3.7291741456651613</v>
      </c>
      <c r="P175" s="28">
        <f t="shared" si="1"/>
        <v>0.97655042795949787</v>
      </c>
      <c r="Q175" s="29">
        <f t="shared" si="2"/>
        <v>1</v>
      </c>
      <c r="R175" s="29">
        <f t="shared" si="3"/>
        <v>-2.3449572040502131E-2</v>
      </c>
      <c r="S175" s="30">
        <f t="shared" si="4"/>
        <v>5.4988242888269934E-4</v>
      </c>
      <c r="U175" s="11">
        <f t="shared" ref="U175:Y175" si="345">2*($P175-$H175)*(1-$P175)*$P175*C175</f>
        <v>-1.0739758425056163E-3</v>
      </c>
      <c r="V175" s="11">
        <f t="shared" si="345"/>
        <v>-6.3364574707831366E-3</v>
      </c>
      <c r="W175" s="11">
        <f t="shared" si="345"/>
        <v>-3.4367226960179721E-3</v>
      </c>
      <c r="X175" s="11">
        <f t="shared" si="345"/>
        <v>-5.1550840440269582E-3</v>
      </c>
      <c r="Y175" s="11">
        <f t="shared" si="345"/>
        <v>-1.9331565165101093E-3</v>
      </c>
    </row>
    <row r="176" spans="1:25" ht="14.25" customHeight="1">
      <c r="A176" s="135"/>
      <c r="B176" s="43">
        <v>72</v>
      </c>
      <c r="C176" s="44">
        <v>1</v>
      </c>
      <c r="D176" s="45">
        <v>6.1</v>
      </c>
      <c r="E176" s="44">
        <v>2.8</v>
      </c>
      <c r="F176" s="44">
        <v>4</v>
      </c>
      <c r="G176" s="44">
        <v>1.3</v>
      </c>
      <c r="H176" s="46">
        <v>1</v>
      </c>
      <c r="J176" s="31">
        <f t="shared" ref="J176:N176" si="346">J175-$L$2*U175</f>
        <v>0.32867255549844177</v>
      </c>
      <c r="K176" s="32">
        <f t="shared" si="346"/>
        <v>-0.14517181591393444</v>
      </c>
      <c r="L176" s="32">
        <f t="shared" si="346"/>
        <v>-0.12036939887264073</v>
      </c>
      <c r="M176" s="32">
        <f t="shared" si="346"/>
        <v>0.72552454983363657</v>
      </c>
      <c r="N176" s="32">
        <f t="shared" si="346"/>
        <v>0.6485820047326506</v>
      </c>
      <c r="O176" s="28">
        <f t="shared" si="0"/>
        <v>2.8513449670670399</v>
      </c>
      <c r="P176" s="28">
        <f t="shared" si="1"/>
        <v>0.94538816421527938</v>
      </c>
      <c r="Q176" s="29">
        <f t="shared" si="2"/>
        <v>1</v>
      </c>
      <c r="R176" s="29">
        <f t="shared" si="3"/>
        <v>-5.4611835784720619E-2</v>
      </c>
      <c r="S176" s="30">
        <f t="shared" si="4"/>
        <v>2.9824526077772916E-3</v>
      </c>
      <c r="U176" s="11">
        <f t="shared" ref="U176:Y176" si="347">2*($P176-$H176)*(1-$P176)*$P176*C176</f>
        <v>-5.6391507914512924E-3</v>
      </c>
      <c r="V176" s="11">
        <f t="shared" si="347"/>
        <v>-3.4398819827852881E-2</v>
      </c>
      <c r="W176" s="11">
        <f t="shared" si="347"/>
        <v>-1.5789622216063618E-2</v>
      </c>
      <c r="X176" s="11">
        <f t="shared" si="347"/>
        <v>-2.255660316580517E-2</v>
      </c>
      <c r="Y176" s="11">
        <f t="shared" si="347"/>
        <v>-7.3308960288866803E-3</v>
      </c>
    </row>
    <row r="177" spans="1:25" ht="14.25" customHeight="1">
      <c r="A177" s="135"/>
      <c r="B177" s="43">
        <v>73</v>
      </c>
      <c r="C177" s="44">
        <v>1</v>
      </c>
      <c r="D177" s="45">
        <v>6.3</v>
      </c>
      <c r="E177" s="44">
        <v>2.5</v>
      </c>
      <c r="F177" s="44">
        <v>4.9000000000000004</v>
      </c>
      <c r="G177" s="44">
        <v>1.5</v>
      </c>
      <c r="H177" s="46">
        <v>1</v>
      </c>
      <c r="J177" s="31">
        <f t="shared" ref="J177:N177" si="348">J176-$L$2*U176</f>
        <v>0.32923647057758687</v>
      </c>
      <c r="K177" s="32">
        <f t="shared" si="348"/>
        <v>-0.14173193393114916</v>
      </c>
      <c r="L177" s="32">
        <f t="shared" si="348"/>
        <v>-0.11879043665103436</v>
      </c>
      <c r="M177" s="32">
        <f t="shared" si="348"/>
        <v>0.7277802101502171</v>
      </c>
      <c r="N177" s="32">
        <f t="shared" si="348"/>
        <v>0.64931509433553924</v>
      </c>
      <c r="O177" s="28">
        <f t="shared" si="0"/>
        <v>3.6794448664231343</v>
      </c>
      <c r="P177" s="28">
        <f t="shared" si="1"/>
        <v>0.97538424645786226</v>
      </c>
      <c r="Q177" s="29">
        <f t="shared" si="2"/>
        <v>1</v>
      </c>
      <c r="R177" s="29">
        <f t="shared" si="3"/>
        <v>-2.4615753542137742E-2</v>
      </c>
      <c r="S177" s="30">
        <f t="shared" si="4"/>
        <v>6.0593532244726674E-4</v>
      </c>
      <c r="U177" s="11">
        <f t="shared" ref="U177:Y177" si="349">2*($P177-$H177)*(1-$P177)*$P177*C177</f>
        <v>-1.182039535774858E-3</v>
      </c>
      <c r="V177" s="11">
        <f t="shared" si="349"/>
        <v>-7.4468490753816056E-3</v>
      </c>
      <c r="W177" s="11">
        <f t="shared" si="349"/>
        <v>-2.955098839437145E-3</v>
      </c>
      <c r="X177" s="11">
        <f t="shared" si="349"/>
        <v>-5.7919937252968049E-3</v>
      </c>
      <c r="Y177" s="11">
        <f t="shared" si="349"/>
        <v>-1.7730593036622872E-3</v>
      </c>
    </row>
    <row r="178" spans="1:25" ht="14.25" customHeight="1">
      <c r="A178" s="135"/>
      <c r="B178" s="43">
        <v>74</v>
      </c>
      <c r="C178" s="44">
        <v>1</v>
      </c>
      <c r="D178" s="45">
        <v>6.1</v>
      </c>
      <c r="E178" s="44">
        <v>2.8</v>
      </c>
      <c r="F178" s="44">
        <v>4.7</v>
      </c>
      <c r="G178" s="44">
        <v>1.2</v>
      </c>
      <c r="H178" s="46">
        <v>1</v>
      </c>
      <c r="J178" s="31">
        <f t="shared" ref="J178:N178" si="350">J177-$L$2*U177</f>
        <v>0.32935467453116435</v>
      </c>
      <c r="K178" s="32">
        <f t="shared" si="350"/>
        <v>-0.14098724902361101</v>
      </c>
      <c r="L178" s="32">
        <f t="shared" si="350"/>
        <v>-0.11849492676709066</v>
      </c>
      <c r="M178" s="32">
        <f t="shared" si="350"/>
        <v>0.7283594095227468</v>
      </c>
      <c r="N178" s="32">
        <f t="shared" si="350"/>
        <v>0.64949240026590549</v>
      </c>
      <c r="O178" s="28">
        <f t="shared" si="0"/>
        <v>3.34022676561528</v>
      </c>
      <c r="P178" s="28">
        <f t="shared" si="1"/>
        <v>0.96578333676919803</v>
      </c>
      <c r="Q178" s="29">
        <f t="shared" si="2"/>
        <v>1</v>
      </c>
      <c r="R178" s="29">
        <f t="shared" si="3"/>
        <v>-3.4216663230801969E-2</v>
      </c>
      <c r="S178" s="30">
        <f t="shared" si="4"/>
        <v>1.1707800426501154E-3</v>
      </c>
      <c r="U178" s="11">
        <f t="shared" ref="U178:Y178" si="351">2*($P178-$H178)*(1-$P178)*$P178*C178</f>
        <v>-2.2614397124268246E-3</v>
      </c>
      <c r="V178" s="11">
        <f t="shared" si="351"/>
        <v>-1.3794782245803629E-2</v>
      </c>
      <c r="W178" s="11">
        <f t="shared" si="351"/>
        <v>-6.332031194795109E-3</v>
      </c>
      <c r="X178" s="11">
        <f t="shared" si="351"/>
        <v>-1.0628766648406077E-2</v>
      </c>
      <c r="Y178" s="11">
        <f t="shared" si="351"/>
        <v>-2.7137276549121896E-3</v>
      </c>
    </row>
    <row r="179" spans="1:25" ht="14.25" customHeight="1">
      <c r="A179" s="135"/>
      <c r="B179" s="43">
        <v>75</v>
      </c>
      <c r="C179" s="44">
        <v>1</v>
      </c>
      <c r="D179" s="45">
        <v>6.4</v>
      </c>
      <c r="E179" s="44">
        <v>2.9</v>
      </c>
      <c r="F179" s="44">
        <v>4.3</v>
      </c>
      <c r="G179" s="44">
        <v>1.3</v>
      </c>
      <c r="H179" s="46">
        <v>1</v>
      </c>
      <c r="J179" s="31">
        <f t="shared" ref="J179:N179" si="352">J178-$L$2*U178</f>
        <v>0.32958081850240706</v>
      </c>
      <c r="K179" s="32">
        <f t="shared" si="352"/>
        <v>-0.13960777079903064</v>
      </c>
      <c r="L179" s="32">
        <f t="shared" si="352"/>
        <v>-0.11786172364761115</v>
      </c>
      <c r="M179" s="32">
        <f t="shared" si="352"/>
        <v>0.72942228618758742</v>
      </c>
      <c r="N179" s="32">
        <f t="shared" si="352"/>
        <v>0.64976377303139676</v>
      </c>
      <c r="O179" s="28">
        <f t="shared" si="0"/>
        <v>3.0755008223579803</v>
      </c>
      <c r="P179" s="28">
        <f t="shared" si="1"/>
        <v>0.95587078986551921</v>
      </c>
      <c r="Q179" s="29">
        <f t="shared" si="2"/>
        <v>1</v>
      </c>
      <c r="R179" s="29">
        <f t="shared" si="3"/>
        <v>-4.412921013448079E-2</v>
      </c>
      <c r="S179" s="30">
        <f t="shared" si="4"/>
        <v>1.947387187093162E-3</v>
      </c>
      <c r="U179" s="11">
        <f t="shared" ref="U179:Y179" si="353">2*($P179-$H179)*(1-$P179)*$P179*C179</f>
        <v>-3.7229010574014649E-3</v>
      </c>
      <c r="V179" s="11">
        <f t="shared" si="353"/>
        <v>-2.3826566767369377E-2</v>
      </c>
      <c r="W179" s="11">
        <f t="shared" si="353"/>
        <v>-1.0796413066464249E-2</v>
      </c>
      <c r="X179" s="11">
        <f t="shared" si="353"/>
        <v>-1.6008474546826298E-2</v>
      </c>
      <c r="Y179" s="11">
        <f t="shared" si="353"/>
        <v>-4.8397713746219043E-3</v>
      </c>
    </row>
    <row r="180" spans="1:25" ht="14.25" customHeight="1">
      <c r="A180" s="135"/>
      <c r="B180" s="43">
        <v>76</v>
      </c>
      <c r="C180" s="44">
        <v>1</v>
      </c>
      <c r="D180" s="45">
        <v>6.6</v>
      </c>
      <c r="E180" s="44">
        <v>3</v>
      </c>
      <c r="F180" s="44">
        <v>4.4000000000000004</v>
      </c>
      <c r="G180" s="44">
        <v>1.4</v>
      </c>
      <c r="H180" s="46">
        <v>1</v>
      </c>
      <c r="J180" s="31">
        <f t="shared" ref="J180:N180" si="354">J179-$L$2*U179</f>
        <v>0.32995310860814719</v>
      </c>
      <c r="K180" s="32">
        <f t="shared" si="354"/>
        <v>-0.13722511412229371</v>
      </c>
      <c r="L180" s="32">
        <f t="shared" si="354"/>
        <v>-0.11678208234096472</v>
      </c>
      <c r="M180" s="32">
        <f t="shared" si="354"/>
        <v>0.73102313364227001</v>
      </c>
      <c r="N180" s="32">
        <f t="shared" si="354"/>
        <v>0.65024775016885894</v>
      </c>
      <c r="O180" s="28">
        <f t="shared" si="0"/>
        <v>3.2007697466405052</v>
      </c>
      <c r="P180" s="28">
        <f t="shared" si="1"/>
        <v>0.96086323385786709</v>
      </c>
      <c r="Q180" s="29">
        <f t="shared" si="2"/>
        <v>1</v>
      </c>
      <c r="R180" s="29">
        <f t="shared" si="3"/>
        <v>-3.9136766142132906E-2</v>
      </c>
      <c r="S180" s="30">
        <f t="shared" si="4"/>
        <v>1.5316864640640005E-3</v>
      </c>
      <c r="U180" s="11">
        <f t="shared" ref="U180:Y180" si="355">2*($P180-$H180)*(1-$P180)*$P180*C180</f>
        <v>-2.9434824182337145E-3</v>
      </c>
      <c r="V180" s="11">
        <f t="shared" si="355"/>
        <v>-1.9426983960342516E-2</v>
      </c>
      <c r="W180" s="11">
        <f t="shared" si="355"/>
        <v>-8.8304472547011438E-3</v>
      </c>
      <c r="X180" s="11">
        <f t="shared" si="355"/>
        <v>-1.2951322640228346E-2</v>
      </c>
      <c r="Y180" s="11">
        <f t="shared" si="355"/>
        <v>-4.1208753855272E-3</v>
      </c>
    </row>
    <row r="181" spans="1:25" ht="14.25" customHeight="1">
      <c r="A181" s="135"/>
      <c r="B181" s="43">
        <v>77</v>
      </c>
      <c r="C181" s="44">
        <v>1</v>
      </c>
      <c r="D181" s="45">
        <v>6.8</v>
      </c>
      <c r="E181" s="44">
        <v>2.8</v>
      </c>
      <c r="F181" s="44">
        <v>4.8</v>
      </c>
      <c r="G181" s="44">
        <v>1.4</v>
      </c>
      <c r="H181" s="46">
        <v>1</v>
      </c>
      <c r="J181" s="31">
        <f t="shared" ref="J181:N181" si="356">J180-$L$2*U180</f>
        <v>0.33024745684997059</v>
      </c>
      <c r="K181" s="32">
        <f t="shared" si="356"/>
        <v>-0.13528241572625946</v>
      </c>
      <c r="L181" s="32">
        <f t="shared" si="356"/>
        <v>-0.11589903761549461</v>
      </c>
      <c r="M181" s="32">
        <f t="shared" si="356"/>
        <v>0.73231826590629279</v>
      </c>
      <c r="N181" s="32">
        <f t="shared" si="356"/>
        <v>0.65065983770741165</v>
      </c>
      <c r="O181" s="28">
        <f t="shared" si="0"/>
        <v>3.5118611737286027</v>
      </c>
      <c r="P181" s="28">
        <f t="shared" si="1"/>
        <v>0.97102337790063542</v>
      </c>
      <c r="Q181" s="29">
        <f t="shared" si="2"/>
        <v>1</v>
      </c>
      <c r="R181" s="29">
        <f t="shared" si="3"/>
        <v>-2.897662209936458E-2</v>
      </c>
      <c r="S181" s="30">
        <f t="shared" si="4"/>
        <v>8.3964462828938369E-4</v>
      </c>
      <c r="U181" s="11">
        <f t="shared" ref="U181:Y181" si="357">2*($P181-$H181)*(1-$P181)*$P181*C181</f>
        <v>-1.6306291263953616E-3</v>
      </c>
      <c r="V181" s="11">
        <f t="shared" si="357"/>
        <v>-1.1088278059488459E-2</v>
      </c>
      <c r="W181" s="11">
        <f t="shared" si="357"/>
        <v>-4.565761553907012E-3</v>
      </c>
      <c r="X181" s="11">
        <f t="shared" si="357"/>
        <v>-7.8270198066977357E-3</v>
      </c>
      <c r="Y181" s="11">
        <f t="shared" si="357"/>
        <v>-2.282880776953506E-3</v>
      </c>
    </row>
    <row r="182" spans="1:25" ht="14.25" customHeight="1">
      <c r="A182" s="135"/>
      <c r="B182" s="43">
        <v>78</v>
      </c>
      <c r="C182" s="44">
        <v>1</v>
      </c>
      <c r="D182" s="45">
        <v>6.7</v>
      </c>
      <c r="E182" s="44">
        <v>3</v>
      </c>
      <c r="F182" s="44">
        <v>5</v>
      </c>
      <c r="G182" s="44">
        <v>1.7</v>
      </c>
      <c r="H182" s="46">
        <v>1</v>
      </c>
      <c r="J182" s="31">
        <f t="shared" ref="J182:N182" si="358">J181-$L$2*U181</f>
        <v>0.3304105197626101</v>
      </c>
      <c r="K182" s="32">
        <f t="shared" si="358"/>
        <v>-0.13417358792031062</v>
      </c>
      <c r="L182" s="32">
        <f t="shared" si="358"/>
        <v>-0.11544246146010391</v>
      </c>
      <c r="M182" s="32">
        <f t="shared" si="358"/>
        <v>0.73310096788696255</v>
      </c>
      <c r="N182" s="32">
        <f t="shared" si="358"/>
        <v>0.65088812578510702</v>
      </c>
      <c r="O182" s="28">
        <f t="shared" si="0"/>
        <v>3.8571347495857116</v>
      </c>
      <c r="P182" s="28">
        <f t="shared" si="1"/>
        <v>0.97930872344592312</v>
      </c>
      <c r="Q182" s="29">
        <f t="shared" si="2"/>
        <v>1</v>
      </c>
      <c r="R182" s="29">
        <f t="shared" si="3"/>
        <v>-2.0691276554076876E-2</v>
      </c>
      <c r="S182" s="30">
        <f t="shared" si="4"/>
        <v>4.2812892543729142E-4</v>
      </c>
      <c r="U182" s="11">
        <f t="shared" ref="U182:Y182" si="359">2*($P182-$H182)*(1-$P182)*$P182*C182</f>
        <v>-8.3854078288053734E-4</v>
      </c>
      <c r="V182" s="11">
        <f t="shared" si="359"/>
        <v>-5.6182232452996004E-3</v>
      </c>
      <c r="W182" s="11">
        <f t="shared" si="359"/>
        <v>-2.515622348641612E-3</v>
      </c>
      <c r="X182" s="11">
        <f t="shared" si="359"/>
        <v>-4.1927039144026863E-3</v>
      </c>
      <c r="Y182" s="11">
        <f t="shared" si="359"/>
        <v>-1.4255193308969135E-3</v>
      </c>
    </row>
    <row r="183" spans="1:25" ht="14.25" customHeight="1">
      <c r="A183" s="135"/>
      <c r="B183" s="43">
        <v>79</v>
      </c>
      <c r="C183" s="44">
        <v>1</v>
      </c>
      <c r="D183" s="45">
        <v>6</v>
      </c>
      <c r="E183" s="44">
        <v>2.9</v>
      </c>
      <c r="F183" s="44">
        <v>4.5</v>
      </c>
      <c r="G183" s="44">
        <v>1.5</v>
      </c>
      <c r="H183" s="46">
        <v>1</v>
      </c>
      <c r="J183" s="31">
        <f t="shared" ref="J183:N183" si="360">J182-$L$2*U182</f>
        <v>0.33049437384089814</v>
      </c>
      <c r="K183" s="32">
        <f t="shared" si="360"/>
        <v>-0.13361176559578067</v>
      </c>
      <c r="L183" s="32">
        <f t="shared" si="360"/>
        <v>-0.11519089922523974</v>
      </c>
      <c r="M183" s="32">
        <f t="shared" si="360"/>
        <v>0.73352023827840285</v>
      </c>
      <c r="N183" s="32">
        <f t="shared" si="360"/>
        <v>0.65103067771819667</v>
      </c>
      <c r="O183" s="28">
        <f t="shared" si="0"/>
        <v>3.4721572613431269</v>
      </c>
      <c r="P183" s="28">
        <f t="shared" si="1"/>
        <v>0.96988509171532544</v>
      </c>
      <c r="Q183" s="29">
        <f t="shared" si="2"/>
        <v>1</v>
      </c>
      <c r="R183" s="29">
        <f t="shared" si="3"/>
        <v>-3.0114908284674557E-2</v>
      </c>
      <c r="S183" s="30">
        <f t="shared" si="4"/>
        <v>9.0690770099436031E-4</v>
      </c>
      <c r="U183" s="11">
        <f t="shared" ref="U183:Y183" si="361">2*($P183-$H183)*(1-$P183)*$P183*C183</f>
        <v>-1.7591925175125002E-3</v>
      </c>
      <c r="V183" s="11">
        <f t="shared" si="361"/>
        <v>-1.0555155105075001E-2</v>
      </c>
      <c r="W183" s="11">
        <f t="shared" si="361"/>
        <v>-5.1016583007862503E-3</v>
      </c>
      <c r="X183" s="11">
        <f t="shared" si="361"/>
        <v>-7.9163663288062507E-3</v>
      </c>
      <c r="Y183" s="11">
        <f t="shared" si="361"/>
        <v>-2.6387887762687502E-3</v>
      </c>
    </row>
    <row r="184" spans="1:25" ht="14.25" customHeight="1">
      <c r="A184" s="135"/>
      <c r="B184" s="43">
        <v>80</v>
      </c>
      <c r="C184" s="44">
        <v>1</v>
      </c>
      <c r="D184" s="45">
        <v>5.7</v>
      </c>
      <c r="E184" s="44">
        <v>2.6</v>
      </c>
      <c r="F184" s="44">
        <v>3.5</v>
      </c>
      <c r="G184" s="44">
        <v>1</v>
      </c>
      <c r="H184" s="46">
        <v>1</v>
      </c>
      <c r="J184" s="31">
        <f t="shared" ref="J184:N184" si="362">J183-$L$2*U183</f>
        <v>0.33067029309264939</v>
      </c>
      <c r="K184" s="32">
        <f t="shared" si="362"/>
        <v>-0.13255625008527316</v>
      </c>
      <c r="L184" s="32">
        <f t="shared" si="362"/>
        <v>-0.11468073339516112</v>
      </c>
      <c r="M184" s="32">
        <f t="shared" si="362"/>
        <v>0.73431187491128347</v>
      </c>
      <c r="N184" s="32">
        <f t="shared" si="362"/>
        <v>0.65129455659582358</v>
      </c>
      <c r="O184" s="28">
        <f t="shared" si="0"/>
        <v>2.4983158795644891</v>
      </c>
      <c r="P184" s="28">
        <f t="shared" si="1"/>
        <v>0.92402367251160866</v>
      </c>
      <c r="Q184" s="29">
        <f t="shared" si="2"/>
        <v>1</v>
      </c>
      <c r="R184" s="29">
        <f t="shared" si="3"/>
        <v>-7.5976327488391338E-2</v>
      </c>
      <c r="S184" s="30">
        <f t="shared" si="4"/>
        <v>5.7724023386232894E-3</v>
      </c>
      <c r="U184" s="11">
        <f t="shared" ref="U184:Y184" si="363">2*($P184-$H184)*(1-$P184)*$P184*C184</f>
        <v>-1.066767281629858E-2</v>
      </c>
      <c r="V184" s="11">
        <f t="shared" si="363"/>
        <v>-6.0805735052901912E-2</v>
      </c>
      <c r="W184" s="11">
        <f t="shared" si="363"/>
        <v>-2.7735949322376309E-2</v>
      </c>
      <c r="X184" s="11">
        <f t="shared" si="363"/>
        <v>-3.7336854857045035E-2</v>
      </c>
      <c r="Y184" s="11">
        <f t="shared" si="363"/>
        <v>-1.066767281629858E-2</v>
      </c>
    </row>
    <row r="185" spans="1:25" ht="14.25" customHeight="1">
      <c r="A185" s="135"/>
      <c r="B185" s="43">
        <v>81</v>
      </c>
      <c r="C185" s="44">
        <v>1</v>
      </c>
      <c r="D185" s="45">
        <v>5.5</v>
      </c>
      <c r="E185" s="44">
        <v>2.4</v>
      </c>
      <c r="F185" s="44">
        <v>3.8</v>
      </c>
      <c r="G185" s="44">
        <v>1.1000000000000001</v>
      </c>
      <c r="H185" s="46">
        <v>1</v>
      </c>
      <c r="J185" s="31">
        <f t="shared" ref="J185:N185" si="364">J184-$L$2*U184</f>
        <v>0.33173706037427925</v>
      </c>
      <c r="K185" s="32">
        <f t="shared" si="364"/>
        <v>-0.12647567657998296</v>
      </c>
      <c r="L185" s="32">
        <f t="shared" si="364"/>
        <v>-0.11190713846292349</v>
      </c>
      <c r="M185" s="32">
        <f t="shared" si="364"/>
        <v>0.73804556039698799</v>
      </c>
      <c r="N185" s="32">
        <f t="shared" si="364"/>
        <v>0.65236132387745349</v>
      </c>
      <c r="O185" s="28">
        <f t="shared" si="0"/>
        <v>2.8897142926471098</v>
      </c>
      <c r="P185" s="28">
        <f t="shared" si="1"/>
        <v>0.94733562920799008</v>
      </c>
      <c r="Q185" s="29">
        <f t="shared" si="2"/>
        <v>1</v>
      </c>
      <c r="R185" s="29">
        <f t="shared" si="3"/>
        <v>-5.2664370792009918E-2</v>
      </c>
      <c r="S185" s="30">
        <f t="shared" si="4"/>
        <v>2.7735359509183074E-3</v>
      </c>
      <c r="U185" s="11">
        <f t="shared" ref="U185:Y185" si="365">2*($P185-$H185)*(1-$P185)*$P185*C185</f>
        <v>-5.2549388503883515E-3</v>
      </c>
      <c r="V185" s="11">
        <f t="shared" si="365"/>
        <v>-2.8902163677135932E-2</v>
      </c>
      <c r="W185" s="11">
        <f t="shared" si="365"/>
        <v>-1.2611853240932043E-2</v>
      </c>
      <c r="X185" s="11">
        <f t="shared" si="365"/>
        <v>-1.9968767631475735E-2</v>
      </c>
      <c r="Y185" s="11">
        <f t="shared" si="365"/>
        <v>-5.7804327354271873E-3</v>
      </c>
    </row>
    <row r="186" spans="1:25" ht="14.25" customHeight="1">
      <c r="A186" s="135"/>
      <c r="B186" s="43">
        <v>82</v>
      </c>
      <c r="C186" s="44">
        <v>1</v>
      </c>
      <c r="D186" s="45">
        <v>5.5</v>
      </c>
      <c r="E186" s="44">
        <v>2.4</v>
      </c>
      <c r="F186" s="44">
        <v>3.7</v>
      </c>
      <c r="G186" s="44">
        <v>1</v>
      </c>
      <c r="H186" s="46">
        <v>1</v>
      </c>
      <c r="J186" s="31">
        <f t="shared" ref="J186:N186" si="366">J185-$L$2*U185</f>
        <v>0.33226255425931805</v>
      </c>
      <c r="K186" s="32">
        <f t="shared" si="366"/>
        <v>-0.12358546021226936</v>
      </c>
      <c r="L186" s="32">
        <f t="shared" si="366"/>
        <v>-0.11064595313883029</v>
      </c>
      <c r="M186" s="32">
        <f t="shared" si="366"/>
        <v>0.74004243716013551</v>
      </c>
      <c r="N186" s="32">
        <f t="shared" si="366"/>
        <v>0.65293936715099621</v>
      </c>
      <c r="O186" s="28">
        <f t="shared" si="0"/>
        <v>2.7780886202021415</v>
      </c>
      <c r="P186" s="28">
        <f t="shared" si="1"/>
        <v>0.94148022540484788</v>
      </c>
      <c r="Q186" s="29">
        <f t="shared" si="2"/>
        <v>1</v>
      </c>
      <c r="R186" s="29">
        <f t="shared" si="3"/>
        <v>-5.8519774595152119E-2</v>
      </c>
      <c r="S186" s="30">
        <f t="shared" si="4"/>
        <v>3.4245640186674111E-3</v>
      </c>
      <c r="U186" s="11">
        <f t="shared" ref="U186:Y186" si="367">2*($P186-$H186)*(1-$P186)*$P186*C186</f>
        <v>-6.4483186084166519E-3</v>
      </c>
      <c r="V186" s="11">
        <f t="shared" si="367"/>
        <v>-3.5465752346291582E-2</v>
      </c>
      <c r="W186" s="11">
        <f t="shared" si="367"/>
        <v>-1.5475964660199964E-2</v>
      </c>
      <c r="X186" s="11">
        <f t="shared" si="367"/>
        <v>-2.3858778851141613E-2</v>
      </c>
      <c r="Y186" s="11">
        <f t="shared" si="367"/>
        <v>-6.4483186084166519E-3</v>
      </c>
    </row>
    <row r="187" spans="1:25" ht="14.25" customHeight="1">
      <c r="A187" s="135"/>
      <c r="B187" s="43">
        <v>83</v>
      </c>
      <c r="C187" s="44">
        <v>1</v>
      </c>
      <c r="D187" s="45">
        <v>5.8</v>
      </c>
      <c r="E187" s="44">
        <v>2.7</v>
      </c>
      <c r="F187" s="44">
        <v>3.9</v>
      </c>
      <c r="G187" s="44">
        <v>1.2</v>
      </c>
      <c r="H187" s="46">
        <v>1</v>
      </c>
      <c r="J187" s="31">
        <f t="shared" ref="J187:N187" si="368">J186-$L$2*U186</f>
        <v>0.33290738612015974</v>
      </c>
      <c r="K187" s="32">
        <f t="shared" si="368"/>
        <v>-0.1200388849776402</v>
      </c>
      <c r="L187" s="32">
        <f t="shared" si="368"/>
        <v>-0.10909835667281029</v>
      </c>
      <c r="M187" s="32">
        <f t="shared" si="368"/>
        <v>0.74242831504524964</v>
      </c>
      <c r="N187" s="32">
        <f t="shared" si="368"/>
        <v>0.65358419901183784</v>
      </c>
      <c r="O187" s="28">
        <f t="shared" si="0"/>
        <v>3.0218877577239374</v>
      </c>
      <c r="P187" s="28">
        <f t="shared" si="1"/>
        <v>0.95355320493403417</v>
      </c>
      <c r="Q187" s="29">
        <f t="shared" si="2"/>
        <v>1</v>
      </c>
      <c r="R187" s="29">
        <f t="shared" si="3"/>
        <v>-4.6446795065965829E-2</v>
      </c>
      <c r="S187" s="30">
        <f t="shared" si="4"/>
        <v>2.1573047718998276E-3</v>
      </c>
      <c r="U187" s="11">
        <f t="shared" ref="U187:Y187" si="369">2*($P187-$H187)*(1-$P187)*$P187*C187</f>
        <v>-4.1142097585291325E-3</v>
      </c>
      <c r="V187" s="11">
        <f t="shared" si="369"/>
        <v>-2.3862416599468968E-2</v>
      </c>
      <c r="W187" s="11">
        <f t="shared" si="369"/>
        <v>-1.1108366348028658E-2</v>
      </c>
      <c r="X187" s="11">
        <f t="shared" si="369"/>
        <v>-1.6045418058263615E-2</v>
      </c>
      <c r="Y187" s="11">
        <f t="shared" si="369"/>
        <v>-4.937051710234959E-3</v>
      </c>
    </row>
    <row r="188" spans="1:25" ht="14.25" customHeight="1">
      <c r="A188" s="135"/>
      <c r="B188" s="43">
        <v>84</v>
      </c>
      <c r="C188" s="44">
        <v>1</v>
      </c>
      <c r="D188" s="45">
        <v>6</v>
      </c>
      <c r="E188" s="44">
        <v>2.7</v>
      </c>
      <c r="F188" s="44">
        <v>5.0999999999999996</v>
      </c>
      <c r="G188" s="44">
        <v>1.6</v>
      </c>
      <c r="H188" s="46">
        <v>1</v>
      </c>
      <c r="J188" s="31">
        <f t="shared" ref="J188:N188" si="370">J187-$L$2*U187</f>
        <v>0.33331880709601264</v>
      </c>
      <c r="K188" s="32">
        <f t="shared" si="370"/>
        <v>-0.1176526433176933</v>
      </c>
      <c r="L188" s="32">
        <f t="shared" si="370"/>
        <v>-0.10798752003800742</v>
      </c>
      <c r="M188" s="32">
        <f t="shared" si="370"/>
        <v>0.74403285685107601</v>
      </c>
      <c r="N188" s="32">
        <f t="shared" si="370"/>
        <v>0.65407790418286138</v>
      </c>
      <c r="O188" s="28">
        <f t="shared" si="0"/>
        <v>4.1769288597202987</v>
      </c>
      <c r="P188" s="28">
        <f t="shared" si="1"/>
        <v>0.98488636361861603</v>
      </c>
      <c r="Q188" s="29">
        <f t="shared" si="2"/>
        <v>1</v>
      </c>
      <c r="R188" s="29">
        <f t="shared" si="3"/>
        <v>-1.5113636381383966E-2</v>
      </c>
      <c r="S188" s="30">
        <f t="shared" si="4"/>
        <v>2.2842200466869302E-4</v>
      </c>
      <c r="U188" s="11">
        <f t="shared" ref="U188:Y188" si="371">2*($P188-$H188)*(1-$P188)*$P188*C188</f>
        <v>-4.4993943509724719E-4</v>
      </c>
      <c r="V188" s="11">
        <f t="shared" si="371"/>
        <v>-2.6996366105834831E-3</v>
      </c>
      <c r="W188" s="11">
        <f t="shared" si="371"/>
        <v>-1.2148364747625675E-3</v>
      </c>
      <c r="X188" s="11">
        <f t="shared" si="371"/>
        <v>-2.2946911189959604E-3</v>
      </c>
      <c r="Y188" s="11">
        <f t="shared" si="371"/>
        <v>-7.1990309615559557E-4</v>
      </c>
    </row>
    <row r="189" spans="1:25" ht="14.25" customHeight="1">
      <c r="A189" s="135"/>
      <c r="B189" s="43">
        <v>85</v>
      </c>
      <c r="C189" s="44">
        <v>1</v>
      </c>
      <c r="D189" s="45">
        <v>5.4</v>
      </c>
      <c r="E189" s="44">
        <v>3</v>
      </c>
      <c r="F189" s="44">
        <v>4.5</v>
      </c>
      <c r="G189" s="44">
        <v>1.5</v>
      </c>
      <c r="H189" s="46">
        <v>1</v>
      </c>
      <c r="J189" s="31">
        <f t="shared" ref="J189:N189" si="372">J188-$L$2*U188</f>
        <v>0.33336380103952234</v>
      </c>
      <c r="K189" s="32">
        <f t="shared" si="372"/>
        <v>-0.11738267965663496</v>
      </c>
      <c r="L189" s="32">
        <f t="shared" si="372"/>
        <v>-0.10786603639053116</v>
      </c>
      <c r="M189" s="32">
        <f t="shared" si="372"/>
        <v>0.74426232596297559</v>
      </c>
      <c r="N189" s="32">
        <f t="shared" si="372"/>
        <v>0.65414989449247696</v>
      </c>
      <c r="O189" s="28">
        <f t="shared" si="0"/>
        <v>3.7063045302942053</v>
      </c>
      <c r="P189" s="28">
        <f t="shared" si="1"/>
        <v>0.9760209736712061</v>
      </c>
      <c r="Q189" s="29">
        <f t="shared" si="2"/>
        <v>1</v>
      </c>
      <c r="R189" s="29">
        <f t="shared" si="3"/>
        <v>-2.3979026328793895E-2</v>
      </c>
      <c r="S189" s="30">
        <f t="shared" si="4"/>
        <v>5.749937036769908E-4</v>
      </c>
      <c r="U189" s="11">
        <f t="shared" ref="U189:Y189" si="373">2*($P189-$H189)*(1-$P189)*$P189*C189</f>
        <v>-1.1224118290352591E-3</v>
      </c>
      <c r="V189" s="11">
        <f t="shared" si="373"/>
        <v>-6.0610238767903994E-3</v>
      </c>
      <c r="W189" s="11">
        <f t="shared" si="373"/>
        <v>-3.3672354871057773E-3</v>
      </c>
      <c r="X189" s="11">
        <f t="shared" si="373"/>
        <v>-5.0508532306586659E-3</v>
      </c>
      <c r="Y189" s="11">
        <f t="shared" si="373"/>
        <v>-1.6836177435528886E-3</v>
      </c>
    </row>
    <row r="190" spans="1:25" ht="14.25" customHeight="1">
      <c r="A190" s="135"/>
      <c r="B190" s="43">
        <v>86</v>
      </c>
      <c r="C190" s="44">
        <v>1</v>
      </c>
      <c r="D190" s="45">
        <v>6</v>
      </c>
      <c r="E190" s="44">
        <v>3.4</v>
      </c>
      <c r="F190" s="44">
        <v>4.5</v>
      </c>
      <c r="G190" s="44">
        <v>1.6</v>
      </c>
      <c r="H190" s="46">
        <v>1</v>
      </c>
      <c r="J190" s="31">
        <f t="shared" ref="J190:N190" si="374">J189-$L$2*U189</f>
        <v>0.33347604222242588</v>
      </c>
      <c r="K190" s="32">
        <f t="shared" si="374"/>
        <v>-0.11677657726895592</v>
      </c>
      <c r="L190" s="32">
        <f t="shared" si="374"/>
        <v>-0.10752931284182059</v>
      </c>
      <c r="M190" s="32">
        <f t="shared" si="374"/>
        <v>0.7447674112860414</v>
      </c>
      <c r="N190" s="32">
        <f t="shared" si="374"/>
        <v>0.65431825626683227</v>
      </c>
      <c r="O190" s="28">
        <f t="shared" si="0"/>
        <v>3.6655794757606182</v>
      </c>
      <c r="P190" s="28">
        <f t="shared" si="1"/>
        <v>0.97504913748382382</v>
      </c>
      <c r="Q190" s="29">
        <f t="shared" si="2"/>
        <v>1</v>
      </c>
      <c r="R190" s="29">
        <f t="shared" si="3"/>
        <v>-2.4950862516176175E-2</v>
      </c>
      <c r="S190" s="30">
        <f t="shared" si="4"/>
        <v>6.225455403011253E-4</v>
      </c>
      <c r="U190" s="11">
        <f t="shared" ref="U190:Y190" si="375">2*($P190-$H190)*(1-$P190)*$P190*C190</f>
        <v>-1.2140249842300267E-3</v>
      </c>
      <c r="V190" s="11">
        <f t="shared" si="375"/>
        <v>-7.2841499053801599E-3</v>
      </c>
      <c r="W190" s="11">
        <f t="shared" si="375"/>
        <v>-4.1276849463820903E-3</v>
      </c>
      <c r="X190" s="11">
        <f t="shared" si="375"/>
        <v>-5.4631124290351199E-3</v>
      </c>
      <c r="Y190" s="11">
        <f t="shared" si="375"/>
        <v>-1.9424399747680428E-3</v>
      </c>
    </row>
    <row r="191" spans="1:25" ht="14.25" customHeight="1">
      <c r="A191" s="135"/>
      <c r="B191" s="43">
        <v>87</v>
      </c>
      <c r="C191" s="44">
        <v>1</v>
      </c>
      <c r="D191" s="45">
        <v>6.7</v>
      </c>
      <c r="E191" s="44">
        <v>3.1</v>
      </c>
      <c r="F191" s="44">
        <v>4.7</v>
      </c>
      <c r="G191" s="44">
        <v>1.5</v>
      </c>
      <c r="H191" s="46">
        <v>1</v>
      </c>
      <c r="J191" s="31">
        <f t="shared" ref="J191:N191" si="376">J190-$L$2*U190</f>
        <v>0.3335974447208489</v>
      </c>
      <c r="K191" s="32">
        <f t="shared" si="376"/>
        <v>-0.11604816227841791</v>
      </c>
      <c r="L191" s="32">
        <f t="shared" si="376"/>
        <v>-0.10711654434718237</v>
      </c>
      <c r="M191" s="32">
        <f t="shared" si="376"/>
        <v>0.7453137225289449</v>
      </c>
      <c r="N191" s="32">
        <f t="shared" si="376"/>
        <v>0.65451250026430907</v>
      </c>
      <c r="O191" s="28">
        <f t="shared" si="0"/>
        <v>3.7087567162616883</v>
      </c>
      <c r="P191" s="28">
        <f t="shared" si="1"/>
        <v>0.97607829776890886</v>
      </c>
      <c r="Q191" s="29">
        <f t="shared" si="2"/>
        <v>1</v>
      </c>
      <c r="R191" s="29">
        <f t="shared" si="3"/>
        <v>-2.3921702231091135E-2</v>
      </c>
      <c r="S191" s="30">
        <f t="shared" si="4"/>
        <v>5.7224783763299065E-4</v>
      </c>
      <c r="U191" s="11">
        <f t="shared" ref="U191:Y191" si="377">2*($P191-$H191)*(1-$P191)*$P191*C191</f>
        <v>-1.117117390517497E-3</v>
      </c>
      <c r="V191" s="11">
        <f t="shared" si="377"/>
        <v>-7.48468651646723E-3</v>
      </c>
      <c r="W191" s="11">
        <f t="shared" si="377"/>
        <v>-3.4630639106042406E-3</v>
      </c>
      <c r="X191" s="11">
        <f t="shared" si="377"/>
        <v>-5.2504517354322357E-3</v>
      </c>
      <c r="Y191" s="11">
        <f t="shared" si="377"/>
        <v>-1.6756760857762456E-3</v>
      </c>
    </row>
    <row r="192" spans="1:25" ht="14.25" customHeight="1">
      <c r="A192" s="135"/>
      <c r="B192" s="43">
        <v>88</v>
      </c>
      <c r="C192" s="44">
        <v>1</v>
      </c>
      <c r="D192" s="45">
        <v>6.3</v>
      </c>
      <c r="E192" s="44">
        <v>2.2999999999999998</v>
      </c>
      <c r="F192" s="44">
        <v>4.4000000000000004</v>
      </c>
      <c r="G192" s="44">
        <v>1.3</v>
      </c>
      <c r="H192" s="46">
        <v>1</v>
      </c>
      <c r="J192" s="31">
        <f t="shared" ref="J192:N192" si="378">J191-$L$2*U191</f>
        <v>0.33370915645990062</v>
      </c>
      <c r="K192" s="32">
        <f t="shared" si="378"/>
        <v>-0.11529969362677119</v>
      </c>
      <c r="L192" s="32">
        <f t="shared" si="378"/>
        <v>-0.10677023795612195</v>
      </c>
      <c r="M192" s="32">
        <f t="shared" si="378"/>
        <v>0.74583876770248814</v>
      </c>
      <c r="N192" s="32">
        <f t="shared" si="378"/>
        <v>0.65468006787288668</v>
      </c>
      <c r="O192" s="28">
        <f t="shared" si="0"/>
        <v>3.4945242054378625</v>
      </c>
      <c r="P192" s="28">
        <f t="shared" si="1"/>
        <v>0.97053156412406305</v>
      </c>
      <c r="Q192" s="29">
        <f t="shared" si="2"/>
        <v>1</v>
      </c>
      <c r="R192" s="29">
        <f t="shared" si="3"/>
        <v>-2.9468435875936949E-2</v>
      </c>
      <c r="S192" s="30">
        <f t="shared" si="4"/>
        <v>8.6838871297420788E-4</v>
      </c>
      <c r="U192" s="11">
        <f t="shared" ref="U192:Y192" si="379">2*($P192-$H192)*(1-$P192)*$P192*C192</f>
        <v>-1.68559731174108E-3</v>
      </c>
      <c r="V192" s="11">
        <f t="shared" si="379"/>
        <v>-1.0619263063968805E-2</v>
      </c>
      <c r="W192" s="11">
        <f t="shared" si="379"/>
        <v>-3.8768738170044839E-3</v>
      </c>
      <c r="X192" s="11">
        <f t="shared" si="379"/>
        <v>-7.4166281716607531E-3</v>
      </c>
      <c r="Y192" s="11">
        <f t="shared" si="379"/>
        <v>-2.1912765052634043E-3</v>
      </c>
    </row>
    <row r="193" spans="1:25" ht="14.25" customHeight="1">
      <c r="A193" s="135"/>
      <c r="B193" s="43">
        <v>89</v>
      </c>
      <c r="C193" s="44">
        <v>1</v>
      </c>
      <c r="D193" s="45">
        <v>5.6</v>
      </c>
      <c r="E193" s="44">
        <v>3</v>
      </c>
      <c r="F193" s="44">
        <v>4.0999999999999996</v>
      </c>
      <c r="G193" s="44">
        <v>1.3</v>
      </c>
      <c r="H193" s="46">
        <v>1</v>
      </c>
      <c r="J193" s="31">
        <f t="shared" ref="J193:N193" si="380">J192-$L$2*U192</f>
        <v>0.33387771619107476</v>
      </c>
      <c r="K193" s="32">
        <f t="shared" si="380"/>
        <v>-0.1142377673203743</v>
      </c>
      <c r="L193" s="32">
        <f t="shared" si="380"/>
        <v>-0.1063825505744215</v>
      </c>
      <c r="M193" s="32">
        <f t="shared" si="380"/>
        <v>0.74658043051965417</v>
      </c>
      <c r="N193" s="32">
        <f t="shared" si="380"/>
        <v>0.65489919552341302</v>
      </c>
      <c r="O193" s="28">
        <f t="shared" si="0"/>
        <v>3.2873472867847324</v>
      </c>
      <c r="P193" s="28">
        <f t="shared" si="1"/>
        <v>0.96399218837684197</v>
      </c>
      <c r="Q193" s="29">
        <f t="shared" si="2"/>
        <v>1</v>
      </c>
      <c r="R193" s="29">
        <f t="shared" si="3"/>
        <v>-3.6007811623158026E-2</v>
      </c>
      <c r="S193" s="30">
        <f t="shared" si="4"/>
        <v>1.2965624978888341E-3</v>
      </c>
      <c r="U193" s="11">
        <f t="shared" ref="U193:Y193" si="381">2*($P193-$H193)*(1-$P193)*$P193*C193</f>
        <v>-2.4997522394144037E-3</v>
      </c>
      <c r="V193" s="11">
        <f t="shared" si="381"/>
        <v>-1.399861254072066E-2</v>
      </c>
      <c r="W193" s="11">
        <f t="shared" si="381"/>
        <v>-7.4992567182432107E-3</v>
      </c>
      <c r="X193" s="11">
        <f t="shared" si="381"/>
        <v>-1.0248984181599054E-2</v>
      </c>
      <c r="Y193" s="11">
        <f t="shared" si="381"/>
        <v>-3.249677911238725E-3</v>
      </c>
    </row>
    <row r="194" spans="1:25" ht="14.25" customHeight="1">
      <c r="A194" s="135"/>
      <c r="B194" s="43">
        <v>90</v>
      </c>
      <c r="C194" s="44">
        <v>1</v>
      </c>
      <c r="D194" s="45">
        <v>5.5</v>
      </c>
      <c r="E194" s="44">
        <v>2.5</v>
      </c>
      <c r="F194" s="44">
        <v>4</v>
      </c>
      <c r="G194" s="44">
        <v>1.3</v>
      </c>
      <c r="H194" s="46">
        <v>1</v>
      </c>
      <c r="J194" s="31">
        <f t="shared" ref="J194:N194" si="382">J193-$L$2*U193</f>
        <v>0.33412769141501619</v>
      </c>
      <c r="K194" s="32">
        <f t="shared" si="382"/>
        <v>-0.11283790606630223</v>
      </c>
      <c r="L194" s="32">
        <f t="shared" si="382"/>
        <v>-0.10563262490259719</v>
      </c>
      <c r="M194" s="32">
        <f t="shared" si="382"/>
        <v>0.74760532893781406</v>
      </c>
      <c r="N194" s="32">
        <f t="shared" si="382"/>
        <v>0.65522416331453692</v>
      </c>
      <c r="O194" s="28">
        <f t="shared" si="0"/>
        <v>3.2916503738540155</v>
      </c>
      <c r="P194" s="28">
        <f t="shared" si="1"/>
        <v>0.96414125604576639</v>
      </c>
      <c r="Q194" s="29">
        <f t="shared" si="2"/>
        <v>1</v>
      </c>
      <c r="R194" s="29">
        <f t="shared" si="3"/>
        <v>-3.5858743954233607E-2</v>
      </c>
      <c r="S194" s="30">
        <f t="shared" si="4"/>
        <v>1.2858495179752852E-3</v>
      </c>
      <c r="U194" s="11">
        <f t="shared" ref="U194:Y194" si="383">2*($P194-$H194)*(1-$P194)*$P194*C194</f>
        <v>-2.4794811386930696E-3</v>
      </c>
      <c r="V194" s="11">
        <f t="shared" si="383"/>
        <v>-1.3637146262811883E-2</v>
      </c>
      <c r="W194" s="11">
        <f t="shared" si="383"/>
        <v>-6.1987028467326739E-3</v>
      </c>
      <c r="X194" s="11">
        <f t="shared" si="383"/>
        <v>-9.9179245547722783E-3</v>
      </c>
      <c r="Y194" s="11">
        <f t="shared" si="383"/>
        <v>-3.2233254803009904E-3</v>
      </c>
    </row>
    <row r="195" spans="1:25" ht="14.25" customHeight="1">
      <c r="A195" s="135"/>
      <c r="B195" s="43">
        <v>91</v>
      </c>
      <c r="C195" s="44">
        <v>1</v>
      </c>
      <c r="D195" s="45">
        <v>5.5</v>
      </c>
      <c r="E195" s="44">
        <v>2.6</v>
      </c>
      <c r="F195" s="44">
        <v>4.4000000000000004</v>
      </c>
      <c r="G195" s="44">
        <v>1.2</v>
      </c>
      <c r="H195" s="46">
        <v>1</v>
      </c>
      <c r="J195" s="31">
        <f t="shared" ref="J195:N195" si="384">J194-$L$2*U194</f>
        <v>0.33437563952888549</v>
      </c>
      <c r="K195" s="32">
        <f t="shared" si="384"/>
        <v>-0.11147419144002105</v>
      </c>
      <c r="L195" s="32">
        <f t="shared" si="384"/>
        <v>-0.10501275461792392</v>
      </c>
      <c r="M195" s="32">
        <f t="shared" si="384"/>
        <v>0.74859712139329126</v>
      </c>
      <c r="N195" s="32">
        <f t="shared" si="384"/>
        <v>0.65554649586256697</v>
      </c>
      <c r="O195" s="28">
        <f t="shared" si="0"/>
        <v>3.5287175537677298</v>
      </c>
      <c r="P195" s="28">
        <f t="shared" si="1"/>
        <v>0.97149391837131271</v>
      </c>
      <c r="Q195" s="29">
        <f t="shared" si="2"/>
        <v>1</v>
      </c>
      <c r="R195" s="29">
        <f t="shared" si="3"/>
        <v>-2.8506081628687285E-2</v>
      </c>
      <c r="S195" s="30">
        <f t="shared" si="4"/>
        <v>8.1259668982138281E-4</v>
      </c>
      <c r="U195" s="11">
        <f t="shared" ref="U195:Y195" si="385">2*($P195-$H195)*(1-$P195)*$P195*C195</f>
        <v>-1.5788654845002668E-3</v>
      </c>
      <c r="V195" s="11">
        <f t="shared" si="385"/>
        <v>-8.6837601647514681E-3</v>
      </c>
      <c r="W195" s="11">
        <f t="shared" si="385"/>
        <v>-4.105050259700694E-3</v>
      </c>
      <c r="X195" s="11">
        <f t="shared" si="385"/>
        <v>-6.9470081318011743E-3</v>
      </c>
      <c r="Y195" s="11">
        <f t="shared" si="385"/>
        <v>-1.89463858140032E-3</v>
      </c>
    </row>
    <row r="196" spans="1:25" ht="14.25" customHeight="1">
      <c r="A196" s="135"/>
      <c r="B196" s="43">
        <v>92</v>
      </c>
      <c r="C196" s="44">
        <v>1</v>
      </c>
      <c r="D196" s="45">
        <v>6.1</v>
      </c>
      <c r="E196" s="44">
        <v>3</v>
      </c>
      <c r="F196" s="44">
        <v>4.5999999999999996</v>
      </c>
      <c r="G196" s="44">
        <v>1.4</v>
      </c>
      <c r="H196" s="46">
        <v>1</v>
      </c>
      <c r="J196" s="31">
        <f t="shared" ref="J196:N196" si="386">J195-$L$2*U195</f>
        <v>0.3345335260773355</v>
      </c>
      <c r="K196" s="32">
        <f t="shared" si="386"/>
        <v>-0.1106058154235459</v>
      </c>
      <c r="L196" s="32">
        <f t="shared" si="386"/>
        <v>-0.10460224959195386</v>
      </c>
      <c r="M196" s="32">
        <f t="shared" si="386"/>
        <v>0.74929182220647139</v>
      </c>
      <c r="N196" s="32">
        <f t="shared" si="386"/>
        <v>0.65573595972070697</v>
      </c>
      <c r="O196" s="28">
        <f t="shared" si="0"/>
        <v>3.7108040289766016</v>
      </c>
      <c r="P196" s="28">
        <f t="shared" si="1"/>
        <v>0.97612605483917758</v>
      </c>
      <c r="Q196" s="29">
        <f t="shared" si="2"/>
        <v>1</v>
      </c>
      <c r="R196" s="29">
        <f t="shared" si="3"/>
        <v>-2.3873945160822418E-2</v>
      </c>
      <c r="S196" s="30">
        <f t="shared" si="4"/>
        <v>5.6996525754195615E-4</v>
      </c>
      <c r="U196" s="11">
        <f t="shared" ref="U196:Y196" si="387">2*($P196-$H196)*(1-$P196)*$P196*C196</f>
        <v>-1.112715876479651E-3</v>
      </c>
      <c r="V196" s="11">
        <f t="shared" si="387"/>
        <v>-6.7875668465258712E-3</v>
      </c>
      <c r="W196" s="11">
        <f t="shared" si="387"/>
        <v>-3.3381476294389529E-3</v>
      </c>
      <c r="X196" s="11">
        <f t="shared" si="387"/>
        <v>-5.1184930318063943E-3</v>
      </c>
      <c r="Y196" s="11">
        <f t="shared" si="387"/>
        <v>-1.5578022270715114E-3</v>
      </c>
    </row>
    <row r="197" spans="1:25" ht="14.25" customHeight="1">
      <c r="A197" s="135"/>
      <c r="B197" s="43">
        <v>93</v>
      </c>
      <c r="C197" s="44">
        <v>1</v>
      </c>
      <c r="D197" s="45">
        <v>5.8</v>
      </c>
      <c r="E197" s="44">
        <v>2.6</v>
      </c>
      <c r="F197" s="44">
        <v>4</v>
      </c>
      <c r="G197" s="44">
        <v>1.2</v>
      </c>
      <c r="H197" s="46">
        <v>1</v>
      </c>
      <c r="J197" s="31">
        <f t="shared" ref="J197:N197" si="388">J196-$L$2*U196</f>
        <v>0.33464479766498345</v>
      </c>
      <c r="K197" s="32">
        <f t="shared" si="388"/>
        <v>-0.10992705873889332</v>
      </c>
      <c r="L197" s="32">
        <f t="shared" si="388"/>
        <v>-0.10426843482900996</v>
      </c>
      <c r="M197" s="32">
        <f t="shared" si="388"/>
        <v>0.74980367150965199</v>
      </c>
      <c r="N197" s="32">
        <f t="shared" si="388"/>
        <v>0.6558917399434141</v>
      </c>
      <c r="O197" s="28">
        <f t="shared" si="0"/>
        <v>3.2122547003946815</v>
      </c>
      <c r="P197" s="28">
        <f t="shared" si="1"/>
        <v>0.96129284779305946</v>
      </c>
      <c r="Q197" s="29">
        <f t="shared" si="2"/>
        <v>1</v>
      </c>
      <c r="R197" s="29">
        <f t="shared" si="3"/>
        <v>-3.8707152206940543E-2</v>
      </c>
      <c r="S197" s="30">
        <f t="shared" si="4"/>
        <v>1.4982436319712622E-3</v>
      </c>
      <c r="U197" s="11">
        <f t="shared" ref="U197:Y197" si="389">2*($P197-$H197)*(1-$P197)*$P197*C197</f>
        <v>-2.8805017753309424E-3</v>
      </c>
      <c r="V197" s="11">
        <f t="shared" si="389"/>
        <v>-1.6706910296919467E-2</v>
      </c>
      <c r="W197" s="11">
        <f t="shared" si="389"/>
        <v>-7.4893046158604508E-3</v>
      </c>
      <c r="X197" s="11">
        <f t="shared" si="389"/>
        <v>-1.152200710132377E-2</v>
      </c>
      <c r="Y197" s="11">
        <f t="shared" si="389"/>
        <v>-3.4566021303971306E-3</v>
      </c>
    </row>
    <row r="198" spans="1:25" ht="14.25" customHeight="1">
      <c r="A198" s="135"/>
      <c r="B198" s="43">
        <v>94</v>
      </c>
      <c r="C198" s="44">
        <v>1</v>
      </c>
      <c r="D198" s="45">
        <v>5</v>
      </c>
      <c r="E198" s="44">
        <v>2.2999999999999998</v>
      </c>
      <c r="F198" s="44">
        <v>3.3</v>
      </c>
      <c r="G198" s="44">
        <v>1</v>
      </c>
      <c r="H198" s="46">
        <v>1</v>
      </c>
      <c r="J198" s="31">
        <f t="shared" ref="J198:N198" si="390">J197-$L$2*U197</f>
        <v>0.33493284784251653</v>
      </c>
      <c r="K198" s="32">
        <f t="shared" si="390"/>
        <v>-0.10825636770920137</v>
      </c>
      <c r="L198" s="32">
        <f t="shared" si="390"/>
        <v>-0.10351950436742392</v>
      </c>
      <c r="M198" s="32">
        <f t="shared" si="390"/>
        <v>0.75095587221978433</v>
      </c>
      <c r="N198" s="32">
        <f t="shared" si="390"/>
        <v>0.65623740015645382</v>
      </c>
      <c r="O198" s="28">
        <f t="shared" si="0"/>
        <v>2.6899479277331766</v>
      </c>
      <c r="P198" s="28">
        <f t="shared" si="1"/>
        <v>0.93643088197304969</v>
      </c>
      <c r="Q198" s="29">
        <f t="shared" si="2"/>
        <v>1</v>
      </c>
      <c r="R198" s="29">
        <f t="shared" si="3"/>
        <v>-6.3569118026950311E-2</v>
      </c>
      <c r="S198" s="30">
        <f t="shared" si="4"/>
        <v>4.0410327667243394E-3</v>
      </c>
      <c r="U198" s="11">
        <f t="shared" ref="U198:Y198" si="391">2*($P198-$H198)*(1-$P198)*$P198*C198</f>
        <v>-7.5682957556513324E-3</v>
      </c>
      <c r="V198" s="11">
        <f t="shared" si="391"/>
        <v>-3.7841478778256665E-2</v>
      </c>
      <c r="W198" s="11">
        <f t="shared" si="391"/>
        <v>-1.7407080237998064E-2</v>
      </c>
      <c r="X198" s="11">
        <f t="shared" si="391"/>
        <v>-2.4975375993649396E-2</v>
      </c>
      <c r="Y198" s="11">
        <f t="shared" si="391"/>
        <v>-7.5682957556513324E-3</v>
      </c>
    </row>
    <row r="199" spans="1:25" ht="14.25" customHeight="1">
      <c r="A199" s="135"/>
      <c r="B199" s="43">
        <v>95</v>
      </c>
      <c r="C199" s="44">
        <v>1</v>
      </c>
      <c r="D199" s="45">
        <v>5.6</v>
      </c>
      <c r="E199" s="44">
        <v>2.7</v>
      </c>
      <c r="F199" s="44">
        <v>4.2</v>
      </c>
      <c r="G199" s="44">
        <v>1.3</v>
      </c>
      <c r="H199" s="46">
        <v>1</v>
      </c>
      <c r="J199" s="31">
        <f t="shared" ref="J199:N199" si="392">J198-$L$2*U198</f>
        <v>0.33568967741808164</v>
      </c>
      <c r="K199" s="32">
        <f t="shared" si="392"/>
        <v>-0.10447221983137571</v>
      </c>
      <c r="L199" s="32">
        <f t="shared" si="392"/>
        <v>-0.10177879634362412</v>
      </c>
      <c r="M199" s="32">
        <f t="shared" si="392"/>
        <v>0.75345340981914921</v>
      </c>
      <c r="N199" s="32">
        <f t="shared" si="392"/>
        <v>0.65699422973201893</v>
      </c>
      <c r="O199" s="28">
        <f t="shared" si="0"/>
        <v>3.4944393161266438</v>
      </c>
      <c r="P199" s="28">
        <f t="shared" si="1"/>
        <v>0.97052913618878067</v>
      </c>
      <c r="Q199" s="29">
        <f t="shared" si="2"/>
        <v>1</v>
      </c>
      <c r="R199" s="29">
        <f t="shared" si="3"/>
        <v>-2.9470863811219328E-2</v>
      </c>
      <c r="S199" s="30">
        <f t="shared" si="4"/>
        <v>8.6853181377943703E-4</v>
      </c>
      <c r="U199" s="11">
        <f t="shared" ref="U199:Y199" si="393">2*($P199-$H199)*(1-$P199)*$P199*C199</f>
        <v>-1.6858708619596639E-3</v>
      </c>
      <c r="V199" s="11">
        <f t="shared" si="393"/>
        <v>-9.4408768269741167E-3</v>
      </c>
      <c r="W199" s="11">
        <f t="shared" si="393"/>
        <v>-4.5518513272910927E-3</v>
      </c>
      <c r="X199" s="11">
        <f t="shared" si="393"/>
        <v>-7.0806576202305889E-3</v>
      </c>
      <c r="Y199" s="11">
        <f t="shared" si="393"/>
        <v>-2.191632120547563E-3</v>
      </c>
    </row>
    <row r="200" spans="1:25" ht="14.25" customHeight="1">
      <c r="A200" s="135"/>
      <c r="B200" s="43">
        <v>96</v>
      </c>
      <c r="C200" s="44">
        <v>1</v>
      </c>
      <c r="D200" s="45">
        <v>5.7</v>
      </c>
      <c r="E200" s="44">
        <v>3</v>
      </c>
      <c r="F200" s="44">
        <v>4.2</v>
      </c>
      <c r="G200" s="44">
        <v>1.2</v>
      </c>
      <c r="H200" s="46">
        <v>1</v>
      </c>
      <c r="J200" s="31">
        <f t="shared" ref="J200:N200" si="394">J199-$L$2*U199</f>
        <v>0.33585826450427764</v>
      </c>
      <c r="K200" s="32">
        <f t="shared" si="394"/>
        <v>-0.1035281321486783</v>
      </c>
      <c r="L200" s="32">
        <f t="shared" si="394"/>
        <v>-0.101323611210895</v>
      </c>
      <c r="M200" s="32">
        <f t="shared" si="394"/>
        <v>0.7541614755811723</v>
      </c>
      <c r="N200" s="32">
        <f t="shared" si="394"/>
        <v>0.65721339294407366</v>
      </c>
      <c r="O200" s="28">
        <f t="shared" si="0"/>
        <v>3.3979113465979385</v>
      </c>
      <c r="P200" s="28">
        <f t="shared" si="1"/>
        <v>0.96763919592415359</v>
      </c>
      <c r="Q200" s="29">
        <f t="shared" si="2"/>
        <v>1</v>
      </c>
      <c r="R200" s="29">
        <f t="shared" si="3"/>
        <v>-3.2360804075846406E-2</v>
      </c>
      <c r="S200" s="30">
        <f t="shared" si="4"/>
        <v>1.0472216404353173E-3</v>
      </c>
      <c r="U200" s="11">
        <f t="shared" ref="U200:Y200" si="395">2*($P200-$H200)*(1-$P200)*$P200*C200</f>
        <v>-2.0266654122104068E-3</v>
      </c>
      <c r="V200" s="11">
        <f t="shared" si="395"/>
        <v>-1.155199284959932E-2</v>
      </c>
      <c r="W200" s="11">
        <f t="shared" si="395"/>
        <v>-6.0799962366312205E-3</v>
      </c>
      <c r="X200" s="11">
        <f t="shared" si="395"/>
        <v>-8.5119947312837091E-3</v>
      </c>
      <c r="Y200" s="11">
        <f t="shared" si="395"/>
        <v>-2.4319984946524881E-3</v>
      </c>
    </row>
    <row r="201" spans="1:25" ht="14.25" customHeight="1">
      <c r="A201" s="135"/>
      <c r="B201" s="43">
        <v>97</v>
      </c>
      <c r="C201" s="44">
        <v>1</v>
      </c>
      <c r="D201" s="45">
        <v>5.7</v>
      </c>
      <c r="E201" s="44">
        <v>2.9</v>
      </c>
      <c r="F201" s="44">
        <v>4.2</v>
      </c>
      <c r="G201" s="44">
        <v>1.3</v>
      </c>
      <c r="H201" s="46">
        <v>1</v>
      </c>
      <c r="J201" s="31">
        <f t="shared" ref="J201:N201" si="396">J200-$L$2*U200</f>
        <v>0.33606093104549867</v>
      </c>
      <c r="K201" s="32">
        <f t="shared" si="396"/>
        <v>-0.10237293286371837</v>
      </c>
      <c r="L201" s="32">
        <f t="shared" si="396"/>
        <v>-0.10071561158723188</v>
      </c>
      <c r="M201" s="32">
        <f t="shared" si="396"/>
        <v>0.7550126750543007</v>
      </c>
      <c r="N201" s="32">
        <f t="shared" si="396"/>
        <v>0.65745659279353896</v>
      </c>
      <c r="O201" s="28">
        <f t="shared" si="0"/>
        <v>3.4862067459789952</v>
      </c>
      <c r="P201" s="28">
        <f t="shared" si="1"/>
        <v>0.97029275114304092</v>
      </c>
      <c r="Q201" s="29">
        <f t="shared" si="2"/>
        <v>1</v>
      </c>
      <c r="R201" s="29">
        <f t="shared" si="3"/>
        <v>-2.9707248856959079E-2</v>
      </c>
      <c r="S201" s="30">
        <f t="shared" si="4"/>
        <v>8.8252063464929647E-4</v>
      </c>
      <c r="U201" s="11">
        <f t="shared" ref="U201:Y201" si="397">2*($P201-$H201)*(1-$P201)*$P201*C201</f>
        <v>-1.7126067490687367E-3</v>
      </c>
      <c r="V201" s="11">
        <f t="shared" si="397"/>
        <v>-9.7618584696917993E-3</v>
      </c>
      <c r="W201" s="11">
        <f t="shared" si="397"/>
        <v>-4.9665595722993361E-3</v>
      </c>
      <c r="X201" s="11">
        <f t="shared" si="397"/>
        <v>-7.1929483460886944E-3</v>
      </c>
      <c r="Y201" s="11">
        <f t="shared" si="397"/>
        <v>-2.2263887737893578E-3</v>
      </c>
    </row>
    <row r="202" spans="1:25" ht="14.25" customHeight="1">
      <c r="A202" s="135"/>
      <c r="B202" s="43">
        <v>98</v>
      </c>
      <c r="C202" s="44">
        <v>1</v>
      </c>
      <c r="D202" s="45">
        <v>6.2</v>
      </c>
      <c r="E202" s="44">
        <v>2.9</v>
      </c>
      <c r="F202" s="44">
        <v>4.3</v>
      </c>
      <c r="G202" s="44">
        <v>1.3</v>
      </c>
      <c r="H202" s="46">
        <v>1</v>
      </c>
      <c r="J202" s="31">
        <f t="shared" ref="J202:N202" si="398">J201-$L$2*U201</f>
        <v>0.33623219172040553</v>
      </c>
      <c r="K202" s="32">
        <f t="shared" si="398"/>
        <v>-0.10139674701674919</v>
      </c>
      <c r="L202" s="32">
        <f t="shared" si="398"/>
        <v>-0.10021895563000195</v>
      </c>
      <c r="M202" s="32">
        <f t="shared" si="398"/>
        <v>0.75573196988890956</v>
      </c>
      <c r="N202" s="32">
        <f t="shared" si="398"/>
        <v>0.65767923167091791</v>
      </c>
      <c r="O202" s="28">
        <f t="shared" si="0"/>
        <v>3.5215678605840588</v>
      </c>
      <c r="P202" s="28">
        <f t="shared" si="1"/>
        <v>0.97129524957728386</v>
      </c>
      <c r="Q202" s="29">
        <f t="shared" si="2"/>
        <v>1</v>
      </c>
      <c r="R202" s="29">
        <f t="shared" si="3"/>
        <v>-2.8704750422716141E-2</v>
      </c>
      <c r="S202" s="30">
        <f t="shared" si="4"/>
        <v>8.2396269683042249E-4</v>
      </c>
      <c r="U202" s="11">
        <f t="shared" ref="U202:Y202" si="399">2*($P202-$H202)*(1-$P202)*$P202*C202</f>
        <v>-1.6006221065205542E-3</v>
      </c>
      <c r="V202" s="11">
        <f t="shared" si="399"/>
        <v>-9.9238570604274368E-3</v>
      </c>
      <c r="W202" s="11">
        <f t="shared" si="399"/>
        <v>-4.6418041089096073E-3</v>
      </c>
      <c r="X202" s="11">
        <f t="shared" si="399"/>
        <v>-6.8826750580383827E-3</v>
      </c>
      <c r="Y202" s="11">
        <f t="shared" si="399"/>
        <v>-2.0808087384767207E-3</v>
      </c>
    </row>
    <row r="203" spans="1:25" ht="14.25" customHeight="1">
      <c r="A203" s="135"/>
      <c r="B203" s="43">
        <v>99</v>
      </c>
      <c r="C203" s="44">
        <v>1</v>
      </c>
      <c r="D203" s="45">
        <v>5.0999999999999996</v>
      </c>
      <c r="E203" s="44">
        <v>2.5</v>
      </c>
      <c r="F203" s="44">
        <v>3</v>
      </c>
      <c r="G203" s="44">
        <v>1.1000000000000001</v>
      </c>
      <c r="H203" s="46">
        <v>1</v>
      </c>
      <c r="J203" s="31">
        <f t="shared" ref="J203:N203" si="400">J202-$L$2*U202</f>
        <v>0.33639225393105759</v>
      </c>
      <c r="K203" s="32">
        <f t="shared" si="400"/>
        <v>-0.10040436131070644</v>
      </c>
      <c r="L203" s="32">
        <f t="shared" si="400"/>
        <v>-9.9754775219110997E-2</v>
      </c>
      <c r="M203" s="32">
        <f t="shared" si="400"/>
        <v>0.75642023739471342</v>
      </c>
      <c r="N203" s="32">
        <f t="shared" si="400"/>
        <v>0.65788731254476562</v>
      </c>
      <c r="O203" s="28">
        <f t="shared" si="0"/>
        <v>2.5678798291820595</v>
      </c>
      <c r="P203" s="28">
        <f t="shared" si="1"/>
        <v>0.92876555265116012</v>
      </c>
      <c r="Q203" s="29">
        <f t="shared" si="2"/>
        <v>1</v>
      </c>
      <c r="R203" s="29">
        <f t="shared" si="3"/>
        <v>-7.123444734883988E-2</v>
      </c>
      <c r="S203" s="30">
        <f t="shared" si="4"/>
        <v>5.0743464890946411E-3</v>
      </c>
      <c r="U203" s="11">
        <f t="shared" ref="U203:Y203" si="401">2*($P203-$H203)*(1-$P203)*$P203*C203</f>
        <v>-9.4257564425749164E-3</v>
      </c>
      <c r="V203" s="11">
        <f t="shared" si="401"/>
        <v>-4.8071357857132069E-2</v>
      </c>
      <c r="W203" s="11">
        <f t="shared" si="401"/>
        <v>-2.356439110643729E-2</v>
      </c>
      <c r="X203" s="11">
        <f t="shared" si="401"/>
        <v>-2.8277269327724751E-2</v>
      </c>
      <c r="Y203" s="11">
        <f t="shared" si="401"/>
        <v>-1.0368332086832409E-2</v>
      </c>
    </row>
    <row r="204" spans="1:25" ht="14.25" customHeight="1">
      <c r="A204" s="136"/>
      <c r="B204" s="47">
        <v>100</v>
      </c>
      <c r="C204" s="48">
        <v>1</v>
      </c>
      <c r="D204" s="49">
        <v>5.7</v>
      </c>
      <c r="E204" s="48">
        <v>2.8</v>
      </c>
      <c r="F204" s="48">
        <v>4.0999999999999996</v>
      </c>
      <c r="G204" s="48">
        <v>1.3</v>
      </c>
      <c r="H204" s="50">
        <v>1</v>
      </c>
      <c r="J204" s="31">
        <f t="shared" ref="J204:N204" si="402">J203-$L$2*U203</f>
        <v>0.33733482957531508</v>
      </c>
      <c r="K204" s="32">
        <f t="shared" si="402"/>
        <v>-9.5597225524993237E-2</v>
      </c>
      <c r="L204" s="32">
        <f t="shared" si="402"/>
        <v>-9.7398336108467265E-2</v>
      </c>
      <c r="M204" s="32">
        <f t="shared" si="402"/>
        <v>0.75924796432748587</v>
      </c>
      <c r="N204" s="32">
        <f t="shared" si="402"/>
        <v>0.65892414575344882</v>
      </c>
      <c r="O204" s="28">
        <f t="shared" si="0"/>
        <v>3.4892333462013205</v>
      </c>
      <c r="P204" s="28">
        <f t="shared" si="1"/>
        <v>0.97037986800427811</v>
      </c>
      <c r="Q204" s="29">
        <f t="shared" si="2"/>
        <v>1</v>
      </c>
      <c r="R204" s="29">
        <f t="shared" si="3"/>
        <v>-2.9620131995721888E-2</v>
      </c>
      <c r="S204" s="30">
        <f t="shared" si="4"/>
        <v>8.7735221944398748E-4</v>
      </c>
      <c r="U204" s="11">
        <f t="shared" ref="U204:Y204" si="403">2*($P204-$H204)*(1-$P204)*$P204*C204</f>
        <v>-1.702729861794634E-3</v>
      </c>
      <c r="V204" s="11">
        <f t="shared" si="403"/>
        <v>-9.7055602122294131E-3</v>
      </c>
      <c r="W204" s="11">
        <f t="shared" si="403"/>
        <v>-4.7676436130249748E-3</v>
      </c>
      <c r="X204" s="11">
        <f t="shared" si="403"/>
        <v>-6.9811924333579986E-3</v>
      </c>
      <c r="Y204" s="11">
        <f t="shared" si="403"/>
        <v>-2.2135488203330242E-3</v>
      </c>
    </row>
    <row r="205" spans="1:25" ht="14.25" customHeight="1">
      <c r="A205" s="137" t="s">
        <v>40</v>
      </c>
      <c r="B205" s="27">
        <v>1</v>
      </c>
      <c r="C205" s="28">
        <v>1</v>
      </c>
      <c r="D205" s="51">
        <v>5.0999999999999996</v>
      </c>
      <c r="E205" s="28">
        <v>3.5</v>
      </c>
      <c r="F205" s="28">
        <v>1.4</v>
      </c>
      <c r="G205" s="28">
        <v>0.2</v>
      </c>
      <c r="H205" s="52">
        <v>0</v>
      </c>
      <c r="J205" s="31">
        <f t="shared" ref="J205:N205" si="404">J204-$L$2*U204</f>
        <v>0.33750510256149452</v>
      </c>
      <c r="K205" s="32">
        <f t="shared" si="404"/>
        <v>-9.46266695037703E-2</v>
      </c>
      <c r="L205" s="32">
        <f t="shared" si="404"/>
        <v>-9.6921571747164773E-2</v>
      </c>
      <c r="M205" s="32">
        <f t="shared" si="404"/>
        <v>0.75994608357082172</v>
      </c>
      <c r="N205" s="32">
        <f t="shared" si="404"/>
        <v>0.65914550063548216</v>
      </c>
      <c r="O205" s="28">
        <f t="shared" si="0"/>
        <v>0.71143720410343603</v>
      </c>
      <c r="P205" s="28">
        <f t="shared" si="1"/>
        <v>0.67071865156957466</v>
      </c>
      <c r="Q205" s="29">
        <f t="shared" si="2"/>
        <v>1</v>
      </c>
      <c r="R205" s="29">
        <f t="shared" si="3"/>
        <v>0.67071865156957466</v>
      </c>
      <c r="S205" s="30">
        <f t="shared" si="4"/>
        <v>0.44986350956330851</v>
      </c>
      <c r="U205" s="11">
        <f t="shared" ref="U205:Y205" si="405">2*($P205-$H205)*(1-$P205)*$P205*C205</f>
        <v>0.29626332607729955</v>
      </c>
      <c r="V205" s="11">
        <f t="shared" si="405"/>
        <v>1.5109429629942277</v>
      </c>
      <c r="W205" s="11">
        <f t="shared" si="405"/>
        <v>1.0369216412705484</v>
      </c>
      <c r="X205" s="11">
        <f t="shared" si="405"/>
        <v>0.41476865650821937</v>
      </c>
      <c r="Y205" s="11">
        <f t="shared" si="405"/>
        <v>5.925266521545991E-2</v>
      </c>
    </row>
    <row r="206" spans="1:25" ht="14.25" customHeight="1">
      <c r="A206" s="135"/>
      <c r="B206" s="31">
        <v>2</v>
      </c>
      <c r="C206" s="32">
        <v>1</v>
      </c>
      <c r="D206" s="33">
        <v>4.9000000000000004</v>
      </c>
      <c r="E206" s="32">
        <v>3</v>
      </c>
      <c r="F206" s="32">
        <v>1.4</v>
      </c>
      <c r="G206" s="32">
        <v>0.2</v>
      </c>
      <c r="H206" s="34">
        <v>0</v>
      </c>
      <c r="J206" s="31">
        <f t="shared" ref="J206:N206" si="406">J205-$L$2*U205</f>
        <v>0.30787876995376456</v>
      </c>
      <c r="K206" s="32">
        <f t="shared" si="406"/>
        <v>-0.24572096580319308</v>
      </c>
      <c r="L206" s="32">
        <f t="shared" si="406"/>
        <v>-0.2006137358742196</v>
      </c>
      <c r="M206" s="32">
        <f t="shared" si="406"/>
        <v>0.71846921791999974</v>
      </c>
      <c r="N206" s="32">
        <f t="shared" si="406"/>
        <v>0.65322023411393615</v>
      </c>
      <c r="O206" s="28">
        <f t="shared" si="0"/>
        <v>-0.36149421819375344</v>
      </c>
      <c r="P206" s="28">
        <f t="shared" si="1"/>
        <v>0.41059790603656665</v>
      </c>
      <c r="Q206" s="29">
        <f t="shared" si="2"/>
        <v>0</v>
      </c>
      <c r="R206" s="29">
        <f t="shared" si="3"/>
        <v>0.41059790603656665</v>
      </c>
      <c r="S206" s="30">
        <f t="shared" si="4"/>
        <v>0.1685906404416132</v>
      </c>
      <c r="U206" s="11">
        <f t="shared" ref="U206:Y206" si="407">2*($P206-$H206)*(1-$P206)*$P206*C206</f>
        <v>0.19873535299784625</v>
      </c>
      <c r="V206" s="11">
        <f t="shared" si="407"/>
        <v>0.97380322968944677</v>
      </c>
      <c r="W206" s="11">
        <f t="shared" si="407"/>
        <v>0.59620605899353873</v>
      </c>
      <c r="X206" s="11">
        <f t="shared" si="407"/>
        <v>0.27822949419698473</v>
      </c>
      <c r="Y206" s="11">
        <f t="shared" si="407"/>
        <v>3.9747070599569251E-2</v>
      </c>
    </row>
    <row r="207" spans="1:25" ht="14.25" customHeight="1">
      <c r="A207" s="135"/>
      <c r="B207" s="31">
        <v>3</v>
      </c>
      <c r="C207" s="32">
        <v>1</v>
      </c>
      <c r="D207" s="33">
        <v>4.7</v>
      </c>
      <c r="E207" s="32">
        <v>3.2</v>
      </c>
      <c r="F207" s="32">
        <v>1.3</v>
      </c>
      <c r="G207" s="32">
        <v>0.2</v>
      </c>
      <c r="H207" s="34">
        <v>0</v>
      </c>
      <c r="J207" s="31">
        <f t="shared" ref="J207:N207" si="408">J206-$L$2*U206</f>
        <v>0.28800523465397992</v>
      </c>
      <c r="K207" s="32">
        <f t="shared" si="408"/>
        <v>-0.34310128877213775</v>
      </c>
      <c r="L207" s="32">
        <f t="shared" si="408"/>
        <v>-0.26023434177357346</v>
      </c>
      <c r="M207" s="32">
        <f t="shared" si="408"/>
        <v>0.69064626850030131</v>
      </c>
      <c r="N207" s="32">
        <f t="shared" si="408"/>
        <v>0.6492455270539792</v>
      </c>
      <c r="O207" s="28">
        <f t="shared" si="0"/>
        <v>-1.1296314617893153</v>
      </c>
      <c r="P207" s="28">
        <f t="shared" si="1"/>
        <v>0.24422911973899736</v>
      </c>
      <c r="Q207" s="29">
        <f t="shared" si="2"/>
        <v>0</v>
      </c>
      <c r="R207" s="29">
        <f t="shared" si="3"/>
        <v>0.24422911973899736</v>
      </c>
      <c r="S207" s="30">
        <f t="shared" si="4"/>
        <v>5.9647862928485507E-2</v>
      </c>
      <c r="U207" s="11">
        <f t="shared" ref="U207:Y207" si="409">2*($P207-$H207)*(1-$P207)*$P207*C207</f>
        <v>9.0160235742298228E-2</v>
      </c>
      <c r="V207" s="11">
        <f t="shared" si="409"/>
        <v>0.42375310798880167</v>
      </c>
      <c r="W207" s="11">
        <f t="shared" si="409"/>
        <v>0.28851275437535434</v>
      </c>
      <c r="X207" s="11">
        <f t="shared" si="409"/>
        <v>0.1172083064649877</v>
      </c>
      <c r="Y207" s="11">
        <f t="shared" si="409"/>
        <v>1.8032047148459646E-2</v>
      </c>
    </row>
    <row r="208" spans="1:25" ht="14.25" customHeight="1">
      <c r="A208" s="135"/>
      <c r="B208" s="31">
        <v>4</v>
      </c>
      <c r="C208" s="32">
        <v>1</v>
      </c>
      <c r="D208" s="33">
        <v>4.5999999999999996</v>
      </c>
      <c r="E208" s="32">
        <v>3.1</v>
      </c>
      <c r="F208" s="32">
        <v>1.5</v>
      </c>
      <c r="G208" s="32">
        <v>0.2</v>
      </c>
      <c r="H208" s="34">
        <v>0</v>
      </c>
      <c r="J208" s="31">
        <f t="shared" ref="J208:N208" si="410">J207-$L$2*U207</f>
        <v>0.27898921107975011</v>
      </c>
      <c r="K208" s="32">
        <f t="shared" si="410"/>
        <v>-0.38547659957101793</v>
      </c>
      <c r="L208" s="32">
        <f t="shared" si="410"/>
        <v>-0.28908561721110893</v>
      </c>
      <c r="M208" s="32">
        <f t="shared" si="410"/>
        <v>0.67892543785380255</v>
      </c>
      <c r="N208" s="32">
        <f t="shared" si="410"/>
        <v>0.64744232233913324</v>
      </c>
      <c r="O208" s="28">
        <f t="shared" si="0"/>
        <v>-1.2424919390528397</v>
      </c>
      <c r="P208" s="28">
        <f t="shared" si="1"/>
        <v>0.22400252554688416</v>
      </c>
      <c r="Q208" s="29">
        <f t="shared" si="2"/>
        <v>0</v>
      </c>
      <c r="R208" s="29">
        <f t="shared" si="3"/>
        <v>0.22400252554688416</v>
      </c>
      <c r="S208" s="30">
        <f t="shared" si="4"/>
        <v>5.0177131451382487E-2</v>
      </c>
      <c r="U208" s="11">
        <f t="shared" ref="U208:Y208" si="411">2*($P208-$H208)*(1-$P208)*$P208*C208</f>
        <v>7.7874654563149626E-2</v>
      </c>
      <c r="V208" s="11">
        <f t="shared" si="411"/>
        <v>0.35822341099048827</v>
      </c>
      <c r="W208" s="11">
        <f t="shared" si="411"/>
        <v>0.24141142914576386</v>
      </c>
      <c r="X208" s="11">
        <f t="shared" si="411"/>
        <v>0.11681198184472444</v>
      </c>
      <c r="Y208" s="11">
        <f t="shared" si="411"/>
        <v>1.5574930912629925E-2</v>
      </c>
    </row>
    <row r="209" spans="1:25" ht="14.25" customHeight="1">
      <c r="A209" s="135"/>
      <c r="B209" s="31">
        <v>5</v>
      </c>
      <c r="C209" s="32">
        <v>1</v>
      </c>
      <c r="D209" s="33">
        <v>5</v>
      </c>
      <c r="E209" s="32">
        <v>3.6</v>
      </c>
      <c r="F209" s="32">
        <v>1.4</v>
      </c>
      <c r="G209" s="32">
        <v>0.2</v>
      </c>
      <c r="H209" s="34">
        <v>0</v>
      </c>
      <c r="J209" s="31">
        <f t="shared" ref="J209:N209" si="412">J208-$L$2*U208</f>
        <v>0.27120174562343513</v>
      </c>
      <c r="K209" s="32">
        <f t="shared" si="412"/>
        <v>-0.42129894067006673</v>
      </c>
      <c r="L209" s="32">
        <f t="shared" si="412"/>
        <v>-0.31322676012568529</v>
      </c>
      <c r="M209" s="32">
        <f t="shared" si="412"/>
        <v>0.66724423966933011</v>
      </c>
      <c r="N209" s="32">
        <f t="shared" si="412"/>
        <v>0.64588482924787027</v>
      </c>
      <c r="O209" s="28">
        <f t="shared" si="0"/>
        <v>-1.89959039279273</v>
      </c>
      <c r="P209" s="28">
        <f t="shared" si="1"/>
        <v>0.13015484083725937</v>
      </c>
      <c r="Q209" s="29">
        <f t="shared" si="2"/>
        <v>0</v>
      </c>
      <c r="R209" s="29">
        <f t="shared" si="3"/>
        <v>0.13015484083725937</v>
      </c>
      <c r="S209" s="30">
        <f t="shared" si="4"/>
        <v>1.6940282593372318E-2</v>
      </c>
      <c r="U209" s="11">
        <f t="shared" ref="U209:Y209" si="413">2*($P209-$H209)*(1-$P209)*$P209*C209</f>
        <v>2.9470845617387498E-2</v>
      </c>
      <c r="V209" s="11">
        <f t="shared" si="413"/>
        <v>0.14735422808693749</v>
      </c>
      <c r="W209" s="11">
        <f t="shared" si="413"/>
        <v>0.106095044222595</v>
      </c>
      <c r="X209" s="11">
        <f t="shared" si="413"/>
        <v>4.1259183864342491E-2</v>
      </c>
      <c r="Y209" s="11">
        <f t="shared" si="413"/>
        <v>5.8941691234775002E-3</v>
      </c>
    </row>
    <row r="210" spans="1:25" ht="14.25" customHeight="1">
      <c r="A210" s="135"/>
      <c r="B210" s="31">
        <v>6</v>
      </c>
      <c r="C210" s="32">
        <v>1</v>
      </c>
      <c r="D210" s="33">
        <v>5.4</v>
      </c>
      <c r="E210" s="32">
        <v>3.9</v>
      </c>
      <c r="F210" s="32">
        <v>1.7</v>
      </c>
      <c r="G210" s="32">
        <v>0.4</v>
      </c>
      <c r="H210" s="34">
        <v>0</v>
      </c>
      <c r="J210" s="31">
        <f t="shared" ref="J210:N210" si="414">J209-$L$2*U209</f>
        <v>0.26825466106169638</v>
      </c>
      <c r="K210" s="32">
        <f t="shared" si="414"/>
        <v>-0.43603436347876046</v>
      </c>
      <c r="L210" s="32">
        <f t="shared" si="414"/>
        <v>-0.32383626454794479</v>
      </c>
      <c r="M210" s="32">
        <f t="shared" si="414"/>
        <v>0.66311832128289583</v>
      </c>
      <c r="N210" s="32">
        <f t="shared" si="414"/>
        <v>0.64529541233552257</v>
      </c>
      <c r="O210" s="28">
        <f t="shared" si="0"/>
        <v>-1.9638730223454628</v>
      </c>
      <c r="P210" s="28">
        <f t="shared" si="1"/>
        <v>0.12304850860399466</v>
      </c>
      <c r="Q210" s="29">
        <f t="shared" si="2"/>
        <v>0</v>
      </c>
      <c r="R210" s="29">
        <f t="shared" si="3"/>
        <v>0.12304850860399466</v>
      </c>
      <c r="S210" s="30">
        <f t="shared" si="4"/>
        <v>1.5140935469667348E-2</v>
      </c>
      <c r="U210" s="11">
        <f t="shared" ref="U210:Y210" si="415">2*($P210-$H210)*(1-$P210)*$P210*C210</f>
        <v>2.6555731882510918E-2</v>
      </c>
      <c r="V210" s="11">
        <f t="shared" si="415"/>
        <v>0.14340095216555895</v>
      </c>
      <c r="W210" s="11">
        <f t="shared" si="415"/>
        <v>0.10356735434179258</v>
      </c>
      <c r="X210" s="11">
        <f t="shared" si="415"/>
        <v>4.5144744200268559E-2</v>
      </c>
      <c r="Y210" s="11">
        <f t="shared" si="415"/>
        <v>1.0622292753004367E-2</v>
      </c>
    </row>
    <row r="211" spans="1:25" ht="14.25" customHeight="1">
      <c r="A211" s="135"/>
      <c r="B211" s="31">
        <v>7</v>
      </c>
      <c r="C211" s="32">
        <v>1</v>
      </c>
      <c r="D211" s="33">
        <v>4.5999999999999996</v>
      </c>
      <c r="E211" s="32">
        <v>3.4</v>
      </c>
      <c r="F211" s="32">
        <v>1.4</v>
      </c>
      <c r="G211" s="32">
        <v>0.3</v>
      </c>
      <c r="H211" s="34">
        <v>0</v>
      </c>
      <c r="J211" s="31">
        <f t="shared" ref="J211:N211" si="416">J210-$L$2*U210</f>
        <v>0.26559908787344527</v>
      </c>
      <c r="K211" s="32">
        <f t="shared" si="416"/>
        <v>-0.45037445869531634</v>
      </c>
      <c r="L211" s="32">
        <f t="shared" si="416"/>
        <v>-0.33419299998212404</v>
      </c>
      <c r="M211" s="32">
        <f t="shared" si="416"/>
        <v>0.65860384686286899</v>
      </c>
      <c r="N211" s="32">
        <f t="shared" si="416"/>
        <v>0.64423318306022215</v>
      </c>
      <c r="O211" s="28">
        <f t="shared" si="0"/>
        <v>-1.8270642815381479</v>
      </c>
      <c r="P211" s="28">
        <f t="shared" si="1"/>
        <v>0.13858837233588139</v>
      </c>
      <c r="Q211" s="29">
        <f t="shared" si="2"/>
        <v>0</v>
      </c>
      <c r="R211" s="29">
        <f t="shared" si="3"/>
        <v>0.13858837233588139</v>
      </c>
      <c r="S211" s="30">
        <f t="shared" si="4"/>
        <v>1.9206736946708894E-2</v>
      </c>
      <c r="U211" s="11">
        <f t="shared" ref="U211:Y211" si="417">2*($P211-$H211)*(1-$P211)*$P211*C211</f>
        <v>3.3089813070762149E-2</v>
      </c>
      <c r="V211" s="11">
        <f t="shared" si="417"/>
        <v>0.15221314012550588</v>
      </c>
      <c r="W211" s="11">
        <f t="shared" si="417"/>
        <v>0.1125053644405913</v>
      </c>
      <c r="X211" s="11">
        <f t="shared" si="417"/>
        <v>4.6325738299067006E-2</v>
      </c>
      <c r="Y211" s="11">
        <f t="shared" si="417"/>
        <v>9.9269439212286443E-3</v>
      </c>
    </row>
    <row r="212" spans="1:25" ht="14.25" customHeight="1">
      <c r="A212" s="135"/>
      <c r="B212" s="31">
        <v>8</v>
      </c>
      <c r="C212" s="32">
        <v>1</v>
      </c>
      <c r="D212" s="33">
        <v>5</v>
      </c>
      <c r="E212" s="32">
        <v>3.4</v>
      </c>
      <c r="F212" s="32">
        <v>1.5</v>
      </c>
      <c r="G212" s="32">
        <v>0.2</v>
      </c>
      <c r="H212" s="34">
        <v>0</v>
      </c>
      <c r="J212" s="31">
        <f t="shared" ref="J212:N212" si="418">J211-$L$2*U211</f>
        <v>0.26229010656636903</v>
      </c>
      <c r="K212" s="32">
        <f t="shared" si="418"/>
        <v>-0.46559577270786695</v>
      </c>
      <c r="L212" s="32">
        <f t="shared" si="418"/>
        <v>-0.3454435364261832</v>
      </c>
      <c r="M212" s="32">
        <f t="shared" si="418"/>
        <v>0.65397127303296232</v>
      </c>
      <c r="N212" s="32">
        <f t="shared" si="418"/>
        <v>0.64324048866809924</v>
      </c>
      <c r="O212" s="28">
        <f t="shared" si="0"/>
        <v>-2.1305917735389248</v>
      </c>
      <c r="P212" s="28">
        <f t="shared" si="1"/>
        <v>0.10615882571057532</v>
      </c>
      <c r="Q212" s="29">
        <f t="shared" si="2"/>
        <v>0</v>
      </c>
      <c r="R212" s="29">
        <f t="shared" si="3"/>
        <v>0.10615882571057532</v>
      </c>
      <c r="S212" s="30">
        <f t="shared" si="4"/>
        <v>1.1269696276248308E-2</v>
      </c>
      <c r="U212" s="11">
        <f t="shared" ref="U212:Y212" si="419">2*($P212-$H212)*(1-$P212)*$P212*C212</f>
        <v>2.0146637106893888E-2</v>
      </c>
      <c r="V212" s="11">
        <f t="shared" si="419"/>
        <v>0.10073318553446944</v>
      </c>
      <c r="W212" s="11">
        <f t="shared" si="419"/>
        <v>6.8498566163439217E-2</v>
      </c>
      <c r="X212" s="11">
        <f t="shared" si="419"/>
        <v>3.021995566034083E-2</v>
      </c>
      <c r="Y212" s="11">
        <f t="shared" si="419"/>
        <v>4.0293274213787774E-3</v>
      </c>
    </row>
    <row r="213" spans="1:25" ht="14.25" customHeight="1">
      <c r="A213" s="135"/>
      <c r="B213" s="31">
        <v>9</v>
      </c>
      <c r="C213" s="32">
        <v>1</v>
      </c>
      <c r="D213" s="33">
        <v>4.4000000000000004</v>
      </c>
      <c r="E213" s="32">
        <v>2.9</v>
      </c>
      <c r="F213" s="32">
        <v>1.4</v>
      </c>
      <c r="G213" s="32">
        <v>0.2</v>
      </c>
      <c r="H213" s="34">
        <v>0</v>
      </c>
      <c r="J213" s="31">
        <f t="shared" ref="J213:N213" si="420">J212-$L$2*U212</f>
        <v>0.26027544285567966</v>
      </c>
      <c r="K213" s="32">
        <f t="shared" si="420"/>
        <v>-0.4756690912613139</v>
      </c>
      <c r="L213" s="32">
        <f t="shared" si="420"/>
        <v>-0.3522933930425271</v>
      </c>
      <c r="M213" s="32">
        <f t="shared" si="420"/>
        <v>0.65094927746692821</v>
      </c>
      <c r="N213" s="32">
        <f t="shared" si="420"/>
        <v>0.64283755592596137</v>
      </c>
      <c r="O213" s="28">
        <f t="shared" si="0"/>
        <v>-1.8144228988785382</v>
      </c>
      <c r="P213" s="28">
        <f t="shared" si="1"/>
        <v>0.14010442754820046</v>
      </c>
      <c r="Q213" s="29">
        <f t="shared" si="2"/>
        <v>0</v>
      </c>
      <c r="R213" s="29">
        <f t="shared" si="3"/>
        <v>0.14010442754820046</v>
      </c>
      <c r="S213" s="30">
        <f t="shared" si="4"/>
        <v>1.9629250618608953E-2</v>
      </c>
      <c r="U213" s="11">
        <f t="shared" ref="U213:Y213" si="421">2*($P213-$H213)*(1-$P213)*$P213*C213</f>
        <v>3.3758211394977172E-2</v>
      </c>
      <c r="V213" s="11">
        <f t="shared" si="421"/>
        <v>0.14853613013789957</v>
      </c>
      <c r="W213" s="11">
        <f t="shared" si="421"/>
        <v>9.7898813045433797E-2</v>
      </c>
      <c r="X213" s="11">
        <f t="shared" si="421"/>
        <v>4.7261495952968038E-2</v>
      </c>
      <c r="Y213" s="11">
        <f t="shared" si="421"/>
        <v>6.7516422789954348E-3</v>
      </c>
    </row>
    <row r="214" spans="1:25" ht="14.25" customHeight="1">
      <c r="A214" s="135"/>
      <c r="B214" s="31">
        <v>10</v>
      </c>
      <c r="C214" s="32">
        <v>1</v>
      </c>
      <c r="D214" s="33">
        <v>4.9000000000000004</v>
      </c>
      <c r="E214" s="32">
        <v>3.1</v>
      </c>
      <c r="F214" s="32">
        <v>1.5</v>
      </c>
      <c r="G214" s="32">
        <v>0.1</v>
      </c>
      <c r="H214" s="34">
        <v>0</v>
      </c>
      <c r="J214" s="31">
        <f t="shared" ref="J214:N214" si="422">J213-$L$2*U213</f>
        <v>0.25689962171618197</v>
      </c>
      <c r="K214" s="32">
        <f t="shared" si="422"/>
        <v>-0.49052270427510386</v>
      </c>
      <c r="L214" s="32">
        <f t="shared" si="422"/>
        <v>-0.36208327434707049</v>
      </c>
      <c r="M214" s="32">
        <f t="shared" si="422"/>
        <v>0.64622312787163139</v>
      </c>
      <c r="N214" s="32">
        <f t="shared" si="422"/>
        <v>0.64216239169806177</v>
      </c>
      <c r="O214" s="28">
        <f t="shared" si="0"/>
        <v>-2.2355688487304923</v>
      </c>
      <c r="P214" s="28">
        <f t="shared" si="1"/>
        <v>9.6601556292983157E-2</v>
      </c>
      <c r="Q214" s="29">
        <f t="shared" si="2"/>
        <v>0</v>
      </c>
      <c r="R214" s="29">
        <f t="shared" si="3"/>
        <v>9.6601556292983157E-2</v>
      </c>
      <c r="S214" s="30">
        <f t="shared" si="4"/>
        <v>9.3318606782263943E-3</v>
      </c>
      <c r="U214" s="11">
        <f t="shared" ref="U214:Y214" si="423">2*($P214-$H214)*(1-$P214)*$P214*C214</f>
        <v>1.6860776827200861E-2</v>
      </c>
      <c r="V214" s="11">
        <f t="shared" si="423"/>
        <v>8.2617806453284218E-2</v>
      </c>
      <c r="W214" s="11">
        <f t="shared" si="423"/>
        <v>5.2268408164322669E-2</v>
      </c>
      <c r="X214" s="11">
        <f t="shared" si="423"/>
        <v>2.5291165240801293E-2</v>
      </c>
      <c r="Y214" s="11">
        <f t="shared" si="423"/>
        <v>1.6860776827200862E-3</v>
      </c>
    </row>
    <row r="215" spans="1:25" ht="14.25" customHeight="1">
      <c r="A215" s="135"/>
      <c r="B215" s="31">
        <v>11</v>
      </c>
      <c r="C215" s="32">
        <v>1</v>
      </c>
      <c r="D215" s="33">
        <v>5.4</v>
      </c>
      <c r="E215" s="32">
        <v>3.7</v>
      </c>
      <c r="F215" s="32">
        <v>1.5</v>
      </c>
      <c r="G215" s="32">
        <v>0.2</v>
      </c>
      <c r="H215" s="34">
        <v>0</v>
      </c>
      <c r="J215" s="31">
        <f t="shared" ref="J215:N215" si="424">J214-$L$2*U214</f>
        <v>0.25521354403346186</v>
      </c>
      <c r="K215" s="32">
        <f t="shared" si="424"/>
        <v>-0.49878448492043226</v>
      </c>
      <c r="L215" s="32">
        <f t="shared" si="424"/>
        <v>-0.36731011516350276</v>
      </c>
      <c r="M215" s="32">
        <f t="shared" si="424"/>
        <v>0.64369401134755122</v>
      </c>
      <c r="N215" s="32">
        <f t="shared" si="424"/>
        <v>0.64199378392978979</v>
      </c>
      <c r="O215" s="28">
        <f t="shared" si="0"/>
        <v>-2.7033303268345481</v>
      </c>
      <c r="P215" s="28">
        <f t="shared" si="1"/>
        <v>6.2777126870145833E-2</v>
      </c>
      <c r="Q215" s="29">
        <f t="shared" si="2"/>
        <v>0</v>
      </c>
      <c r="R215" s="29">
        <f t="shared" si="3"/>
        <v>6.2777126870145833E-2</v>
      </c>
      <c r="S215" s="30">
        <f t="shared" si="4"/>
        <v>3.9409676580703856E-3</v>
      </c>
      <c r="U215" s="11">
        <f t="shared" ref="U215:Y215" si="425">2*($P215-$H215)*(1-$P215)*$P215*C215</f>
        <v>7.38713006281712E-3</v>
      </c>
      <c r="V215" s="11">
        <f t="shared" si="425"/>
        <v>3.9890502339212451E-2</v>
      </c>
      <c r="W215" s="11">
        <f t="shared" si="425"/>
        <v>2.7332381232423344E-2</v>
      </c>
      <c r="X215" s="11">
        <f t="shared" si="425"/>
        <v>1.1080695094225681E-2</v>
      </c>
      <c r="Y215" s="11">
        <f t="shared" si="425"/>
        <v>1.477426012563424E-3</v>
      </c>
    </row>
    <row r="216" spans="1:25" ht="14.25" customHeight="1">
      <c r="A216" s="135"/>
      <c r="B216" s="31">
        <v>12</v>
      </c>
      <c r="C216" s="32">
        <v>1</v>
      </c>
      <c r="D216" s="33">
        <v>4.8</v>
      </c>
      <c r="E216" s="32">
        <v>3.4</v>
      </c>
      <c r="F216" s="32">
        <v>1.6</v>
      </c>
      <c r="G216" s="32">
        <v>0.2</v>
      </c>
      <c r="H216" s="34">
        <v>0</v>
      </c>
      <c r="J216" s="31">
        <f t="shared" ref="J216:N216" si="426">J215-$L$2*U215</f>
        <v>0.25447483102718016</v>
      </c>
      <c r="K216" s="32">
        <f t="shared" si="426"/>
        <v>-0.50277353515435352</v>
      </c>
      <c r="L216" s="32">
        <f t="shared" si="426"/>
        <v>-0.37004335328674509</v>
      </c>
      <c r="M216" s="32">
        <f t="shared" si="426"/>
        <v>0.64258594183812867</v>
      </c>
      <c r="N216" s="32">
        <f t="shared" si="426"/>
        <v>0.6418460413285334</v>
      </c>
      <c r="O216" s="28">
        <f t="shared" si="0"/>
        <v>-2.2604788236819373</v>
      </c>
      <c r="P216" s="28">
        <f t="shared" si="1"/>
        <v>9.4449407821540612E-2</v>
      </c>
      <c r="Q216" s="29">
        <f t="shared" si="2"/>
        <v>0</v>
      </c>
      <c r="R216" s="29">
        <f t="shared" si="3"/>
        <v>9.4449407821540612E-2</v>
      </c>
      <c r="S216" s="30">
        <f t="shared" si="4"/>
        <v>8.9206906378396962E-3</v>
      </c>
      <c r="U216" s="11">
        <f t="shared" ref="U216:Y216" si="427">2*($P216-$H216)*(1-$P216)*$P216*C216</f>
        <v>1.615627337947315E-2</v>
      </c>
      <c r="V216" s="11">
        <f t="shared" si="427"/>
        <v>7.755011222147111E-2</v>
      </c>
      <c r="W216" s="11">
        <f t="shared" si="427"/>
        <v>5.4931329490208708E-2</v>
      </c>
      <c r="X216" s="11">
        <f t="shared" si="427"/>
        <v>2.585003740715704E-2</v>
      </c>
      <c r="Y216" s="11">
        <f t="shared" si="427"/>
        <v>3.23125467589463E-3</v>
      </c>
    </row>
    <row r="217" spans="1:25" ht="14.25" customHeight="1">
      <c r="A217" s="135"/>
      <c r="B217" s="31">
        <v>13</v>
      </c>
      <c r="C217" s="32">
        <v>1</v>
      </c>
      <c r="D217" s="33">
        <v>4.8</v>
      </c>
      <c r="E217" s="32">
        <v>3</v>
      </c>
      <c r="F217" s="32">
        <v>1.4</v>
      </c>
      <c r="G217" s="32">
        <v>0.1</v>
      </c>
      <c r="H217" s="34">
        <v>0</v>
      </c>
      <c r="J217" s="31">
        <f t="shared" ref="J217:N217" si="428">J216-$L$2*U216</f>
        <v>0.25285920368923287</v>
      </c>
      <c r="K217" s="32">
        <f t="shared" si="428"/>
        <v>-0.51052854637650058</v>
      </c>
      <c r="L217" s="32">
        <f t="shared" si="428"/>
        <v>-0.37553648623576596</v>
      </c>
      <c r="M217" s="32">
        <f t="shared" si="428"/>
        <v>0.64000093809741299</v>
      </c>
      <c r="N217" s="32">
        <f t="shared" si="428"/>
        <v>0.6415229158609439</v>
      </c>
      <c r="O217" s="28">
        <f t="shared" si="0"/>
        <v>-2.3641336727027951</v>
      </c>
      <c r="P217" s="28">
        <f t="shared" si="1"/>
        <v>8.5948889918676344E-2</v>
      </c>
      <c r="Q217" s="29">
        <f t="shared" si="2"/>
        <v>0</v>
      </c>
      <c r="R217" s="29">
        <f t="shared" si="3"/>
        <v>8.5948889918676344E-2</v>
      </c>
      <c r="S217" s="30">
        <f t="shared" si="4"/>
        <v>7.3872116782527442E-3</v>
      </c>
      <c r="U217" s="11">
        <f t="shared" ref="U217:Y217" si="429">2*($P217-$H217)*(1-$P217)*$P217*C217</f>
        <v>1.3504578069825279E-2</v>
      </c>
      <c r="V217" s="11">
        <f t="shared" si="429"/>
        <v>6.4821974735161339E-2</v>
      </c>
      <c r="W217" s="11">
        <f t="shared" si="429"/>
        <v>4.0513734209475835E-2</v>
      </c>
      <c r="X217" s="11">
        <f t="shared" si="429"/>
        <v>1.8906409297755389E-2</v>
      </c>
      <c r="Y217" s="11">
        <f t="shared" si="429"/>
        <v>1.3504578069825279E-3</v>
      </c>
    </row>
    <row r="218" spans="1:25" ht="14.25" customHeight="1">
      <c r="A218" s="135"/>
      <c r="B218" s="31">
        <v>14</v>
      </c>
      <c r="C218" s="32">
        <v>1</v>
      </c>
      <c r="D218" s="33">
        <v>4.3</v>
      </c>
      <c r="E218" s="32">
        <v>3</v>
      </c>
      <c r="F218" s="32">
        <v>1.1000000000000001</v>
      </c>
      <c r="G218" s="32">
        <v>0.1</v>
      </c>
      <c r="H218" s="34">
        <v>0</v>
      </c>
      <c r="J218" s="31">
        <f t="shared" ref="J218:N218" si="430">J217-$L$2*U217</f>
        <v>0.25150874588225036</v>
      </c>
      <c r="K218" s="32">
        <f t="shared" si="430"/>
        <v>-0.51701074385001666</v>
      </c>
      <c r="L218" s="32">
        <f t="shared" si="430"/>
        <v>-0.37958785965671354</v>
      </c>
      <c r="M218" s="32">
        <f t="shared" si="430"/>
        <v>0.63811029716763745</v>
      </c>
      <c r="N218" s="32">
        <f t="shared" si="430"/>
        <v>0.64138787008024567</v>
      </c>
      <c r="O218" s="28">
        <f t="shared" si="0"/>
        <v>-2.3443409177505354</v>
      </c>
      <c r="P218" s="28">
        <f t="shared" si="1"/>
        <v>8.7516638819032141E-2</v>
      </c>
      <c r="Q218" s="29">
        <f t="shared" si="2"/>
        <v>0</v>
      </c>
      <c r="R218" s="29">
        <f t="shared" si="3"/>
        <v>8.7516638819032141E-2</v>
      </c>
      <c r="S218" s="30">
        <f t="shared" si="4"/>
        <v>7.6591620701809233E-3</v>
      </c>
      <c r="U218" s="11">
        <f t="shared" ref="U218:Y218" si="431">2*($P218-$H218)*(1-$P218)*$P218*C218</f>
        <v>1.3977715899256938E-2</v>
      </c>
      <c r="V218" s="11">
        <f t="shared" si="431"/>
        <v>6.0104178366804831E-2</v>
      </c>
      <c r="W218" s="11">
        <f t="shared" si="431"/>
        <v>4.1933147697770817E-2</v>
      </c>
      <c r="X218" s="11">
        <f t="shared" si="431"/>
        <v>1.5375487489182634E-2</v>
      </c>
      <c r="Y218" s="11">
        <f t="shared" si="431"/>
        <v>1.3977715899256939E-3</v>
      </c>
    </row>
    <row r="219" spans="1:25" ht="14.25" customHeight="1">
      <c r="A219" s="135"/>
      <c r="B219" s="31">
        <v>15</v>
      </c>
      <c r="C219" s="32">
        <v>1</v>
      </c>
      <c r="D219" s="33">
        <v>5.8</v>
      </c>
      <c r="E219" s="32">
        <v>4</v>
      </c>
      <c r="F219" s="32">
        <v>1.2</v>
      </c>
      <c r="G219" s="32">
        <v>0.2</v>
      </c>
      <c r="H219" s="34">
        <v>0</v>
      </c>
      <c r="J219" s="31">
        <f t="shared" ref="J219:N219" si="432">J218-$L$2*U218</f>
        <v>0.25011097429232465</v>
      </c>
      <c r="K219" s="32">
        <f t="shared" si="432"/>
        <v>-0.5230211616866971</v>
      </c>
      <c r="L219" s="32">
        <f t="shared" si="432"/>
        <v>-0.38378117442649062</v>
      </c>
      <c r="M219" s="32">
        <f t="shared" si="432"/>
        <v>0.63657274841871914</v>
      </c>
      <c r="N219" s="32">
        <f t="shared" si="432"/>
        <v>0.64124809292125307</v>
      </c>
      <c r="O219" s="28">
        <f t="shared" si="0"/>
        <v>-3.4263995445097661</v>
      </c>
      <c r="P219" s="28">
        <f t="shared" si="1"/>
        <v>3.1480523350049965E-2</v>
      </c>
      <c r="Q219" s="29">
        <f t="shared" si="2"/>
        <v>0</v>
      </c>
      <c r="R219" s="29">
        <f t="shared" si="3"/>
        <v>3.1480523350049965E-2</v>
      </c>
      <c r="S219" s="30">
        <f t="shared" si="4"/>
        <v>9.9102335039304114E-4</v>
      </c>
      <c r="U219" s="11">
        <f t="shared" ref="U219:Y219" si="433">2*($P219-$H219)*(1-$P219)*$P219*C219</f>
        <v>1.9196508333410966E-3</v>
      </c>
      <c r="V219" s="11">
        <f t="shared" si="433"/>
        <v>1.1133974833378361E-2</v>
      </c>
      <c r="W219" s="11">
        <f t="shared" si="433"/>
        <v>7.6786033333643864E-3</v>
      </c>
      <c r="X219" s="11">
        <f t="shared" si="433"/>
        <v>2.3035810000093158E-3</v>
      </c>
      <c r="Y219" s="11">
        <f t="shared" si="433"/>
        <v>3.8393016666821937E-4</v>
      </c>
    </row>
    <row r="220" spans="1:25" ht="14.25" customHeight="1">
      <c r="A220" s="135"/>
      <c r="B220" s="31">
        <v>16</v>
      </c>
      <c r="C220" s="32">
        <v>1</v>
      </c>
      <c r="D220" s="33">
        <v>5.7</v>
      </c>
      <c r="E220" s="32">
        <v>4.4000000000000004</v>
      </c>
      <c r="F220" s="32">
        <v>1.5</v>
      </c>
      <c r="G220" s="32">
        <v>0.4</v>
      </c>
      <c r="H220" s="34">
        <v>0</v>
      </c>
      <c r="J220" s="31">
        <f t="shared" ref="J220:N220" si="434">J219-$L$2*U219</f>
        <v>0.24991900920899054</v>
      </c>
      <c r="K220" s="32">
        <f t="shared" si="434"/>
        <v>-0.52413455917003493</v>
      </c>
      <c r="L220" s="32">
        <f t="shared" si="434"/>
        <v>-0.38454903475982705</v>
      </c>
      <c r="M220" s="32">
        <f t="shared" si="434"/>
        <v>0.6363423903187182</v>
      </c>
      <c r="N220" s="32">
        <f t="shared" si="434"/>
        <v>0.64120969990458621</v>
      </c>
      <c r="O220" s="28">
        <f t="shared" si="0"/>
        <v>-3.2186662655635363</v>
      </c>
      <c r="P220" s="28">
        <f t="shared" si="1"/>
        <v>3.8469289185442554E-2</v>
      </c>
      <c r="Q220" s="29">
        <f t="shared" si="2"/>
        <v>0</v>
      </c>
      <c r="R220" s="29">
        <f t="shared" si="3"/>
        <v>3.8469289185442554E-2</v>
      </c>
      <c r="S220" s="30">
        <f t="shared" si="4"/>
        <v>1.4798862104332075E-3</v>
      </c>
      <c r="U220" s="11">
        <f t="shared" ref="U220:Y220" si="435">2*($P220-$H220)*(1-$P220)*$P220*C220</f>
        <v>2.8459120796850076E-3</v>
      </c>
      <c r="V220" s="11">
        <f t="shared" si="435"/>
        <v>1.6221698854204544E-2</v>
      </c>
      <c r="W220" s="11">
        <f t="shared" si="435"/>
        <v>1.2522013150614035E-2</v>
      </c>
      <c r="X220" s="11">
        <f t="shared" si="435"/>
        <v>4.2688681195275115E-3</v>
      </c>
      <c r="Y220" s="11">
        <f t="shared" si="435"/>
        <v>1.1383648318740031E-3</v>
      </c>
    </row>
    <row r="221" spans="1:25" ht="14.25" customHeight="1">
      <c r="A221" s="135"/>
      <c r="B221" s="31">
        <v>17</v>
      </c>
      <c r="C221" s="32">
        <v>1</v>
      </c>
      <c r="D221" s="33">
        <v>5.4</v>
      </c>
      <c r="E221" s="32">
        <v>3.9</v>
      </c>
      <c r="F221" s="32">
        <v>1.3</v>
      </c>
      <c r="G221" s="32">
        <v>0.4</v>
      </c>
      <c r="H221" s="34">
        <v>0</v>
      </c>
      <c r="J221" s="31">
        <f t="shared" ref="J221:N221" si="436">J220-$L$2*U220</f>
        <v>0.24963441800102204</v>
      </c>
      <c r="K221" s="32">
        <f t="shared" si="436"/>
        <v>-0.52575672905545534</v>
      </c>
      <c r="L221" s="32">
        <f t="shared" si="436"/>
        <v>-0.38580123607488848</v>
      </c>
      <c r="M221" s="32">
        <f t="shared" si="436"/>
        <v>0.6359155035067654</v>
      </c>
      <c r="N221" s="32">
        <f t="shared" si="436"/>
        <v>0.64109586342139879</v>
      </c>
      <c r="O221" s="28">
        <f t="shared" si="0"/>
        <v>-3.0109482396631471</v>
      </c>
      <c r="P221" s="28">
        <f t="shared" si="1"/>
        <v>4.6933711801161626E-2</v>
      </c>
      <c r="Q221" s="29">
        <f t="shared" si="2"/>
        <v>0</v>
      </c>
      <c r="R221" s="29">
        <f t="shared" si="3"/>
        <v>4.6933711801161626E-2</v>
      </c>
      <c r="S221" s="30">
        <f t="shared" si="4"/>
        <v>2.2027733034344979E-3</v>
      </c>
      <c r="U221" s="11">
        <f t="shared" ref="U221:Y221" si="437">2*($P221-$H221)*(1-$P221)*$P221*C221</f>
        <v>4.198777952095621E-3</v>
      </c>
      <c r="V221" s="11">
        <f t="shared" si="437"/>
        <v>2.2673400941316355E-2</v>
      </c>
      <c r="W221" s="11">
        <f t="shared" si="437"/>
        <v>1.637523401317292E-2</v>
      </c>
      <c r="X221" s="11">
        <f t="shared" si="437"/>
        <v>5.4584113377243075E-3</v>
      </c>
      <c r="Y221" s="11">
        <f t="shared" si="437"/>
        <v>1.6795111808382485E-3</v>
      </c>
    </row>
    <row r="222" spans="1:25" ht="14.25" customHeight="1">
      <c r="A222" s="135"/>
      <c r="B222" s="31">
        <v>18</v>
      </c>
      <c r="C222" s="32">
        <v>1</v>
      </c>
      <c r="D222" s="33">
        <v>5.0999999999999996</v>
      </c>
      <c r="E222" s="32">
        <v>3.5</v>
      </c>
      <c r="F222" s="32">
        <v>1.4</v>
      </c>
      <c r="G222" s="32">
        <v>0.3</v>
      </c>
      <c r="H222" s="34">
        <v>0</v>
      </c>
      <c r="J222" s="31">
        <f t="shared" ref="J222:N222" si="438">J221-$L$2*U221</f>
        <v>0.24921454020581249</v>
      </c>
      <c r="K222" s="32">
        <f t="shared" si="438"/>
        <v>-0.52802406914958699</v>
      </c>
      <c r="L222" s="32">
        <f t="shared" si="438"/>
        <v>-0.38743875947620576</v>
      </c>
      <c r="M222" s="32">
        <f t="shared" si="438"/>
        <v>0.63536966237299297</v>
      </c>
      <c r="N222" s="32">
        <f t="shared" si="438"/>
        <v>0.64092791230331492</v>
      </c>
      <c r="O222" s="28">
        <f t="shared" si="0"/>
        <v>-2.7179479696106168</v>
      </c>
      <c r="P222" s="28">
        <f t="shared" si="1"/>
        <v>6.1922557823270066E-2</v>
      </c>
      <c r="Q222" s="29">
        <f t="shared" si="2"/>
        <v>0</v>
      </c>
      <c r="R222" s="29">
        <f t="shared" si="3"/>
        <v>6.1922557823270066E-2</v>
      </c>
      <c r="S222" s="30">
        <f t="shared" si="4"/>
        <v>3.834403167376225E-3</v>
      </c>
      <c r="U222" s="11">
        <f t="shared" ref="U222:Y222" si="439">2*($P222-$H222)*(1-$P222)*$P222*C222</f>
        <v>7.1939342310532815E-3</v>
      </c>
      <c r="V222" s="11">
        <f t="shared" si="439"/>
        <v>3.6689064578371733E-2</v>
      </c>
      <c r="W222" s="11">
        <f t="shared" si="439"/>
        <v>2.5178769808686486E-2</v>
      </c>
      <c r="X222" s="11">
        <f t="shared" si="439"/>
        <v>1.0071507923474594E-2</v>
      </c>
      <c r="Y222" s="11">
        <f t="shared" si="439"/>
        <v>2.1581802693159844E-3</v>
      </c>
    </row>
    <row r="223" spans="1:25" ht="14.25" customHeight="1">
      <c r="A223" s="135"/>
      <c r="B223" s="31">
        <v>19</v>
      </c>
      <c r="C223" s="32">
        <v>1</v>
      </c>
      <c r="D223" s="33">
        <v>5.7</v>
      </c>
      <c r="E223" s="32">
        <v>3.8</v>
      </c>
      <c r="F223" s="32">
        <v>1.7</v>
      </c>
      <c r="G223" s="32">
        <v>0.3</v>
      </c>
      <c r="H223" s="34">
        <v>0</v>
      </c>
      <c r="J223" s="31">
        <f t="shared" ref="J223:N223" si="440">J222-$L$2*U222</f>
        <v>0.24849514678270715</v>
      </c>
      <c r="K223" s="32">
        <f t="shared" si="440"/>
        <v>-0.53169297560742412</v>
      </c>
      <c r="L223" s="32">
        <f t="shared" si="440"/>
        <v>-0.3899566364570744</v>
      </c>
      <c r="M223" s="32">
        <f t="shared" si="440"/>
        <v>0.63436251158064549</v>
      </c>
      <c r="N223" s="32">
        <f t="shared" si="440"/>
        <v>0.64071209427638331</v>
      </c>
      <c r="O223" s="28">
        <f t="shared" si="0"/>
        <v>-2.9933601347464807</v>
      </c>
      <c r="P223" s="28">
        <f t="shared" si="1"/>
        <v>4.7726743128990473E-2</v>
      </c>
      <c r="Q223" s="29">
        <f t="shared" si="2"/>
        <v>0</v>
      </c>
      <c r="R223" s="29">
        <f t="shared" si="3"/>
        <v>4.7726743128990473E-2</v>
      </c>
      <c r="S223" s="30">
        <f t="shared" si="4"/>
        <v>2.2778420097006391E-3</v>
      </c>
      <c r="U223" s="11">
        <f t="shared" ref="U223:Y223" si="441">2*($P223-$H223)*(1-$P223)*$P223*C223</f>
        <v>4.3382560584304675E-3</v>
      </c>
      <c r="V223" s="11">
        <f t="shared" si="441"/>
        <v>2.4728059533053664E-2</v>
      </c>
      <c r="W223" s="11">
        <f t="shared" si="441"/>
        <v>1.6485373022035777E-2</v>
      </c>
      <c r="X223" s="11">
        <f t="shared" si="441"/>
        <v>7.3750352993317949E-3</v>
      </c>
      <c r="Y223" s="11">
        <f t="shared" si="441"/>
        <v>1.3014768175291403E-3</v>
      </c>
    </row>
    <row r="224" spans="1:25" ht="14.25" customHeight="1">
      <c r="A224" s="135"/>
      <c r="B224" s="31">
        <v>20</v>
      </c>
      <c r="C224" s="32">
        <v>1</v>
      </c>
      <c r="D224" s="33">
        <v>5.0999999999999996</v>
      </c>
      <c r="E224" s="32">
        <v>3.8</v>
      </c>
      <c r="F224" s="32">
        <v>1.5</v>
      </c>
      <c r="G224" s="32">
        <v>0.3</v>
      </c>
      <c r="H224" s="34">
        <v>0</v>
      </c>
      <c r="J224" s="31">
        <f t="shared" ref="J224:N224" si="442">J223-$L$2*U223</f>
        <v>0.24806132117686411</v>
      </c>
      <c r="K224" s="32">
        <f t="shared" si="442"/>
        <v>-0.53416578156072947</v>
      </c>
      <c r="L224" s="32">
        <f t="shared" si="442"/>
        <v>-0.391605173759278</v>
      </c>
      <c r="M224" s="32">
        <f t="shared" si="442"/>
        <v>0.63362500805071231</v>
      </c>
      <c r="N224" s="32">
        <f t="shared" si="442"/>
        <v>0.64058194659463041</v>
      </c>
      <c r="O224" s="28">
        <f t="shared" si="0"/>
        <v>-2.8216717290136546</v>
      </c>
      <c r="P224" s="28">
        <f t="shared" si="1"/>
        <v>5.6164249727356057E-2</v>
      </c>
      <c r="Q224" s="29">
        <f t="shared" si="2"/>
        <v>0</v>
      </c>
      <c r="R224" s="29">
        <f t="shared" si="3"/>
        <v>5.6164249727356057E-2</v>
      </c>
      <c r="S224" s="30">
        <f t="shared" si="4"/>
        <v>3.1544229474368148E-3</v>
      </c>
      <c r="U224" s="11">
        <f t="shared" ref="U224:Y224" si="443">2*($P224-$H224)*(1-$P224)*$P224*C224</f>
        <v>5.9545142985425424E-3</v>
      </c>
      <c r="V224" s="11">
        <f t="shared" si="443"/>
        <v>3.0368022922566965E-2</v>
      </c>
      <c r="W224" s="11">
        <f t="shared" si="443"/>
        <v>2.262715433446166E-2</v>
      </c>
      <c r="X224" s="11">
        <f t="shared" si="443"/>
        <v>8.9317714478138136E-3</v>
      </c>
      <c r="Y224" s="11">
        <f t="shared" si="443"/>
        <v>1.7863542895627626E-3</v>
      </c>
    </row>
    <row r="225" spans="1:25" ht="14.25" customHeight="1">
      <c r="A225" s="135"/>
      <c r="B225" s="31">
        <v>21</v>
      </c>
      <c r="C225" s="32">
        <v>1</v>
      </c>
      <c r="D225" s="33">
        <v>5.4</v>
      </c>
      <c r="E225" s="32">
        <v>3.4</v>
      </c>
      <c r="F225" s="32">
        <v>1.7</v>
      </c>
      <c r="G225" s="32">
        <v>0.2</v>
      </c>
      <c r="H225" s="34">
        <v>0</v>
      </c>
      <c r="J225" s="31">
        <f t="shared" ref="J225:N225" si="444">J224-$L$2*U224</f>
        <v>0.24746586974700985</v>
      </c>
      <c r="K225" s="32">
        <f t="shared" si="444"/>
        <v>-0.53720258385298614</v>
      </c>
      <c r="L225" s="32">
        <f t="shared" si="444"/>
        <v>-0.39386788919272414</v>
      </c>
      <c r="M225" s="32">
        <f t="shared" si="444"/>
        <v>0.63273183090593088</v>
      </c>
      <c r="N225" s="32">
        <f t="shared" si="444"/>
        <v>0.64040331116567417</v>
      </c>
      <c r="O225" s="28">
        <f t="shared" si="0"/>
        <v>-2.7888541315411599</v>
      </c>
      <c r="P225" s="28">
        <f t="shared" si="1"/>
        <v>5.7929457816438532E-2</v>
      </c>
      <c r="Q225" s="29">
        <f t="shared" si="2"/>
        <v>0</v>
      </c>
      <c r="R225" s="29">
        <f t="shared" si="3"/>
        <v>5.7929457816438532E-2</v>
      </c>
      <c r="S225" s="30">
        <f t="shared" si="4"/>
        <v>3.3558220829065311E-3</v>
      </c>
      <c r="U225" s="11">
        <f t="shared" ref="U225:Y225" si="445">2*($P225-$H225)*(1-$P225)*$P225*C225</f>
        <v>6.3228422582306491E-3</v>
      </c>
      <c r="V225" s="11">
        <f t="shared" si="445"/>
        <v>3.4143348194445505E-2</v>
      </c>
      <c r="W225" s="11">
        <f t="shared" si="445"/>
        <v>2.1497663677984207E-2</v>
      </c>
      <c r="X225" s="11">
        <f t="shared" si="445"/>
        <v>1.0748831838992104E-2</v>
      </c>
      <c r="Y225" s="11">
        <f t="shared" si="445"/>
        <v>1.26456845164613E-3</v>
      </c>
    </row>
    <row r="226" spans="1:25" ht="14.25" customHeight="1">
      <c r="A226" s="135"/>
      <c r="B226" s="31">
        <v>22</v>
      </c>
      <c r="C226" s="32">
        <v>1</v>
      </c>
      <c r="D226" s="33">
        <v>5.0999999999999996</v>
      </c>
      <c r="E226" s="32">
        <v>3.7</v>
      </c>
      <c r="F226" s="32">
        <v>1.5</v>
      </c>
      <c r="G226" s="32">
        <v>0.4</v>
      </c>
      <c r="H226" s="34">
        <v>0</v>
      </c>
      <c r="J226" s="31">
        <f t="shared" ref="J226:N226" si="446">J225-$L$2*U225</f>
        <v>0.24683358552118678</v>
      </c>
      <c r="K226" s="32">
        <f t="shared" si="446"/>
        <v>-0.54061691867243067</v>
      </c>
      <c r="L226" s="32">
        <f t="shared" si="446"/>
        <v>-0.39601765556052254</v>
      </c>
      <c r="M226" s="32">
        <f t="shared" si="446"/>
        <v>0.63165694772203163</v>
      </c>
      <c r="N226" s="32">
        <f t="shared" si="446"/>
        <v>0.64027685432050951</v>
      </c>
      <c r="O226" s="28">
        <f t="shared" si="0"/>
        <v>-2.7719818619708918</v>
      </c>
      <c r="P226" s="28">
        <f t="shared" si="1"/>
        <v>5.8857136208717867E-2</v>
      </c>
      <c r="Q226" s="29">
        <f t="shared" si="2"/>
        <v>0</v>
      </c>
      <c r="R226" s="29">
        <f t="shared" si="3"/>
        <v>5.8857136208717867E-2</v>
      </c>
      <c r="S226" s="30">
        <f t="shared" si="4"/>
        <v>3.4641624826915679E-3</v>
      </c>
      <c r="U226" s="11">
        <f t="shared" ref="U226:Y226" si="447">2*($P226-$H226)*(1-$P226)*$P226*C226</f>
        <v>6.5205435991973195E-3</v>
      </c>
      <c r="V226" s="11">
        <f t="shared" si="447"/>
        <v>3.3254772355906327E-2</v>
      </c>
      <c r="W226" s="11">
        <f t="shared" si="447"/>
        <v>2.4126011317030082E-2</v>
      </c>
      <c r="X226" s="11">
        <f t="shared" si="447"/>
        <v>9.7808153987959789E-3</v>
      </c>
      <c r="Y226" s="11">
        <f t="shared" si="447"/>
        <v>2.6082174396789282E-3</v>
      </c>
    </row>
    <row r="227" spans="1:25" ht="14.25" customHeight="1">
      <c r="A227" s="135"/>
      <c r="B227" s="31">
        <v>23</v>
      </c>
      <c r="C227" s="32">
        <v>1</v>
      </c>
      <c r="D227" s="33">
        <v>4.5999999999999996</v>
      </c>
      <c r="E227" s="32">
        <v>3.6</v>
      </c>
      <c r="F227" s="32">
        <v>1</v>
      </c>
      <c r="G227" s="32">
        <v>0.2</v>
      </c>
      <c r="H227" s="34">
        <v>0</v>
      </c>
      <c r="J227" s="31">
        <f t="shared" ref="J227:N227" si="448">J226-$L$2*U226</f>
        <v>0.24618153116126706</v>
      </c>
      <c r="K227" s="32">
        <f t="shared" si="448"/>
        <v>-0.54394239590802129</v>
      </c>
      <c r="L227" s="32">
        <f t="shared" si="448"/>
        <v>-0.39843025669222554</v>
      </c>
      <c r="M227" s="32">
        <f t="shared" si="448"/>
        <v>0.63067886618215208</v>
      </c>
      <c r="N227" s="32">
        <f t="shared" si="448"/>
        <v>0.6400160325765416</v>
      </c>
      <c r="O227" s="28">
        <f t="shared" si="0"/>
        <v>-2.9316203414101816</v>
      </c>
      <c r="P227" s="28">
        <f t="shared" si="1"/>
        <v>5.0612409522770338E-2</v>
      </c>
      <c r="Q227" s="29">
        <f t="shared" si="2"/>
        <v>0</v>
      </c>
      <c r="R227" s="29">
        <f t="shared" si="3"/>
        <v>5.0612409522770338E-2</v>
      </c>
      <c r="S227" s="30">
        <f t="shared" si="4"/>
        <v>2.5616159977006137E-3</v>
      </c>
      <c r="U227" s="11">
        <f t="shared" ref="U227:Y227" si="449">2*($P227-$H227)*(1-$P227)*$P227*C227</f>
        <v>4.8639328795698203E-3</v>
      </c>
      <c r="V227" s="11">
        <f t="shared" si="449"/>
        <v>2.2374091246021171E-2</v>
      </c>
      <c r="W227" s="11">
        <f t="shared" si="449"/>
        <v>1.7510158366451353E-2</v>
      </c>
      <c r="X227" s="11">
        <f t="shared" si="449"/>
        <v>4.8639328795698203E-3</v>
      </c>
      <c r="Y227" s="11">
        <f t="shared" si="449"/>
        <v>9.7278657591396409E-4</v>
      </c>
    </row>
    <row r="228" spans="1:25" ht="14.25" customHeight="1">
      <c r="A228" s="135"/>
      <c r="B228" s="31">
        <v>24</v>
      </c>
      <c r="C228" s="32">
        <v>1</v>
      </c>
      <c r="D228" s="33">
        <v>5.0999999999999996</v>
      </c>
      <c r="E228" s="32">
        <v>3.3</v>
      </c>
      <c r="F228" s="32">
        <v>1.7</v>
      </c>
      <c r="G228" s="32">
        <v>0.5</v>
      </c>
      <c r="H228" s="34">
        <v>0</v>
      </c>
      <c r="J228" s="31">
        <f t="shared" ref="J228:N228" si="450">J227-$L$2*U227</f>
        <v>0.24569513787331007</v>
      </c>
      <c r="K228" s="32">
        <f t="shared" si="450"/>
        <v>-0.54617980503262342</v>
      </c>
      <c r="L228" s="32">
        <f t="shared" si="450"/>
        <v>-0.40018127252887065</v>
      </c>
      <c r="M228" s="32">
        <f t="shared" si="450"/>
        <v>0.63019247289419511</v>
      </c>
      <c r="N228" s="32">
        <f t="shared" si="450"/>
        <v>0.63991875391895026</v>
      </c>
      <c r="O228" s="28">
        <f t="shared" si="0"/>
        <v>-2.4691334862587357</v>
      </c>
      <c r="P228" s="28">
        <f t="shared" si="1"/>
        <v>7.8050565516384104E-2</v>
      </c>
      <c r="Q228" s="29">
        <f t="shared" si="2"/>
        <v>0</v>
      </c>
      <c r="R228" s="29">
        <f t="shared" si="3"/>
        <v>7.8050565516384104E-2</v>
      </c>
      <c r="S228" s="30">
        <f t="shared" si="4"/>
        <v>6.0918907774273673E-3</v>
      </c>
      <c r="U228" s="11">
        <f t="shared" ref="U228:Y228" si="451">2*($P228-$H228)*(1-$P228)*$P228*C228</f>
        <v>1.1232830514370231E-2</v>
      </c>
      <c r="V228" s="11">
        <f t="shared" si="451"/>
        <v>5.7287435623288176E-2</v>
      </c>
      <c r="W228" s="11">
        <f t="shared" si="451"/>
        <v>3.7068340697421764E-2</v>
      </c>
      <c r="X228" s="11">
        <f t="shared" si="451"/>
        <v>1.9095811874429394E-2</v>
      </c>
      <c r="Y228" s="11">
        <f t="shared" si="451"/>
        <v>5.6164152571851157E-3</v>
      </c>
    </row>
    <row r="229" spans="1:25" ht="14.25" customHeight="1">
      <c r="A229" s="135"/>
      <c r="B229" s="31">
        <v>25</v>
      </c>
      <c r="C229" s="32">
        <v>1</v>
      </c>
      <c r="D229" s="33">
        <v>4.8</v>
      </c>
      <c r="E229" s="32">
        <v>3.4</v>
      </c>
      <c r="F229" s="32">
        <v>1.9</v>
      </c>
      <c r="G229" s="32">
        <v>0.2</v>
      </c>
      <c r="H229" s="34">
        <v>0</v>
      </c>
      <c r="J229" s="31">
        <f t="shared" ref="J229:N229" si="452">J228-$L$2*U228</f>
        <v>0.24457185482187305</v>
      </c>
      <c r="K229" s="32">
        <f t="shared" si="452"/>
        <v>-0.5519085485949522</v>
      </c>
      <c r="L229" s="32">
        <f t="shared" si="452"/>
        <v>-0.40388810659861285</v>
      </c>
      <c r="M229" s="32">
        <f t="shared" si="452"/>
        <v>0.62828289170675222</v>
      </c>
      <c r="N229" s="32">
        <f t="shared" si="452"/>
        <v>0.63935711239323179</v>
      </c>
      <c r="O229" s="28">
        <f t="shared" si="0"/>
        <v>-2.4561998241477054</v>
      </c>
      <c r="P229" s="28">
        <f t="shared" si="1"/>
        <v>7.8986348553546748E-2</v>
      </c>
      <c r="Q229" s="29">
        <f t="shared" si="2"/>
        <v>0</v>
      </c>
      <c r="R229" s="29">
        <f t="shared" si="3"/>
        <v>7.8986348553546748E-2</v>
      </c>
      <c r="S229" s="30">
        <f t="shared" si="4"/>
        <v>6.2388432578223763E-3</v>
      </c>
      <c r="U229" s="11">
        <f t="shared" ref="U229:Y229" si="453">2*($P229-$H229)*(1-$P229)*$P229*C229</f>
        <v>1.1492119619378148E-2</v>
      </c>
      <c r="V229" s="11">
        <f t="shared" si="453"/>
        <v>5.5162174173015111E-2</v>
      </c>
      <c r="W229" s="11">
        <f t="shared" si="453"/>
        <v>3.9073206705885703E-2</v>
      </c>
      <c r="X229" s="11">
        <f t="shared" si="453"/>
        <v>2.1835027276818481E-2</v>
      </c>
      <c r="Y229" s="11">
        <f t="shared" si="453"/>
        <v>2.2984239238756296E-3</v>
      </c>
    </row>
    <row r="230" spans="1:25" ht="14.25" customHeight="1">
      <c r="A230" s="135"/>
      <c r="B230" s="31">
        <v>26</v>
      </c>
      <c r="C230" s="32">
        <v>1</v>
      </c>
      <c r="D230" s="33">
        <v>5</v>
      </c>
      <c r="E230" s="32">
        <v>3</v>
      </c>
      <c r="F230" s="32">
        <v>1.6</v>
      </c>
      <c r="G230" s="32">
        <v>0.2</v>
      </c>
      <c r="H230" s="34">
        <v>0</v>
      </c>
      <c r="J230" s="31">
        <f t="shared" ref="J230:N230" si="454">J229-$L$2*U229</f>
        <v>0.24342264285993523</v>
      </c>
      <c r="K230" s="32">
        <f t="shared" si="454"/>
        <v>-0.55742476601225366</v>
      </c>
      <c r="L230" s="32">
        <f t="shared" si="454"/>
        <v>-0.40779542726920143</v>
      </c>
      <c r="M230" s="32">
        <f t="shared" si="454"/>
        <v>0.62609938897907036</v>
      </c>
      <c r="N230" s="32">
        <f t="shared" si="454"/>
        <v>0.63912727000084424</v>
      </c>
      <c r="O230" s="28">
        <f t="shared" si="0"/>
        <v>-2.637502992642256</v>
      </c>
      <c r="P230" s="28">
        <f t="shared" si="1"/>
        <v>6.6763446133149038E-2</v>
      </c>
      <c r="Q230" s="29">
        <f t="shared" si="2"/>
        <v>0</v>
      </c>
      <c r="R230" s="29">
        <f t="shared" si="3"/>
        <v>6.6763446133149038E-2</v>
      </c>
      <c r="S230" s="30">
        <f t="shared" si="4"/>
        <v>4.4573577395738929E-3</v>
      </c>
      <c r="U230" s="11">
        <f t="shared" ref="U230:Y230" si="455">2*($P230-$H230)*(1-$P230)*$P230*C230</f>
        <v>8.3195383524633532E-3</v>
      </c>
      <c r="V230" s="11">
        <f t="shared" si="455"/>
        <v>4.1597691762316764E-2</v>
      </c>
      <c r="W230" s="11">
        <f t="shared" si="455"/>
        <v>2.4958615057390061E-2</v>
      </c>
      <c r="X230" s="11">
        <f t="shared" si="455"/>
        <v>1.3311261363941366E-2</v>
      </c>
      <c r="Y230" s="11">
        <f t="shared" si="455"/>
        <v>1.6639076704926708E-3</v>
      </c>
    </row>
    <row r="231" spans="1:25" ht="14.25" customHeight="1">
      <c r="A231" s="135"/>
      <c r="B231" s="31">
        <v>27</v>
      </c>
      <c r="C231" s="32">
        <v>1</v>
      </c>
      <c r="D231" s="33">
        <v>5</v>
      </c>
      <c r="E231" s="32">
        <v>3.4</v>
      </c>
      <c r="F231" s="32">
        <v>1.6</v>
      </c>
      <c r="G231" s="32">
        <v>0.4</v>
      </c>
      <c r="H231" s="34">
        <v>0</v>
      </c>
      <c r="J231" s="31">
        <f t="shared" ref="J231:N231" si="456">J230-$L$2*U230</f>
        <v>0.24259068902468889</v>
      </c>
      <c r="K231" s="32">
        <f t="shared" si="456"/>
        <v>-0.56158453518848539</v>
      </c>
      <c r="L231" s="32">
        <f t="shared" si="456"/>
        <v>-0.41029128877494042</v>
      </c>
      <c r="M231" s="32">
        <f t="shared" si="456"/>
        <v>0.62476826284267617</v>
      </c>
      <c r="N231" s="32">
        <f t="shared" si="456"/>
        <v>0.63896087923379496</v>
      </c>
      <c r="O231" s="28">
        <f t="shared" si="0"/>
        <v>-2.7051087965107357</v>
      </c>
      <c r="P231" s="28">
        <f t="shared" si="1"/>
        <v>6.2672569874908143E-2</v>
      </c>
      <c r="Q231" s="29">
        <f t="shared" si="2"/>
        <v>0</v>
      </c>
      <c r="R231" s="29">
        <f t="shared" si="3"/>
        <v>6.2672569874908143E-2</v>
      </c>
      <c r="S231" s="30">
        <f t="shared" si="4"/>
        <v>3.927851014725244E-3</v>
      </c>
      <c r="U231" s="11">
        <f t="shared" ref="U231:Y231" si="457">2*($P231-$H231)*(1-$P231)*$P231*C231</f>
        <v>7.3633649950932949E-3</v>
      </c>
      <c r="V231" s="11">
        <f t="shared" si="457"/>
        <v>3.6816824975466476E-2</v>
      </c>
      <c r="W231" s="11">
        <f t="shared" si="457"/>
        <v>2.5035440983317201E-2</v>
      </c>
      <c r="X231" s="11">
        <f t="shared" si="457"/>
        <v>1.1781383992149272E-2</v>
      </c>
      <c r="Y231" s="11">
        <f t="shared" si="457"/>
        <v>2.945345998037318E-3</v>
      </c>
    </row>
    <row r="232" spans="1:25" ht="14.25" customHeight="1">
      <c r="A232" s="135"/>
      <c r="B232" s="31">
        <v>28</v>
      </c>
      <c r="C232" s="32">
        <v>1</v>
      </c>
      <c r="D232" s="33">
        <v>5.2</v>
      </c>
      <c r="E232" s="32">
        <v>3.5</v>
      </c>
      <c r="F232" s="32">
        <v>1.5</v>
      </c>
      <c r="G232" s="32">
        <v>0.2</v>
      </c>
      <c r="H232" s="34">
        <v>0</v>
      </c>
      <c r="J232" s="31">
        <f t="shared" ref="J232:N232" si="458">J231-$L$2*U231</f>
        <v>0.24185435252517956</v>
      </c>
      <c r="K232" s="32">
        <f t="shared" si="458"/>
        <v>-0.56526621768603202</v>
      </c>
      <c r="L232" s="32">
        <f t="shared" si="458"/>
        <v>-0.41279483287327212</v>
      </c>
      <c r="M232" s="32">
        <f t="shared" si="458"/>
        <v>0.62359012444346129</v>
      </c>
      <c r="N232" s="32">
        <f t="shared" si="458"/>
        <v>0.63866634463399119</v>
      </c>
      <c r="O232" s="28">
        <f t="shared" si="0"/>
        <v>-3.0791934389066489</v>
      </c>
      <c r="P232" s="28">
        <f t="shared" si="1"/>
        <v>4.3973710774487952E-2</v>
      </c>
      <c r="Q232" s="29">
        <f t="shared" si="2"/>
        <v>0</v>
      </c>
      <c r="R232" s="29">
        <f t="shared" si="3"/>
        <v>4.3973710774487952E-2</v>
      </c>
      <c r="S232" s="30">
        <f t="shared" si="4"/>
        <v>1.9336872392783178E-3</v>
      </c>
      <c r="U232" s="11">
        <f t="shared" ref="U232:Y232" si="459">2*($P232-$H232)*(1-$P232)*$P232*C232</f>
        <v>3.6973116717799502E-3</v>
      </c>
      <c r="V232" s="11">
        <f t="shared" si="459"/>
        <v>1.9226020693255741E-2</v>
      </c>
      <c r="W232" s="11">
        <f t="shared" si="459"/>
        <v>1.2940590851229826E-2</v>
      </c>
      <c r="X232" s="11">
        <f t="shared" si="459"/>
        <v>5.5459675076699258E-3</v>
      </c>
      <c r="Y232" s="11">
        <f t="shared" si="459"/>
        <v>7.3946233435599014E-4</v>
      </c>
    </row>
    <row r="233" spans="1:25" ht="14.25" customHeight="1">
      <c r="A233" s="135"/>
      <c r="B233" s="31">
        <v>29</v>
      </c>
      <c r="C233" s="32">
        <v>1</v>
      </c>
      <c r="D233" s="33">
        <v>5.2</v>
      </c>
      <c r="E233" s="32">
        <v>3.4</v>
      </c>
      <c r="F233" s="32">
        <v>1.4</v>
      </c>
      <c r="G233" s="32">
        <v>0.2</v>
      </c>
      <c r="H233" s="34">
        <v>0</v>
      </c>
      <c r="J233" s="31">
        <f t="shared" ref="J233:N233" si="460">J232-$L$2*U232</f>
        <v>0.24148462135800156</v>
      </c>
      <c r="K233" s="32">
        <f t="shared" si="460"/>
        <v>-0.56718881975535762</v>
      </c>
      <c r="L233" s="32">
        <f t="shared" si="460"/>
        <v>-0.4140888919583951</v>
      </c>
      <c r="M233" s="32">
        <f t="shared" si="460"/>
        <v>0.62303552769269432</v>
      </c>
      <c r="N233" s="32">
        <f t="shared" si="460"/>
        <v>0.63859239840055559</v>
      </c>
      <c r="O233" s="28">
        <f t="shared" si="0"/>
        <v>-3.1158312555785184</v>
      </c>
      <c r="P233" s="28">
        <f t="shared" si="1"/>
        <v>4.2458934136262526E-2</v>
      </c>
      <c r="Q233" s="29">
        <f t="shared" si="2"/>
        <v>0</v>
      </c>
      <c r="R233" s="29">
        <f t="shared" si="3"/>
        <v>4.2458934136262526E-2</v>
      </c>
      <c r="S233" s="30">
        <f t="shared" si="4"/>
        <v>1.8027610879874792E-3</v>
      </c>
      <c r="U233" s="11">
        <f t="shared" ref="U233:Y233" si="461">2*($P233-$H233)*(1-$P233)*$P233*C233</f>
        <v>3.4524355473784037E-3</v>
      </c>
      <c r="V233" s="11">
        <f t="shared" si="461"/>
        <v>1.7952664846367698E-2</v>
      </c>
      <c r="W233" s="11">
        <f t="shared" si="461"/>
        <v>1.1738280861086572E-2</v>
      </c>
      <c r="X233" s="11">
        <f t="shared" si="461"/>
        <v>4.8334097663297647E-3</v>
      </c>
      <c r="Y233" s="11">
        <f t="shared" si="461"/>
        <v>6.9048710947568074E-4</v>
      </c>
    </row>
    <row r="234" spans="1:25" ht="14.25" customHeight="1">
      <c r="A234" s="135"/>
      <c r="B234" s="31">
        <v>30</v>
      </c>
      <c r="C234" s="32">
        <v>1</v>
      </c>
      <c r="D234" s="33">
        <v>4.7</v>
      </c>
      <c r="E234" s="32">
        <v>3.2</v>
      </c>
      <c r="F234" s="32">
        <v>1.6</v>
      </c>
      <c r="G234" s="32">
        <v>0.2</v>
      </c>
      <c r="H234" s="34">
        <v>0</v>
      </c>
      <c r="J234" s="31">
        <f t="shared" ref="J234:N234" si="462">J233-$L$2*U233</f>
        <v>0.24113937780326372</v>
      </c>
      <c r="K234" s="32">
        <f t="shared" si="462"/>
        <v>-0.56898408623999441</v>
      </c>
      <c r="L234" s="32">
        <f t="shared" si="462"/>
        <v>-0.41526272004450376</v>
      </c>
      <c r="M234" s="32">
        <f t="shared" si="462"/>
        <v>0.62255218671606138</v>
      </c>
      <c r="N234" s="32">
        <f t="shared" si="462"/>
        <v>0.638523349689608</v>
      </c>
      <c r="O234" s="28">
        <f t="shared" si="0"/>
        <v>-2.6381383629835029</v>
      </c>
      <c r="P234" s="28">
        <f t="shared" si="1"/>
        <v>6.672386958789979E-2</v>
      </c>
      <c r="Q234" s="29">
        <f t="shared" si="2"/>
        <v>0</v>
      </c>
      <c r="R234" s="29">
        <f t="shared" si="3"/>
        <v>6.672386958789979E-2</v>
      </c>
      <c r="S234" s="30">
        <f t="shared" si="4"/>
        <v>4.4520747727830583E-3</v>
      </c>
      <c r="U234" s="11">
        <f t="shared" ref="U234:Y234" si="463">2*($P234-$H234)*(1-$P234)*$P234*C234</f>
        <v>8.3100302324966065E-3</v>
      </c>
      <c r="V234" s="11">
        <f t="shared" si="463"/>
        <v>3.9057142092734053E-2</v>
      </c>
      <c r="W234" s="11">
        <f t="shared" si="463"/>
        <v>2.6592096743989144E-2</v>
      </c>
      <c r="X234" s="11">
        <f t="shared" si="463"/>
        <v>1.3296048371994572E-2</v>
      </c>
      <c r="Y234" s="11">
        <f t="shared" si="463"/>
        <v>1.6620060464993215E-3</v>
      </c>
    </row>
    <row r="235" spans="1:25" ht="14.25" customHeight="1">
      <c r="A235" s="135"/>
      <c r="B235" s="31">
        <v>31</v>
      </c>
      <c r="C235" s="32">
        <v>1</v>
      </c>
      <c r="D235" s="33">
        <v>4.8</v>
      </c>
      <c r="E235" s="32">
        <v>3.1</v>
      </c>
      <c r="F235" s="32">
        <v>1.6</v>
      </c>
      <c r="G235" s="32">
        <v>0.2</v>
      </c>
      <c r="H235" s="34">
        <v>0</v>
      </c>
      <c r="J235" s="31">
        <f t="shared" ref="J235:N235" si="464">J234-$L$2*U234</f>
        <v>0.24030837478001407</v>
      </c>
      <c r="K235" s="32">
        <f t="shared" si="464"/>
        <v>-0.57288980044926785</v>
      </c>
      <c r="L235" s="32">
        <f t="shared" si="464"/>
        <v>-0.41792192971890268</v>
      </c>
      <c r="M235" s="32">
        <f t="shared" si="464"/>
        <v>0.62122258187886192</v>
      </c>
      <c r="N235" s="32">
        <f t="shared" si="464"/>
        <v>0.63835714908495811</v>
      </c>
      <c r="O235" s="28">
        <f t="shared" si="0"/>
        <v>-2.6834930886818991</v>
      </c>
      <c r="P235" s="28">
        <f t="shared" si="1"/>
        <v>6.3954446403586634E-2</v>
      </c>
      <c r="Q235" s="29">
        <f t="shared" si="2"/>
        <v>0</v>
      </c>
      <c r="R235" s="29">
        <f t="shared" si="3"/>
        <v>6.3954446403586634E-2</v>
      </c>
      <c r="S235" s="30">
        <f t="shared" si="4"/>
        <v>4.0901712147892351E-3</v>
      </c>
      <c r="U235" s="11">
        <f t="shared" ref="U235:Y235" si="465">2*($P235-$H235)*(1-$P235)*$P235*C235</f>
        <v>7.6571731581030096E-3</v>
      </c>
      <c r="V235" s="11">
        <f t="shared" si="465"/>
        <v>3.6754431158894443E-2</v>
      </c>
      <c r="W235" s="11">
        <f t="shared" si="465"/>
        <v>2.3737236790119329E-2</v>
      </c>
      <c r="X235" s="11">
        <f t="shared" si="465"/>
        <v>1.2251477052964817E-2</v>
      </c>
      <c r="Y235" s="11">
        <f t="shared" si="465"/>
        <v>1.5314346316206021E-3</v>
      </c>
    </row>
    <row r="236" spans="1:25" ht="14.25" customHeight="1">
      <c r="A236" s="135"/>
      <c r="B236" s="31">
        <v>32</v>
      </c>
      <c r="C236" s="32">
        <v>1</v>
      </c>
      <c r="D236" s="33">
        <v>5.4</v>
      </c>
      <c r="E236" s="32">
        <v>3.4</v>
      </c>
      <c r="F236" s="32">
        <v>1.5</v>
      </c>
      <c r="G236" s="32">
        <v>0.4</v>
      </c>
      <c r="H236" s="34">
        <v>0</v>
      </c>
      <c r="J236" s="31">
        <f t="shared" ref="J236:N236" si="466">J235-$L$2*U235</f>
        <v>0.23954265746420378</v>
      </c>
      <c r="K236" s="32">
        <f t="shared" si="466"/>
        <v>-0.57656524356515726</v>
      </c>
      <c r="L236" s="32">
        <f t="shared" si="466"/>
        <v>-0.42029565339791464</v>
      </c>
      <c r="M236" s="32">
        <f t="shared" si="466"/>
        <v>0.61999743417356545</v>
      </c>
      <c r="N236" s="32">
        <f t="shared" si="466"/>
        <v>0.63820400562179602</v>
      </c>
      <c r="O236" s="28">
        <f t="shared" si="0"/>
        <v>-3.1176371258314886</v>
      </c>
      <c r="P236" s="28">
        <f t="shared" si="1"/>
        <v>4.2385574996399666E-2</v>
      </c>
      <c r="Q236" s="29">
        <f t="shared" si="2"/>
        <v>0</v>
      </c>
      <c r="R236" s="29">
        <f t="shared" si="3"/>
        <v>4.2385574996399666E-2</v>
      </c>
      <c r="S236" s="30">
        <f t="shared" si="4"/>
        <v>1.7965369677754206E-3</v>
      </c>
      <c r="U236" s="11">
        <f t="shared" ref="U236:Y236" si="467">2*($P236-$H236)*(1-$P236)*$P236*C236</f>
        <v>3.4407794307879419E-3</v>
      </c>
      <c r="V236" s="11">
        <f t="shared" si="467"/>
        <v>1.8580208926254886E-2</v>
      </c>
      <c r="W236" s="11">
        <f t="shared" si="467"/>
        <v>1.1698650064679001E-2</v>
      </c>
      <c r="X236" s="11">
        <f t="shared" si="467"/>
        <v>5.1611691461819131E-3</v>
      </c>
      <c r="Y236" s="11">
        <f t="shared" si="467"/>
        <v>1.3763117723151769E-3</v>
      </c>
    </row>
    <row r="237" spans="1:25" ht="14.25" customHeight="1">
      <c r="A237" s="135"/>
      <c r="B237" s="31">
        <v>33</v>
      </c>
      <c r="C237" s="32">
        <v>1</v>
      </c>
      <c r="D237" s="33">
        <v>5.2</v>
      </c>
      <c r="E237" s="32">
        <v>4.0999999999999996</v>
      </c>
      <c r="F237" s="32">
        <v>1.5</v>
      </c>
      <c r="G237" s="32">
        <v>0.1</v>
      </c>
      <c r="H237" s="34">
        <v>0</v>
      </c>
      <c r="J237" s="31">
        <f t="shared" ref="J237:N237" si="468">J236-$L$2*U236</f>
        <v>0.23919857952112497</v>
      </c>
      <c r="K237" s="32">
        <f t="shared" si="468"/>
        <v>-0.57842326445778269</v>
      </c>
      <c r="L237" s="32">
        <f t="shared" si="468"/>
        <v>-0.42146551840438251</v>
      </c>
      <c r="M237" s="32">
        <f t="shared" si="468"/>
        <v>0.61948131725894728</v>
      </c>
      <c r="N237" s="32">
        <f t="shared" si="468"/>
        <v>0.63806637444456449</v>
      </c>
      <c r="O237" s="28">
        <f t="shared" si="0"/>
        <v>-3.5035824077844366</v>
      </c>
      <c r="P237" s="28">
        <f t="shared" si="1"/>
        <v>2.9210472110911143E-2</v>
      </c>
      <c r="Q237" s="29">
        <f t="shared" si="2"/>
        <v>0</v>
      </c>
      <c r="R237" s="29">
        <f t="shared" si="3"/>
        <v>2.9210472110911143E-2</v>
      </c>
      <c r="S237" s="30">
        <f t="shared" si="4"/>
        <v>8.5325168094231769E-4</v>
      </c>
      <c r="U237" s="11">
        <f t="shared" ref="U237:Y237" si="469">2*($P237-$H237)*(1-$P237)*$P237*C237</f>
        <v>1.6566555930251283E-3</v>
      </c>
      <c r="V237" s="11">
        <f t="shared" si="469"/>
        <v>8.614609083730667E-3</v>
      </c>
      <c r="W237" s="11">
        <f t="shared" si="469"/>
        <v>6.7922879314030252E-3</v>
      </c>
      <c r="X237" s="11">
        <f t="shared" si="469"/>
        <v>2.4849833895376925E-3</v>
      </c>
      <c r="Y237" s="11">
        <f t="shared" si="469"/>
        <v>1.6566555930251284E-4</v>
      </c>
    </row>
    <row r="238" spans="1:25" ht="14.25" customHeight="1">
      <c r="A238" s="135"/>
      <c r="B238" s="31">
        <v>34</v>
      </c>
      <c r="C238" s="32">
        <v>1</v>
      </c>
      <c r="D238" s="33">
        <v>5.5</v>
      </c>
      <c r="E238" s="32">
        <v>4.2</v>
      </c>
      <c r="F238" s="32">
        <v>1.4</v>
      </c>
      <c r="G238" s="32">
        <v>0.2</v>
      </c>
      <c r="H238" s="34">
        <v>0</v>
      </c>
      <c r="J238" s="31">
        <f t="shared" ref="J238:N238" si="470">J237-$L$2*U237</f>
        <v>0.23903291396182247</v>
      </c>
      <c r="K238" s="32">
        <f t="shared" si="470"/>
        <v>-0.57928472536615572</v>
      </c>
      <c r="L238" s="32">
        <f t="shared" si="470"/>
        <v>-0.42214474719752282</v>
      </c>
      <c r="M238" s="32">
        <f t="shared" si="470"/>
        <v>0.61923281891999349</v>
      </c>
      <c r="N238" s="32">
        <f t="shared" si="470"/>
        <v>0.63804980788863419</v>
      </c>
      <c r="O238" s="28">
        <f t="shared" si="0"/>
        <v>-3.7255051057159125</v>
      </c>
      <c r="P238" s="28">
        <f t="shared" si="1"/>
        <v>2.3533738986529364E-2</v>
      </c>
      <c r="Q238" s="29">
        <f t="shared" si="2"/>
        <v>0</v>
      </c>
      <c r="R238" s="29">
        <f t="shared" si="3"/>
        <v>2.3533738986529364E-2</v>
      </c>
      <c r="S238" s="30">
        <f t="shared" si="4"/>
        <v>5.5383687068609217E-4</v>
      </c>
      <c r="U238" s="11">
        <f t="shared" ref="U238:Y238" si="471">2*($P238-$H238)*(1-$P238)*$P238*C238</f>
        <v>1.0816060366604988E-3</v>
      </c>
      <c r="V238" s="11">
        <f t="shared" si="471"/>
        <v>5.9488332016327432E-3</v>
      </c>
      <c r="W238" s="11">
        <f t="shared" si="471"/>
        <v>4.5427453539740948E-3</v>
      </c>
      <c r="X238" s="11">
        <f t="shared" si="471"/>
        <v>1.5142484513246983E-3</v>
      </c>
      <c r="Y238" s="11">
        <f t="shared" si="471"/>
        <v>2.1632120733209976E-4</v>
      </c>
    </row>
    <row r="239" spans="1:25" ht="14.25" customHeight="1">
      <c r="A239" s="135"/>
      <c r="B239" s="31">
        <v>35</v>
      </c>
      <c r="C239" s="32">
        <v>1</v>
      </c>
      <c r="D239" s="33">
        <v>4.9000000000000004</v>
      </c>
      <c r="E239" s="32">
        <v>3.1</v>
      </c>
      <c r="F239" s="32">
        <v>1.5</v>
      </c>
      <c r="G239" s="32">
        <v>0.1</v>
      </c>
      <c r="H239" s="34">
        <v>0</v>
      </c>
      <c r="J239" s="31">
        <f t="shared" ref="J239:N239" si="472">J238-$L$2*U238</f>
        <v>0.23892475335815641</v>
      </c>
      <c r="K239" s="32">
        <f t="shared" si="472"/>
        <v>-0.57987960868631894</v>
      </c>
      <c r="L239" s="32">
        <f t="shared" si="472"/>
        <v>-0.42259902173292024</v>
      </c>
      <c r="M239" s="32">
        <f t="shared" si="472"/>
        <v>0.61908139407486107</v>
      </c>
      <c r="N239" s="32">
        <f t="shared" si="472"/>
        <v>0.63802817576790094</v>
      </c>
      <c r="O239" s="28">
        <f t="shared" si="0"/>
        <v>-2.9201173878877773</v>
      </c>
      <c r="P239" s="28">
        <f t="shared" si="1"/>
        <v>5.1168001453981184E-2</v>
      </c>
      <c r="Q239" s="29">
        <f t="shared" si="2"/>
        <v>0</v>
      </c>
      <c r="R239" s="29">
        <f t="shared" si="3"/>
        <v>5.1168001453981184E-2</v>
      </c>
      <c r="S239" s="30">
        <f t="shared" si="4"/>
        <v>2.6181643727946203E-3</v>
      </c>
      <c r="U239" s="11">
        <f t="shared" ref="U239:Y239" si="473">2*($P239-$H239)*(1-$P239)*$P239*C239</f>
        <v>4.968396268721407E-3</v>
      </c>
      <c r="V239" s="11">
        <f t="shared" si="473"/>
        <v>2.4345141716734898E-2</v>
      </c>
      <c r="W239" s="11">
        <f t="shared" si="473"/>
        <v>1.5402028433036362E-2</v>
      </c>
      <c r="X239" s="11">
        <f t="shared" si="473"/>
        <v>7.452594403082111E-3</v>
      </c>
      <c r="Y239" s="11">
        <f t="shared" si="473"/>
        <v>4.9683962687214068E-4</v>
      </c>
    </row>
    <row r="240" spans="1:25" ht="14.25" customHeight="1">
      <c r="A240" s="135"/>
      <c r="B240" s="31">
        <v>36</v>
      </c>
      <c r="C240" s="32">
        <v>1</v>
      </c>
      <c r="D240" s="33">
        <v>5</v>
      </c>
      <c r="E240" s="32">
        <v>3.2</v>
      </c>
      <c r="F240" s="32">
        <v>1.2</v>
      </c>
      <c r="G240" s="32">
        <v>0.2</v>
      </c>
      <c r="H240" s="34">
        <v>0</v>
      </c>
      <c r="J240" s="31">
        <f t="shared" ref="J240:N240" si="474">J239-$L$2*U239</f>
        <v>0.23842791373128427</v>
      </c>
      <c r="K240" s="32">
        <f t="shared" si="474"/>
        <v>-0.58231412285799244</v>
      </c>
      <c r="L240" s="32">
        <f t="shared" si="474"/>
        <v>-0.42413922457622388</v>
      </c>
      <c r="M240" s="32">
        <f t="shared" si="474"/>
        <v>0.61833613463455284</v>
      </c>
      <c r="N240" s="32">
        <f t="shared" si="474"/>
        <v>0.63797849180521371</v>
      </c>
      <c r="O240" s="28">
        <f t="shared" si="0"/>
        <v>-3.1607891592800881</v>
      </c>
      <c r="P240" s="28">
        <f t="shared" si="1"/>
        <v>4.0668253874616048E-2</v>
      </c>
      <c r="Q240" s="29">
        <f t="shared" si="2"/>
        <v>0</v>
      </c>
      <c r="R240" s="29">
        <f t="shared" si="3"/>
        <v>4.0668253874616048E-2</v>
      </c>
      <c r="S240" s="30">
        <f t="shared" si="4"/>
        <v>1.6539068732102232E-3</v>
      </c>
      <c r="U240" s="11">
        <f t="shared" ref="U240:Y240" si="475">2*($P240-$H240)*(1-$P240)*$P240*C240</f>
        <v>3.1732907372110748E-3</v>
      </c>
      <c r="V240" s="11">
        <f t="shared" si="475"/>
        <v>1.5866453686055375E-2</v>
      </c>
      <c r="W240" s="11">
        <f t="shared" si="475"/>
        <v>1.015453035907544E-2</v>
      </c>
      <c r="X240" s="11">
        <f t="shared" si="475"/>
        <v>3.8079488846532897E-3</v>
      </c>
      <c r="Y240" s="11">
        <f t="shared" si="475"/>
        <v>6.3465814744221498E-4</v>
      </c>
    </row>
    <row r="241" spans="1:25" ht="14.25" customHeight="1">
      <c r="A241" s="135"/>
      <c r="B241" s="31">
        <v>37</v>
      </c>
      <c r="C241" s="32">
        <v>1</v>
      </c>
      <c r="D241" s="33">
        <v>5.5</v>
      </c>
      <c r="E241" s="32">
        <v>3.5</v>
      </c>
      <c r="F241" s="32">
        <v>1.3</v>
      </c>
      <c r="G241" s="32">
        <v>0.2</v>
      </c>
      <c r="H241" s="34">
        <v>0</v>
      </c>
      <c r="J241" s="31">
        <f t="shared" ref="J241:N241" si="476">J240-$L$2*U240</f>
        <v>0.23811058465756316</v>
      </c>
      <c r="K241" s="32">
        <f t="shared" si="476"/>
        <v>-0.58390076822659798</v>
      </c>
      <c r="L241" s="32">
        <f t="shared" si="476"/>
        <v>-0.42515467761213144</v>
      </c>
      <c r="M241" s="32">
        <f t="shared" si="476"/>
        <v>0.61795533974608752</v>
      </c>
      <c r="N241" s="32">
        <f t="shared" si="476"/>
        <v>0.63791502599046945</v>
      </c>
      <c r="O241" s="28">
        <f t="shared" si="0"/>
        <v>-3.5304600653631781</v>
      </c>
      <c r="P241" s="28">
        <f t="shared" si="1"/>
        <v>2.8457865036225657E-2</v>
      </c>
      <c r="Q241" s="29">
        <f t="shared" si="2"/>
        <v>0</v>
      </c>
      <c r="R241" s="29">
        <f t="shared" si="3"/>
        <v>2.8457865036225657E-2</v>
      </c>
      <c r="S241" s="30">
        <f t="shared" si="4"/>
        <v>8.0985008242003475E-4</v>
      </c>
      <c r="U241" s="11">
        <f t="shared" ref="U241:Y241" si="477">2*($P241-$H241)*(1-$P241)*$P241*C241</f>
        <v>1.5736069561498984E-3</v>
      </c>
      <c r="V241" s="11">
        <f t="shared" si="477"/>
        <v>8.6548382588244408E-3</v>
      </c>
      <c r="W241" s="11">
        <f t="shared" si="477"/>
        <v>5.5076243465246441E-3</v>
      </c>
      <c r="X241" s="11">
        <f t="shared" si="477"/>
        <v>2.0456890429948679E-3</v>
      </c>
      <c r="Y241" s="11">
        <f t="shared" si="477"/>
        <v>3.1472139122997968E-4</v>
      </c>
    </row>
    <row r="242" spans="1:25" ht="14.25" customHeight="1">
      <c r="A242" s="135"/>
      <c r="B242" s="31">
        <v>38</v>
      </c>
      <c r="C242" s="32">
        <v>1</v>
      </c>
      <c r="D242" s="33">
        <v>4.9000000000000004</v>
      </c>
      <c r="E242" s="32">
        <v>3.1</v>
      </c>
      <c r="F242" s="32">
        <v>1.5</v>
      </c>
      <c r="G242" s="32">
        <v>0.1</v>
      </c>
      <c r="H242" s="34">
        <v>0</v>
      </c>
      <c r="J242" s="31">
        <f t="shared" ref="J242:N242" si="478">J241-$L$2*U241</f>
        <v>0.23795322396194818</v>
      </c>
      <c r="K242" s="32">
        <f t="shared" si="478"/>
        <v>-0.58476625205248045</v>
      </c>
      <c r="L242" s="32">
        <f t="shared" si="478"/>
        <v>-0.4257054400467839</v>
      </c>
      <c r="M242" s="32">
        <f t="shared" si="478"/>
        <v>0.61775077084178798</v>
      </c>
      <c r="N242" s="32">
        <f t="shared" si="478"/>
        <v>0.63788355385134643</v>
      </c>
      <c r="O242" s="28">
        <f t="shared" si="0"/>
        <v>-2.9566737635924194</v>
      </c>
      <c r="P242" s="28">
        <f t="shared" si="1"/>
        <v>4.9422037013000686E-2</v>
      </c>
      <c r="Q242" s="29">
        <f t="shared" si="2"/>
        <v>0</v>
      </c>
      <c r="R242" s="29">
        <f t="shared" si="3"/>
        <v>4.9422037013000686E-2</v>
      </c>
      <c r="S242" s="30">
        <f t="shared" si="4"/>
        <v>2.4425377425144096E-3</v>
      </c>
      <c r="U242" s="11">
        <f t="shared" ref="U242:Y242" si="479">2*($P242-$H242)*(1-$P242)*$P242*C242</f>
        <v>4.6436451035964223E-3</v>
      </c>
      <c r="V242" s="11">
        <f t="shared" si="479"/>
        <v>2.2753861007622472E-2</v>
      </c>
      <c r="W242" s="11">
        <f t="shared" si="479"/>
        <v>1.439529982114891E-2</v>
      </c>
      <c r="X242" s="11">
        <f t="shared" si="479"/>
        <v>6.9654676553946339E-3</v>
      </c>
      <c r="Y242" s="11">
        <f t="shared" si="479"/>
        <v>4.6436451035964223E-4</v>
      </c>
    </row>
    <row r="243" spans="1:25" ht="14.25" customHeight="1">
      <c r="A243" s="135"/>
      <c r="B243" s="31">
        <v>39</v>
      </c>
      <c r="C243" s="32">
        <v>1</v>
      </c>
      <c r="D243" s="33">
        <v>4.4000000000000004</v>
      </c>
      <c r="E243" s="32">
        <v>3</v>
      </c>
      <c r="F243" s="32">
        <v>1.3</v>
      </c>
      <c r="G243" s="32">
        <v>0.2</v>
      </c>
      <c r="H243" s="34">
        <v>0</v>
      </c>
      <c r="J243" s="31">
        <f t="shared" ref="J243:N243" si="480">J242-$L$2*U242</f>
        <v>0.23748885945158854</v>
      </c>
      <c r="K243" s="32">
        <f t="shared" si="480"/>
        <v>-0.58704163815324273</v>
      </c>
      <c r="L243" s="32">
        <f t="shared" si="480"/>
        <v>-0.42714497002889878</v>
      </c>
      <c r="M243" s="32">
        <f t="shared" si="480"/>
        <v>0.61705422407624855</v>
      </c>
      <c r="N243" s="32">
        <f t="shared" si="480"/>
        <v>0.63783711740031046</v>
      </c>
      <c r="O243" s="28">
        <f t="shared" si="0"/>
        <v>-2.6971913437301911</v>
      </c>
      <c r="P243" s="28">
        <f t="shared" si="1"/>
        <v>6.3139292008897882E-2</v>
      </c>
      <c r="Q243" s="29">
        <f t="shared" si="2"/>
        <v>0</v>
      </c>
      <c r="R243" s="29">
        <f t="shared" si="3"/>
        <v>6.3139292008897882E-2</v>
      </c>
      <c r="S243" s="30">
        <f t="shared" si="4"/>
        <v>3.9865701953848759E-3</v>
      </c>
      <c r="U243" s="11">
        <f t="shared" ref="U243:Y243" si="481">2*($P243-$H243)*(1-$P243)*$P243*C243</f>
        <v>7.4697219514090023E-3</v>
      </c>
      <c r="V243" s="11">
        <f t="shared" si="481"/>
        <v>3.286677658619961E-2</v>
      </c>
      <c r="W243" s="11">
        <f t="shared" si="481"/>
        <v>2.2409165854227007E-2</v>
      </c>
      <c r="X243" s="11">
        <f t="shared" si="481"/>
        <v>9.710638536831703E-3</v>
      </c>
      <c r="Y243" s="11">
        <f t="shared" si="481"/>
        <v>1.4939443902818005E-3</v>
      </c>
    </row>
    <row r="244" spans="1:25" ht="14.25" customHeight="1">
      <c r="A244" s="135"/>
      <c r="B244" s="31">
        <v>40</v>
      </c>
      <c r="C244" s="32">
        <v>1</v>
      </c>
      <c r="D244" s="33">
        <v>5.0999999999999996</v>
      </c>
      <c r="E244" s="32">
        <v>3.4</v>
      </c>
      <c r="F244" s="32">
        <v>1.5</v>
      </c>
      <c r="G244" s="32">
        <v>0.2</v>
      </c>
      <c r="H244" s="34">
        <v>0</v>
      </c>
      <c r="J244" s="31">
        <f t="shared" ref="J244:N244" si="482">J243-$L$2*U243</f>
        <v>0.23674188725644765</v>
      </c>
      <c r="K244" s="32">
        <f t="shared" si="482"/>
        <v>-0.59032831581186274</v>
      </c>
      <c r="L244" s="32">
        <f t="shared" si="482"/>
        <v>-0.42938588661432148</v>
      </c>
      <c r="M244" s="32">
        <f t="shared" si="482"/>
        <v>0.61608316022256537</v>
      </c>
      <c r="N244" s="32">
        <f t="shared" si="482"/>
        <v>0.63768772296128229</v>
      </c>
      <c r="O244" s="28">
        <f t="shared" si="0"/>
        <v>-3.1821822529466406</v>
      </c>
      <c r="P244" s="28">
        <f t="shared" si="1"/>
        <v>3.984176928884086E-2</v>
      </c>
      <c r="Q244" s="29">
        <f t="shared" si="2"/>
        <v>0</v>
      </c>
      <c r="R244" s="29">
        <f t="shared" si="3"/>
        <v>3.984176928884086E-2</v>
      </c>
      <c r="S244" s="30">
        <f t="shared" si="4"/>
        <v>1.5873665800652226E-3</v>
      </c>
      <c r="U244" s="11">
        <f t="shared" ref="U244:Y244" si="483">2*($P244-$H244)*(1-$P244)*$P244*C244</f>
        <v>3.0482461740108952E-3</v>
      </c>
      <c r="V244" s="11">
        <f t="shared" si="483"/>
        <v>1.5546055487455565E-2</v>
      </c>
      <c r="W244" s="11">
        <f t="shared" si="483"/>
        <v>1.0364036991637043E-2</v>
      </c>
      <c r="X244" s="11">
        <f t="shared" si="483"/>
        <v>4.5723692610163428E-3</v>
      </c>
      <c r="Y244" s="11">
        <f t="shared" si="483"/>
        <v>6.0964923480217909E-4</v>
      </c>
    </row>
    <row r="245" spans="1:25" ht="14.25" customHeight="1">
      <c r="A245" s="135"/>
      <c r="B245" s="31">
        <v>41</v>
      </c>
      <c r="C245" s="32">
        <v>1</v>
      </c>
      <c r="D245" s="33">
        <v>5</v>
      </c>
      <c r="E245" s="32">
        <v>3.5</v>
      </c>
      <c r="F245" s="32">
        <v>1.3</v>
      </c>
      <c r="G245" s="32">
        <v>0.3</v>
      </c>
      <c r="H245" s="34">
        <v>0</v>
      </c>
      <c r="J245" s="31">
        <f t="shared" ref="J245:N245" si="484">J244-$L$2*U244</f>
        <v>0.23643706263904657</v>
      </c>
      <c r="K245" s="32">
        <f t="shared" si="484"/>
        <v>-0.59188292136060827</v>
      </c>
      <c r="L245" s="32">
        <f t="shared" si="484"/>
        <v>-0.43042229031348517</v>
      </c>
      <c r="M245" s="32">
        <f t="shared" si="484"/>
        <v>0.61562592329646371</v>
      </c>
      <c r="N245" s="32">
        <f t="shared" si="484"/>
        <v>0.63762675803780211</v>
      </c>
      <c r="O245" s="28">
        <f t="shared" si="0"/>
        <v>-3.2378538325644493</v>
      </c>
      <c r="P245" s="28">
        <f t="shared" si="1"/>
        <v>3.7765803940609688E-2</v>
      </c>
      <c r="Q245" s="29">
        <f t="shared" si="2"/>
        <v>0</v>
      </c>
      <c r="R245" s="29">
        <f t="shared" si="3"/>
        <v>3.7765803940609688E-2</v>
      </c>
      <c r="S245" s="30">
        <f t="shared" si="4"/>
        <v>1.4262559472805701E-3</v>
      </c>
      <c r="U245" s="11">
        <f t="shared" ref="U245:Y245" si="485">2*($P245-$H245)*(1-$P245)*$P245*C245</f>
        <v>2.7447844896128877E-3</v>
      </c>
      <c r="V245" s="11">
        <f t="shared" si="485"/>
        <v>1.3723922448064439E-2</v>
      </c>
      <c r="W245" s="11">
        <f t="shared" si="485"/>
        <v>9.6067457136451064E-3</v>
      </c>
      <c r="X245" s="11">
        <f t="shared" si="485"/>
        <v>3.5682198364967539E-3</v>
      </c>
      <c r="Y245" s="11">
        <f t="shared" si="485"/>
        <v>8.2343534688386632E-4</v>
      </c>
    </row>
    <row r="246" spans="1:25" ht="14.25" customHeight="1">
      <c r="A246" s="135"/>
      <c r="B246" s="31">
        <v>42</v>
      </c>
      <c r="C246" s="32">
        <v>1</v>
      </c>
      <c r="D246" s="33">
        <v>4.5</v>
      </c>
      <c r="E246" s="32">
        <v>2.2999999999999998</v>
      </c>
      <c r="F246" s="32">
        <v>1.3</v>
      </c>
      <c r="G246" s="32">
        <v>0.3</v>
      </c>
      <c r="H246" s="34">
        <v>0</v>
      </c>
      <c r="J246" s="31">
        <f t="shared" ref="J246:N246" si="486">J245-$L$2*U245</f>
        <v>0.23616258419008529</v>
      </c>
      <c r="K246" s="32">
        <f t="shared" si="486"/>
        <v>-0.59325531360541472</v>
      </c>
      <c r="L246" s="32">
        <f t="shared" si="486"/>
        <v>-0.43138296488484967</v>
      </c>
      <c r="M246" s="32">
        <f t="shared" si="486"/>
        <v>0.61526910131281398</v>
      </c>
      <c r="N246" s="32">
        <f t="shared" si="486"/>
        <v>0.63754441450311372</v>
      </c>
      <c r="O246" s="28">
        <f t="shared" si="0"/>
        <v>-2.4345539902118425</v>
      </c>
      <c r="P246" s="28">
        <f t="shared" si="1"/>
        <v>8.0575448700297356E-2</v>
      </c>
      <c r="Q246" s="29">
        <f t="shared" si="2"/>
        <v>0</v>
      </c>
      <c r="R246" s="29">
        <f t="shared" si="3"/>
        <v>8.0575448700297356E-2</v>
      </c>
      <c r="S246" s="30">
        <f t="shared" si="4"/>
        <v>6.4924029332542512E-3</v>
      </c>
      <c r="U246" s="11">
        <f t="shared" ref="U246:Y246" si="487">2*($P246-$H246)*(1-$P246)*$P246*C246</f>
        <v>1.1938549307528327E-2</v>
      </c>
      <c r="V246" s="11">
        <f t="shared" si="487"/>
        <v>5.3723471883877473E-2</v>
      </c>
      <c r="W246" s="11">
        <f t="shared" si="487"/>
        <v>2.7458663407315152E-2</v>
      </c>
      <c r="X246" s="11">
        <f t="shared" si="487"/>
        <v>1.5520114099786826E-2</v>
      </c>
      <c r="Y246" s="11">
        <f t="shared" si="487"/>
        <v>3.5815647922584981E-3</v>
      </c>
    </row>
    <row r="247" spans="1:25" ht="14.25" customHeight="1">
      <c r="A247" s="135"/>
      <c r="B247" s="31">
        <v>43</v>
      </c>
      <c r="C247" s="32">
        <v>1</v>
      </c>
      <c r="D247" s="33">
        <v>4.4000000000000004</v>
      </c>
      <c r="E247" s="32">
        <v>3.2</v>
      </c>
      <c r="F247" s="32">
        <v>1.3</v>
      </c>
      <c r="G247" s="32">
        <v>0.2</v>
      </c>
      <c r="H247" s="34">
        <v>0</v>
      </c>
      <c r="J247" s="31">
        <f t="shared" ref="J247:N247" si="488">J246-$L$2*U246</f>
        <v>0.23496872925933246</v>
      </c>
      <c r="K247" s="32">
        <f t="shared" si="488"/>
        <v>-0.59862766079380247</v>
      </c>
      <c r="L247" s="32">
        <f t="shared" si="488"/>
        <v>-0.43412883122558121</v>
      </c>
      <c r="M247" s="32">
        <f t="shared" si="488"/>
        <v>0.61371708990283524</v>
      </c>
      <c r="N247" s="32">
        <f t="shared" si="488"/>
        <v>0.63718625802388784</v>
      </c>
      <c r="O247" s="28">
        <f t="shared" si="0"/>
        <v>-2.8629357696767954</v>
      </c>
      <c r="P247" s="28">
        <f t="shared" si="1"/>
        <v>5.4016489878125115E-2</v>
      </c>
      <c r="Q247" s="29">
        <f t="shared" si="2"/>
        <v>0</v>
      </c>
      <c r="R247" s="29">
        <f t="shared" si="3"/>
        <v>5.4016489878125115E-2</v>
      </c>
      <c r="S247" s="30">
        <f t="shared" si="4"/>
        <v>2.917781178753593E-3</v>
      </c>
      <c r="U247" s="11">
        <f t="shared" ref="U247:Y247" si="489">2*($P247-$H247)*(1-$P247)*$P247*C247</f>
        <v>5.5203457624897305E-3</v>
      </c>
      <c r="V247" s="11">
        <f t="shared" si="489"/>
        <v>2.4289521354954817E-2</v>
      </c>
      <c r="W247" s="11">
        <f t="shared" si="489"/>
        <v>1.7665106439967139E-2</v>
      </c>
      <c r="X247" s="11">
        <f t="shared" si="489"/>
        <v>7.17644949123665E-3</v>
      </c>
      <c r="Y247" s="11">
        <f t="shared" si="489"/>
        <v>1.1040691524979462E-3</v>
      </c>
    </row>
    <row r="248" spans="1:25" ht="14.25" customHeight="1">
      <c r="A248" s="135"/>
      <c r="B248" s="31">
        <v>44</v>
      </c>
      <c r="C248" s="32">
        <v>1</v>
      </c>
      <c r="D248" s="33">
        <v>5</v>
      </c>
      <c r="E248" s="32">
        <v>3.5</v>
      </c>
      <c r="F248" s="32">
        <v>1.6</v>
      </c>
      <c r="G248" s="32">
        <v>0.6</v>
      </c>
      <c r="H248" s="34">
        <v>0</v>
      </c>
      <c r="J248" s="31">
        <f t="shared" ref="J248:N248" si="490">J247-$L$2*U247</f>
        <v>0.23441669468308349</v>
      </c>
      <c r="K248" s="32">
        <f t="shared" si="490"/>
        <v>-0.60105661292929791</v>
      </c>
      <c r="L248" s="32">
        <f t="shared" si="490"/>
        <v>-0.4358953418695779</v>
      </c>
      <c r="M248" s="32">
        <f t="shared" si="490"/>
        <v>0.61299944495371161</v>
      </c>
      <c r="N248" s="32">
        <f t="shared" si="490"/>
        <v>0.63707585110863807</v>
      </c>
      <c r="O248" s="28">
        <f t="shared" si="0"/>
        <v>-2.9334554439158076</v>
      </c>
      <c r="P248" s="28">
        <f t="shared" si="1"/>
        <v>5.0524304074022967E-2</v>
      </c>
      <c r="Q248" s="29">
        <f t="shared" si="2"/>
        <v>0</v>
      </c>
      <c r="R248" s="29">
        <f t="shared" si="3"/>
        <v>5.0524304074022967E-2</v>
      </c>
      <c r="S248" s="30">
        <f t="shared" si="4"/>
        <v>2.5527053021643336E-3</v>
      </c>
      <c r="U248" s="11">
        <f t="shared" ref="U248:Y248" si="491">2*($P248-$H248)*(1-$P248)*$P248*C248</f>
        <v>4.8474632865328241E-3</v>
      </c>
      <c r="V248" s="11">
        <f t="shared" si="491"/>
        <v>2.4237316432664122E-2</v>
      </c>
      <c r="W248" s="11">
        <f t="shared" si="491"/>
        <v>1.6966121502864886E-2</v>
      </c>
      <c r="X248" s="11">
        <f t="shared" si="491"/>
        <v>7.7559412584525186E-3</v>
      </c>
      <c r="Y248" s="11">
        <f t="shared" si="491"/>
        <v>2.9084779719196945E-3</v>
      </c>
    </row>
    <row r="249" spans="1:25" ht="14.25" customHeight="1">
      <c r="A249" s="135"/>
      <c r="B249" s="31">
        <v>45</v>
      </c>
      <c r="C249" s="32">
        <v>1</v>
      </c>
      <c r="D249" s="33">
        <v>5.0999999999999996</v>
      </c>
      <c r="E249" s="32">
        <v>3.8</v>
      </c>
      <c r="F249" s="32">
        <v>1.9</v>
      </c>
      <c r="G249" s="32">
        <v>0.4</v>
      </c>
      <c r="H249" s="34">
        <v>0</v>
      </c>
      <c r="J249" s="31">
        <f t="shared" ref="J249:N249" si="492">J248-$L$2*U248</f>
        <v>0.23393194835443021</v>
      </c>
      <c r="K249" s="32">
        <f t="shared" si="492"/>
        <v>-0.60348034457256428</v>
      </c>
      <c r="L249" s="32">
        <f t="shared" si="492"/>
        <v>-0.43759195401986439</v>
      </c>
      <c r="M249" s="32">
        <f t="shared" si="492"/>
        <v>0.61222385082786634</v>
      </c>
      <c r="N249" s="32">
        <f t="shared" si="492"/>
        <v>0.63678500331144605</v>
      </c>
      <c r="O249" s="28">
        <f t="shared" si="0"/>
        <v>-3.0887279163436068</v>
      </c>
      <c r="P249" s="28">
        <f t="shared" si="1"/>
        <v>4.3574619380316315E-2</v>
      </c>
      <c r="Q249" s="29">
        <f t="shared" si="2"/>
        <v>0</v>
      </c>
      <c r="R249" s="29">
        <f t="shared" si="3"/>
        <v>4.3574619380316315E-2</v>
      </c>
      <c r="S249" s="30">
        <f t="shared" si="4"/>
        <v>1.8987474541394382E-3</v>
      </c>
      <c r="U249" s="11">
        <f t="shared" ref="U249:Y249" si="493">2*($P249-$H249)*(1-$P249)*$P249*C249</f>
        <v>3.6320205130519348E-3</v>
      </c>
      <c r="V249" s="11">
        <f t="shared" si="493"/>
        <v>1.8523304616564866E-2</v>
      </c>
      <c r="W249" s="11">
        <f t="shared" si="493"/>
        <v>1.3801677949597352E-2</v>
      </c>
      <c r="X249" s="11">
        <f t="shared" si="493"/>
        <v>6.9008389747986761E-3</v>
      </c>
      <c r="Y249" s="11">
        <f t="shared" si="493"/>
        <v>1.4528082052207741E-3</v>
      </c>
    </row>
    <row r="250" spans="1:25" ht="14.25" customHeight="1">
      <c r="A250" s="135"/>
      <c r="B250" s="31">
        <v>46</v>
      </c>
      <c r="C250" s="32">
        <v>1</v>
      </c>
      <c r="D250" s="33">
        <v>4.8</v>
      </c>
      <c r="E250" s="32">
        <v>3</v>
      </c>
      <c r="F250" s="32">
        <v>1.4</v>
      </c>
      <c r="G250" s="32">
        <v>0.3</v>
      </c>
      <c r="H250" s="34">
        <v>0</v>
      </c>
      <c r="J250" s="31">
        <f t="shared" ref="J250:N250" si="494">J249-$L$2*U249</f>
        <v>0.23356874630312502</v>
      </c>
      <c r="K250" s="32">
        <f t="shared" si="494"/>
        <v>-0.60533267503422072</v>
      </c>
      <c r="L250" s="32">
        <f t="shared" si="494"/>
        <v>-0.43897212181482415</v>
      </c>
      <c r="M250" s="32">
        <f t="shared" si="494"/>
        <v>0.61153376693038652</v>
      </c>
      <c r="N250" s="32">
        <f t="shared" si="494"/>
        <v>0.63663972249092393</v>
      </c>
      <c r="O250" s="28">
        <f t="shared" si="0"/>
        <v>-2.9418052688557887</v>
      </c>
      <c r="P250" s="28">
        <f t="shared" si="1"/>
        <v>5.0125249609391652E-2</v>
      </c>
      <c r="Q250" s="29">
        <f t="shared" si="2"/>
        <v>0</v>
      </c>
      <c r="R250" s="29">
        <f t="shared" si="3"/>
        <v>5.0125249609391652E-2</v>
      </c>
      <c r="S250" s="30">
        <f t="shared" si="4"/>
        <v>2.5125406484038178E-3</v>
      </c>
      <c r="U250" s="11">
        <f t="shared" ref="U250:Y250" si="495">2*($P250-$H250)*(1-$P250)*$P250*C250</f>
        <v>4.7731978424976678E-3</v>
      </c>
      <c r="V250" s="11">
        <f t="shared" si="495"/>
        <v>2.2911349643988804E-2</v>
      </c>
      <c r="W250" s="11">
        <f t="shared" si="495"/>
        <v>1.4319593527493003E-2</v>
      </c>
      <c r="X250" s="11">
        <f t="shared" si="495"/>
        <v>6.6824769794967343E-3</v>
      </c>
      <c r="Y250" s="11">
        <f t="shared" si="495"/>
        <v>1.4319593527493003E-3</v>
      </c>
    </row>
    <row r="251" spans="1:25" ht="14.25" customHeight="1">
      <c r="A251" s="135"/>
      <c r="B251" s="31">
        <v>47</v>
      </c>
      <c r="C251" s="32">
        <v>1</v>
      </c>
      <c r="D251" s="33">
        <v>5.0999999999999996</v>
      </c>
      <c r="E251" s="32">
        <v>3.8</v>
      </c>
      <c r="F251" s="32">
        <v>1.6</v>
      </c>
      <c r="G251" s="32">
        <v>0.2</v>
      </c>
      <c r="H251" s="34">
        <v>0</v>
      </c>
      <c r="J251" s="31">
        <f t="shared" ref="J251:N251" si="496">J250-$L$2*U250</f>
        <v>0.23309142651887524</v>
      </c>
      <c r="K251" s="32">
        <f t="shared" si="496"/>
        <v>-0.60762380999861965</v>
      </c>
      <c r="L251" s="32">
        <f t="shared" si="496"/>
        <v>-0.44040408116757346</v>
      </c>
      <c r="M251" s="32">
        <f t="shared" si="496"/>
        <v>0.61086551923243682</v>
      </c>
      <c r="N251" s="32">
        <f t="shared" si="496"/>
        <v>0.63649652655564903</v>
      </c>
      <c r="O251" s="28">
        <f t="shared" si="0"/>
        <v>-3.4346413768278348</v>
      </c>
      <c r="P251" s="28">
        <f t="shared" si="1"/>
        <v>3.1230202026091187E-2</v>
      </c>
      <c r="Q251" s="29">
        <f t="shared" si="2"/>
        <v>0</v>
      </c>
      <c r="R251" s="29">
        <f t="shared" si="3"/>
        <v>3.1230202026091187E-2</v>
      </c>
      <c r="S251" s="30">
        <f t="shared" si="4"/>
        <v>9.7532551859047002E-4</v>
      </c>
      <c r="U251" s="11">
        <f t="shared" ref="U251:Y251" si="497">2*($P251-$H251)*(1-$P251)*$P251*C251</f>
        <v>1.8897318112073751E-3</v>
      </c>
      <c r="V251" s="11">
        <f t="shared" si="497"/>
        <v>9.6376322371576131E-3</v>
      </c>
      <c r="W251" s="11">
        <f t="shared" si="497"/>
        <v>7.1809808825880252E-3</v>
      </c>
      <c r="X251" s="11">
        <f t="shared" si="497"/>
        <v>3.0235708979318003E-3</v>
      </c>
      <c r="Y251" s="11">
        <f t="shared" si="497"/>
        <v>3.7794636224147503E-4</v>
      </c>
    </row>
    <row r="252" spans="1:25" ht="14.25" customHeight="1">
      <c r="A252" s="135"/>
      <c r="B252" s="31">
        <v>48</v>
      </c>
      <c r="C252" s="32">
        <v>1</v>
      </c>
      <c r="D252" s="33">
        <v>4.5999999999999996</v>
      </c>
      <c r="E252" s="32">
        <v>3.2</v>
      </c>
      <c r="F252" s="32">
        <v>1.4</v>
      </c>
      <c r="G252" s="32">
        <v>0.2</v>
      </c>
      <c r="H252" s="34">
        <v>0</v>
      </c>
      <c r="J252" s="31">
        <f t="shared" ref="J252:N252" si="498">J251-$L$2*U251</f>
        <v>0.2329024533377545</v>
      </c>
      <c r="K252" s="32">
        <f t="shared" si="498"/>
        <v>-0.60858757322233537</v>
      </c>
      <c r="L252" s="32">
        <f t="shared" si="498"/>
        <v>-0.44112217925583225</v>
      </c>
      <c r="M252" s="32">
        <f t="shared" si="498"/>
        <v>0.61056316214264361</v>
      </c>
      <c r="N252" s="32">
        <f t="shared" si="498"/>
        <v>0.63645873191942492</v>
      </c>
      <c r="O252" s="28">
        <f t="shared" si="0"/>
        <v>-2.9961111837200654</v>
      </c>
      <c r="P252" s="28">
        <f t="shared" si="1"/>
        <v>4.7601866429794915E-2</v>
      </c>
      <c r="Q252" s="29">
        <f t="shared" si="2"/>
        <v>0</v>
      </c>
      <c r="R252" s="29">
        <f t="shared" si="3"/>
        <v>4.7601866429794915E-2</v>
      </c>
      <c r="S252" s="30">
        <f t="shared" si="4"/>
        <v>2.2659376876000359E-3</v>
      </c>
      <c r="U252" s="11">
        <f t="shared" ref="U252:Y252" si="499">2*($P252-$H252)*(1-$P252)*$P252*C252</f>
        <v>4.3161496489133215E-3</v>
      </c>
      <c r="V252" s="11">
        <f t="shared" si="499"/>
        <v>1.9854288385001279E-2</v>
      </c>
      <c r="W252" s="11">
        <f t="shared" si="499"/>
        <v>1.381167887652263E-2</v>
      </c>
      <c r="X252" s="11">
        <f t="shared" si="499"/>
        <v>6.0426095084786498E-3</v>
      </c>
      <c r="Y252" s="11">
        <f t="shared" si="499"/>
        <v>8.6322992978266435E-4</v>
      </c>
    </row>
    <row r="253" spans="1:25" ht="14.25" customHeight="1">
      <c r="A253" s="135"/>
      <c r="B253" s="31">
        <v>49</v>
      </c>
      <c r="C253" s="32">
        <v>1</v>
      </c>
      <c r="D253" s="33">
        <v>5.3</v>
      </c>
      <c r="E253" s="32">
        <v>3.7</v>
      </c>
      <c r="F253" s="32">
        <v>1.5</v>
      </c>
      <c r="G253" s="32">
        <v>0.2</v>
      </c>
      <c r="H253" s="34">
        <v>0</v>
      </c>
      <c r="J253" s="31">
        <f t="shared" ref="J253:N253" si="500">J252-$L$2*U252</f>
        <v>0.23247083837286317</v>
      </c>
      <c r="K253" s="32">
        <f t="shared" si="500"/>
        <v>-0.61057300206083553</v>
      </c>
      <c r="L253" s="32">
        <f t="shared" si="500"/>
        <v>-0.44250334714348449</v>
      </c>
      <c r="M253" s="32">
        <f t="shared" si="500"/>
        <v>0.60995890119179574</v>
      </c>
      <c r="N253" s="32">
        <f t="shared" si="500"/>
        <v>0.63637240892644664</v>
      </c>
      <c r="O253" s="28">
        <f t="shared" si="0"/>
        <v>-3.5986156234074751</v>
      </c>
      <c r="P253" s="28">
        <f t="shared" si="1"/>
        <v>2.6632858022794265E-2</v>
      </c>
      <c r="Q253" s="29">
        <f t="shared" si="2"/>
        <v>0</v>
      </c>
      <c r="R253" s="29">
        <f t="shared" si="3"/>
        <v>2.6632858022794265E-2</v>
      </c>
      <c r="S253" s="30">
        <f t="shared" si="4"/>
        <v>7.0930912646231684E-4</v>
      </c>
      <c r="U253" s="11">
        <f t="shared" ref="U253:Y253" si="501">2*($P253-$H253)*(1-$P253)*$P253*C253</f>
        <v>1.3808363944059474E-3</v>
      </c>
      <c r="V253" s="11">
        <f t="shared" si="501"/>
        <v>7.3184328903515214E-3</v>
      </c>
      <c r="W253" s="11">
        <f t="shared" si="501"/>
        <v>5.109094659302006E-3</v>
      </c>
      <c r="X253" s="11">
        <f t="shared" si="501"/>
        <v>2.0712545916089214E-3</v>
      </c>
      <c r="Y253" s="11">
        <f t="shared" si="501"/>
        <v>2.7616727888118948E-4</v>
      </c>
    </row>
    <row r="254" spans="1:25" ht="14.25" customHeight="1">
      <c r="A254" s="135"/>
      <c r="B254" s="31">
        <v>50</v>
      </c>
      <c r="C254" s="32">
        <v>1</v>
      </c>
      <c r="D254" s="33">
        <v>5</v>
      </c>
      <c r="E254" s="32">
        <v>3.3</v>
      </c>
      <c r="F254" s="32">
        <v>1.4</v>
      </c>
      <c r="G254" s="32">
        <v>0.2</v>
      </c>
      <c r="H254" s="34">
        <v>0</v>
      </c>
      <c r="J254" s="31">
        <f t="shared" ref="J254:N254" si="502">J253-$L$2*U253</f>
        <v>0.23233275473342258</v>
      </c>
      <c r="K254" s="32">
        <f t="shared" si="502"/>
        <v>-0.61130484534987073</v>
      </c>
      <c r="L254" s="32">
        <f t="shared" si="502"/>
        <v>-0.44301425660941468</v>
      </c>
      <c r="M254" s="32">
        <f t="shared" si="502"/>
        <v>0.60975177573263484</v>
      </c>
      <c r="N254" s="32">
        <f t="shared" si="502"/>
        <v>0.63634479219855855</v>
      </c>
      <c r="O254" s="28">
        <f t="shared" si="0"/>
        <v>-3.305217074361599</v>
      </c>
      <c r="P254" s="28">
        <f t="shared" si="1"/>
        <v>3.5392645955071446E-2</v>
      </c>
      <c r="Q254" s="29">
        <f t="shared" si="2"/>
        <v>0</v>
      </c>
      <c r="R254" s="29">
        <f t="shared" si="3"/>
        <v>3.5392645955071446E-2</v>
      </c>
      <c r="S254" s="30">
        <f t="shared" si="4"/>
        <v>1.2526393877010352E-3</v>
      </c>
      <c r="U254" s="11">
        <f t="shared" ref="U254:Y254" si="503">2*($P254-$H254)*(1-$P254)*$P254*C254</f>
        <v>2.4166103306855103E-3</v>
      </c>
      <c r="V254" s="11">
        <f t="shared" si="503"/>
        <v>1.2083051653427551E-2</v>
      </c>
      <c r="W254" s="11">
        <f t="shared" si="503"/>
        <v>7.9748140912621838E-3</v>
      </c>
      <c r="X254" s="11">
        <f t="shared" si="503"/>
        <v>3.383254462959714E-3</v>
      </c>
      <c r="Y254" s="11">
        <f t="shared" si="503"/>
        <v>4.8332206613710209E-4</v>
      </c>
    </row>
    <row r="255" spans="1:25" ht="14.25" customHeight="1">
      <c r="A255" s="135"/>
      <c r="B255" s="31">
        <v>51</v>
      </c>
      <c r="C255" s="32">
        <v>1</v>
      </c>
      <c r="D255" s="33">
        <v>7</v>
      </c>
      <c r="E255" s="32">
        <v>3.2</v>
      </c>
      <c r="F255" s="32">
        <v>4.7</v>
      </c>
      <c r="G255" s="32">
        <v>1.4</v>
      </c>
      <c r="H255" s="34">
        <v>1</v>
      </c>
      <c r="J255" s="31">
        <f t="shared" ref="J255:N255" si="504">J254-$L$2*U254</f>
        <v>0.23209109370035402</v>
      </c>
      <c r="K255" s="32">
        <f t="shared" si="504"/>
        <v>-0.61251315051521349</v>
      </c>
      <c r="L255" s="32">
        <f t="shared" si="504"/>
        <v>-0.4438117380185409</v>
      </c>
      <c r="M255" s="32">
        <f t="shared" si="504"/>
        <v>0.60941345028633886</v>
      </c>
      <c r="N255" s="32">
        <f t="shared" si="504"/>
        <v>0.63629645999194484</v>
      </c>
      <c r="O255" s="28">
        <f t="shared" si="0"/>
        <v>-1.7206402612309555</v>
      </c>
      <c r="P255" s="28">
        <f t="shared" si="1"/>
        <v>0.1517887123486158</v>
      </c>
      <c r="Q255" s="29">
        <f t="shared" si="2"/>
        <v>0</v>
      </c>
      <c r="R255" s="29">
        <f t="shared" si="3"/>
        <v>-0.8482112876513842</v>
      </c>
      <c r="S255" s="30">
        <f t="shared" si="4"/>
        <v>0.71946238849921929</v>
      </c>
      <c r="U255" s="11">
        <f t="shared" ref="U255:Y255" si="505">2*($P255-$H255)*(1-$P255)*$P255*C255</f>
        <v>-0.21841253906711211</v>
      </c>
      <c r="V255" s="11">
        <f t="shared" si="505"/>
        <v>-1.5288877734697848</v>
      </c>
      <c r="W255" s="11">
        <f t="shared" si="505"/>
        <v>-0.69892012501475875</v>
      </c>
      <c r="X255" s="11">
        <f t="shared" si="505"/>
        <v>-1.0265389336154269</v>
      </c>
      <c r="Y255" s="11">
        <f t="shared" si="505"/>
        <v>-0.30577755469395695</v>
      </c>
    </row>
    <row r="256" spans="1:25" ht="14.25" customHeight="1">
      <c r="A256" s="135"/>
      <c r="B256" s="31">
        <v>52</v>
      </c>
      <c r="C256" s="32">
        <v>1</v>
      </c>
      <c r="D256" s="33">
        <v>6.4</v>
      </c>
      <c r="E256" s="32">
        <v>3.2</v>
      </c>
      <c r="F256" s="32">
        <v>4.5</v>
      </c>
      <c r="G256" s="32">
        <v>1.5</v>
      </c>
      <c r="H256" s="34">
        <v>1</v>
      </c>
      <c r="J256" s="31">
        <f t="shared" ref="J256:N256" si="506">J255-$L$2*U255</f>
        <v>0.25393234760706523</v>
      </c>
      <c r="K256" s="32">
        <f t="shared" si="506"/>
        <v>-0.45962437316823501</v>
      </c>
      <c r="L256" s="32">
        <f t="shared" si="506"/>
        <v>-0.37391972551706504</v>
      </c>
      <c r="M256" s="32">
        <f t="shared" si="506"/>
        <v>0.7120673436478816</v>
      </c>
      <c r="N256" s="32">
        <f t="shared" si="506"/>
        <v>0.66687421546134051</v>
      </c>
      <c r="O256" s="28">
        <f t="shared" si="0"/>
        <v>0.32040760728323114</v>
      </c>
      <c r="P256" s="28">
        <f t="shared" si="1"/>
        <v>0.57942358595402665</v>
      </c>
      <c r="Q256" s="29">
        <f t="shared" si="2"/>
        <v>1</v>
      </c>
      <c r="R256" s="29">
        <f t="shared" si="3"/>
        <v>-0.42057641404597335</v>
      </c>
      <c r="S256" s="30">
        <f t="shared" si="4"/>
        <v>0.17688452005176999</v>
      </c>
      <c r="U256" s="11">
        <f t="shared" ref="U256:Y256" si="507">2*($P256-$H256)*(1-$P256)*$P256*C256</f>
        <v>-0.20498212581630701</v>
      </c>
      <c r="V256" s="11">
        <f t="shared" si="507"/>
        <v>-1.311885605224365</v>
      </c>
      <c r="W256" s="11">
        <f t="shared" si="507"/>
        <v>-0.65594280261218252</v>
      </c>
      <c r="X256" s="11">
        <f t="shared" si="507"/>
        <v>-0.9224195661733815</v>
      </c>
      <c r="Y256" s="11">
        <f t="shared" si="507"/>
        <v>-0.3074731887244605</v>
      </c>
    </row>
    <row r="257" spans="1:25" ht="14.25" customHeight="1">
      <c r="A257" s="135"/>
      <c r="B257" s="31">
        <v>53</v>
      </c>
      <c r="C257" s="32">
        <v>1</v>
      </c>
      <c r="D257" s="33">
        <v>6.9</v>
      </c>
      <c r="E257" s="32">
        <v>3.1</v>
      </c>
      <c r="F257" s="32">
        <v>4.9000000000000004</v>
      </c>
      <c r="G257" s="32">
        <v>1.5</v>
      </c>
      <c r="H257" s="34">
        <v>1</v>
      </c>
      <c r="J257" s="31">
        <f t="shared" ref="J257:N257" si="508">J256-$L$2*U256</f>
        <v>0.27443056018869594</v>
      </c>
      <c r="K257" s="32">
        <f t="shared" si="508"/>
        <v>-0.32843581264579846</v>
      </c>
      <c r="L257" s="32">
        <f t="shared" si="508"/>
        <v>-0.30832544525584676</v>
      </c>
      <c r="M257" s="32">
        <f t="shared" si="508"/>
        <v>0.80430930026521974</v>
      </c>
      <c r="N257" s="32">
        <f t="shared" si="508"/>
        <v>0.6976215343337866</v>
      </c>
      <c r="O257" s="28">
        <f t="shared" si="0"/>
        <v>2.0399624454398184</v>
      </c>
      <c r="P257" s="28">
        <f t="shared" si="1"/>
        <v>0.88492944385428296</v>
      </c>
      <c r="Q257" s="29">
        <f t="shared" si="2"/>
        <v>1</v>
      </c>
      <c r="R257" s="29">
        <f t="shared" si="3"/>
        <v>-0.11507055614571704</v>
      </c>
      <c r="S257" s="30">
        <f t="shared" si="4"/>
        <v>1.3241232891684617E-2</v>
      </c>
      <c r="U257" s="11">
        <f t="shared" ref="U257:Y257" si="509">2*($P257-$H257)*(1-$P257)*$P257*C257</f>
        <v>-2.3435113717567013E-2</v>
      </c>
      <c r="V257" s="11">
        <f t="shared" si="509"/>
        <v>-0.16170228465121239</v>
      </c>
      <c r="W257" s="11">
        <f t="shared" si="509"/>
        <v>-7.2648852524457741E-2</v>
      </c>
      <c r="X257" s="11">
        <f t="shared" si="509"/>
        <v>-0.11483205721607838</v>
      </c>
      <c r="Y257" s="11">
        <f t="shared" si="509"/>
        <v>-3.515267057635052E-2</v>
      </c>
    </row>
    <row r="258" spans="1:25" ht="14.25" customHeight="1">
      <c r="A258" s="135"/>
      <c r="B258" s="31">
        <v>54</v>
      </c>
      <c r="C258" s="32">
        <v>1</v>
      </c>
      <c r="D258" s="33">
        <v>5.5</v>
      </c>
      <c r="E258" s="32">
        <v>2.2999999999999998</v>
      </c>
      <c r="F258" s="32">
        <v>4</v>
      </c>
      <c r="G258" s="32">
        <v>1.3</v>
      </c>
      <c r="H258" s="34">
        <v>1</v>
      </c>
      <c r="J258" s="31">
        <f t="shared" ref="J258:N258" si="510">J257-$L$2*U257</f>
        <v>0.27677407156045264</v>
      </c>
      <c r="K258" s="32">
        <f t="shared" si="510"/>
        <v>-0.31226558418067724</v>
      </c>
      <c r="L258" s="32">
        <f t="shared" si="510"/>
        <v>-0.30106056000340098</v>
      </c>
      <c r="M258" s="32">
        <f t="shared" si="510"/>
        <v>0.81579250598682762</v>
      </c>
      <c r="N258" s="32">
        <f t="shared" si="510"/>
        <v>0.70113680139142165</v>
      </c>
      <c r="O258" s="28">
        <f t="shared" si="0"/>
        <v>2.0415219363150641</v>
      </c>
      <c r="P258" s="28">
        <f t="shared" si="1"/>
        <v>0.8850881504519541</v>
      </c>
      <c r="Q258" s="29">
        <f t="shared" si="2"/>
        <v>1</v>
      </c>
      <c r="R258" s="29">
        <f t="shared" si="3"/>
        <v>-0.1149118495480459</v>
      </c>
      <c r="S258" s="30">
        <f t="shared" si="4"/>
        <v>1.3204733166552737E-2</v>
      </c>
      <c r="U258" s="11">
        <f t="shared" ref="U258:Y258" si="511">2*($P258-$H258)*(1-$P258)*$P258*C258</f>
        <v>-2.3374705711191473E-2</v>
      </c>
      <c r="V258" s="11">
        <f t="shared" si="511"/>
        <v>-0.12856088141155311</v>
      </c>
      <c r="W258" s="11">
        <f t="shared" si="511"/>
        <v>-5.3761823135740384E-2</v>
      </c>
      <c r="X258" s="11">
        <f t="shared" si="511"/>
        <v>-9.3498822844765891E-2</v>
      </c>
      <c r="Y258" s="11">
        <f t="shared" si="511"/>
        <v>-3.0387117424548915E-2</v>
      </c>
    </row>
    <row r="259" spans="1:25" ht="14.25" customHeight="1">
      <c r="A259" s="135"/>
      <c r="B259" s="31">
        <v>55</v>
      </c>
      <c r="C259" s="32">
        <v>1</v>
      </c>
      <c r="D259" s="33">
        <v>6.5</v>
      </c>
      <c r="E259" s="32">
        <v>2.8</v>
      </c>
      <c r="F259" s="32">
        <v>4.5999999999999996</v>
      </c>
      <c r="G259" s="32">
        <v>1.5</v>
      </c>
      <c r="H259" s="34">
        <v>1</v>
      </c>
      <c r="J259" s="31">
        <f t="shared" ref="J259:N259" si="512">J258-$L$2*U258</f>
        <v>0.2791115421315718</v>
      </c>
      <c r="K259" s="32">
        <f t="shared" si="512"/>
        <v>-0.29940949603952194</v>
      </c>
      <c r="L259" s="32">
        <f t="shared" si="512"/>
        <v>-0.29568437768982692</v>
      </c>
      <c r="M259" s="32">
        <f t="shared" si="512"/>
        <v>0.82514238827130426</v>
      </c>
      <c r="N259" s="32">
        <f t="shared" si="512"/>
        <v>0.7041755131338765</v>
      </c>
      <c r="O259" s="28">
        <f t="shared" si="0"/>
        <v>2.3569518160919776</v>
      </c>
      <c r="P259" s="28">
        <f t="shared" si="1"/>
        <v>0.91348521101649127</v>
      </c>
      <c r="Q259" s="29">
        <f t="shared" si="2"/>
        <v>1</v>
      </c>
      <c r="R259" s="29">
        <f t="shared" si="3"/>
        <v>-8.6514788983508728E-2</v>
      </c>
      <c r="S259" s="30">
        <f t="shared" si="4"/>
        <v>7.4848087128610435E-3</v>
      </c>
      <c r="U259" s="11">
        <f t="shared" ref="U259:Y259" si="513">2*($P259-$H259)*(1-$P259)*$P259*C259</f>
        <v>-1.3674524132971886E-2</v>
      </c>
      <c r="V259" s="11">
        <f t="shared" si="513"/>
        <v>-8.8884406864317256E-2</v>
      </c>
      <c r="W259" s="11">
        <f t="shared" si="513"/>
        <v>-3.8288667572321279E-2</v>
      </c>
      <c r="X259" s="11">
        <f t="shared" si="513"/>
        <v>-6.2902811011670667E-2</v>
      </c>
      <c r="Y259" s="11">
        <f t="shared" si="513"/>
        <v>-2.0511786199457829E-2</v>
      </c>
    </row>
    <row r="260" spans="1:25" ht="14.25" customHeight="1">
      <c r="A260" s="135"/>
      <c r="B260" s="31">
        <v>56</v>
      </c>
      <c r="C260" s="32">
        <v>1</v>
      </c>
      <c r="D260" s="33">
        <v>5.7</v>
      </c>
      <c r="E260" s="32">
        <v>2.8</v>
      </c>
      <c r="F260" s="32">
        <v>4.5</v>
      </c>
      <c r="G260" s="32">
        <v>1.3</v>
      </c>
      <c r="H260" s="34">
        <v>1</v>
      </c>
      <c r="J260" s="31">
        <f t="shared" ref="J260:N260" si="514">J259-$L$2*U259</f>
        <v>0.28047899454486896</v>
      </c>
      <c r="K260" s="32">
        <f t="shared" si="514"/>
        <v>-0.2905210553530902</v>
      </c>
      <c r="L260" s="32">
        <f t="shared" si="514"/>
        <v>-0.29185551093259476</v>
      </c>
      <c r="M260" s="32">
        <f t="shared" si="514"/>
        <v>0.83143266937247129</v>
      </c>
      <c r="N260" s="32">
        <f t="shared" si="514"/>
        <v>0.70622669175382224</v>
      </c>
      <c r="O260" s="28">
        <f t="shared" ref="O260:O504" si="515">(C260*J260)+K260*D260+L260*E260+M260*F260+G260*N260</f>
        <v>2.4668552598770792</v>
      </c>
      <c r="P260" s="28">
        <f t="shared" ref="P260:P504" si="516">1/(1+EXP(-O260))</f>
        <v>0.9217853386586975</v>
      </c>
      <c r="Q260" s="29">
        <f t="shared" ref="Q260:Q504" si="517">IF(P260&gt;0.5, 1, 0)</f>
        <v>1</v>
      </c>
      <c r="R260" s="29">
        <f t="shared" ref="R260:R504" si="518">P260-H260</f>
        <v>-7.8214661341302505E-2</v>
      </c>
      <c r="S260" s="30">
        <f t="shared" ref="S260:S504" si="519">R260^2</f>
        <v>6.1175332487346402E-3</v>
      </c>
      <c r="U260" s="11">
        <f t="shared" ref="U260:Y260" si="520">2*($P260-$H260)*(1-$P260)*$P260*C260</f>
        <v>-1.1278104914881404E-2</v>
      </c>
      <c r="V260" s="11">
        <f t="shared" si="520"/>
        <v>-6.4285198014824005E-2</v>
      </c>
      <c r="W260" s="11">
        <f t="shared" si="520"/>
        <v>-3.1578693761667928E-2</v>
      </c>
      <c r="X260" s="11">
        <f t="shared" si="520"/>
        <v>-5.0751472116966317E-2</v>
      </c>
      <c r="Y260" s="11">
        <f t="shared" si="520"/>
        <v>-1.4661536389345826E-2</v>
      </c>
    </row>
    <row r="261" spans="1:25" ht="14.25" customHeight="1">
      <c r="A261" s="135"/>
      <c r="B261" s="31">
        <v>57</v>
      </c>
      <c r="C261" s="32">
        <v>1</v>
      </c>
      <c r="D261" s="33">
        <v>6.3</v>
      </c>
      <c r="E261" s="32">
        <v>3.3</v>
      </c>
      <c r="F261" s="32">
        <v>4.7</v>
      </c>
      <c r="G261" s="32">
        <v>1.6</v>
      </c>
      <c r="H261" s="34">
        <v>1</v>
      </c>
      <c r="J261" s="31">
        <f t="shared" ref="J261:N261" si="521">J260-$L$2*U260</f>
        <v>0.2816068050363571</v>
      </c>
      <c r="K261" s="32">
        <f t="shared" si="521"/>
        <v>-0.28409253555160779</v>
      </c>
      <c r="L261" s="32">
        <f t="shared" si="521"/>
        <v>-0.28869764155642796</v>
      </c>
      <c r="M261" s="32">
        <f t="shared" si="521"/>
        <v>0.83650781658416795</v>
      </c>
      <c r="N261" s="32">
        <f t="shared" si="521"/>
        <v>0.70769284539275679</v>
      </c>
      <c r="O261" s="28">
        <f t="shared" si="515"/>
        <v>2.6030169044990163</v>
      </c>
      <c r="P261" s="28">
        <f t="shared" si="516"/>
        <v>0.93105549029363099</v>
      </c>
      <c r="Q261" s="29">
        <f t="shared" si="517"/>
        <v>1</v>
      </c>
      <c r="R261" s="29">
        <f t="shared" si="518"/>
        <v>-6.8944509706369006E-2</v>
      </c>
      <c r="S261" s="30">
        <f t="shared" si="519"/>
        <v>4.7533454186516099E-3</v>
      </c>
      <c r="U261" s="11">
        <f t="shared" ref="U261:Y261" si="522">2*($P261-$H261)*(1-$P261)*$P261*C261</f>
        <v>-8.8512566985953188E-3</v>
      </c>
      <c r="V261" s="11">
        <f t="shared" si="522"/>
        <v>-5.5762917201150508E-2</v>
      </c>
      <c r="W261" s="11">
        <f t="shared" si="522"/>
        <v>-2.9209147105364552E-2</v>
      </c>
      <c r="X261" s="11">
        <f t="shared" si="522"/>
        <v>-4.1600906483398002E-2</v>
      </c>
      <c r="Y261" s="11">
        <f t="shared" si="522"/>
        <v>-1.4162010717752511E-2</v>
      </c>
    </row>
    <row r="262" spans="1:25" ht="14.25" customHeight="1">
      <c r="A262" s="135"/>
      <c r="B262" s="31">
        <v>58</v>
      </c>
      <c r="C262" s="32">
        <v>1</v>
      </c>
      <c r="D262" s="33">
        <v>4.9000000000000004</v>
      </c>
      <c r="E262" s="32">
        <v>2.4</v>
      </c>
      <c r="F262" s="32">
        <v>3.3</v>
      </c>
      <c r="G262" s="32">
        <v>1</v>
      </c>
      <c r="H262" s="34">
        <v>1</v>
      </c>
      <c r="J262" s="31">
        <f t="shared" ref="J262:N262" si="523">J261-$L$2*U261</f>
        <v>0.28249193070621664</v>
      </c>
      <c r="K262" s="32">
        <f t="shared" si="523"/>
        <v>-0.27851624383149276</v>
      </c>
      <c r="L262" s="32">
        <f t="shared" si="523"/>
        <v>-0.2857767268458915</v>
      </c>
      <c r="M262" s="32">
        <f t="shared" si="523"/>
        <v>0.84066790723250773</v>
      </c>
      <c r="N262" s="32">
        <f t="shared" si="523"/>
        <v>0.70910904646453199</v>
      </c>
      <c r="O262" s="28">
        <f t="shared" si="515"/>
        <v>1.71521133183357</v>
      </c>
      <c r="P262" s="28">
        <f t="shared" si="516"/>
        <v>0.84751099684799758</v>
      </c>
      <c r="Q262" s="29">
        <f t="shared" si="517"/>
        <v>1</v>
      </c>
      <c r="R262" s="29">
        <f t="shared" si="518"/>
        <v>-0.15248900315200242</v>
      </c>
      <c r="S262" s="30">
        <f t="shared" si="519"/>
        <v>2.3252896082291405E-2</v>
      </c>
      <c r="U262" s="11">
        <f t="shared" ref="U262:Y262" si="524">2*($P262-$H262)*(1-$P262)*$P262*C262</f>
        <v>-3.9414170276611371E-2</v>
      </c>
      <c r="V262" s="11">
        <f t="shared" si="524"/>
        <v>-0.19312943435539573</v>
      </c>
      <c r="W262" s="11">
        <f t="shared" si="524"/>
        <v>-9.4594008663867288E-2</v>
      </c>
      <c r="X262" s="11">
        <f t="shared" si="524"/>
        <v>-0.13006676191281752</v>
      </c>
      <c r="Y262" s="11">
        <f t="shared" si="524"/>
        <v>-3.9414170276611371E-2</v>
      </c>
    </row>
    <row r="263" spans="1:25" ht="14.25" customHeight="1">
      <c r="A263" s="135"/>
      <c r="B263" s="31">
        <v>59</v>
      </c>
      <c r="C263" s="32">
        <v>1</v>
      </c>
      <c r="D263" s="33">
        <v>6.6</v>
      </c>
      <c r="E263" s="32">
        <v>2.9</v>
      </c>
      <c r="F263" s="32">
        <v>4.5999999999999996</v>
      </c>
      <c r="G263" s="32">
        <v>1.3</v>
      </c>
      <c r="H263" s="34">
        <v>1</v>
      </c>
      <c r="J263" s="31">
        <f t="shared" ref="J263:N263" si="525">J262-$L$2*U262</f>
        <v>0.2864333477338778</v>
      </c>
      <c r="K263" s="32">
        <f t="shared" si="525"/>
        <v>-0.25920330039595318</v>
      </c>
      <c r="L263" s="32">
        <f t="shared" si="525"/>
        <v>-0.27631732597950476</v>
      </c>
      <c r="M263" s="32">
        <f t="shared" si="525"/>
        <v>0.85367458342378943</v>
      </c>
      <c r="N263" s="32">
        <f t="shared" si="525"/>
        <v>0.71305046349219314</v>
      </c>
      <c r="O263" s="28">
        <f t="shared" si="515"/>
        <v>2.6282400060693059</v>
      </c>
      <c r="P263" s="28">
        <f t="shared" si="516"/>
        <v>0.93265709213268899</v>
      </c>
      <c r="Q263" s="29">
        <f t="shared" si="517"/>
        <v>1</v>
      </c>
      <c r="R263" s="29">
        <f t="shared" si="518"/>
        <v>-6.7342907867311008E-2</v>
      </c>
      <c r="S263" s="30">
        <f t="shared" si="519"/>
        <v>4.5350672400251389E-3</v>
      </c>
      <c r="U263" s="11">
        <f t="shared" ref="U263:Y263" si="526">2*($P263-$H263)*(1-$P263)*$P263*C263</f>
        <v>-8.4593252494161303E-3</v>
      </c>
      <c r="V263" s="11">
        <f t="shared" si="526"/>
        <v>-5.5831546646146459E-2</v>
      </c>
      <c r="W263" s="11">
        <f t="shared" si="526"/>
        <v>-2.4532043223306776E-2</v>
      </c>
      <c r="X263" s="11">
        <f t="shared" si="526"/>
        <v>-3.8912896147314198E-2</v>
      </c>
      <c r="Y263" s="11">
        <f t="shared" si="526"/>
        <v>-1.099712282424097E-2</v>
      </c>
    </row>
    <row r="264" spans="1:25" ht="14.25" customHeight="1">
      <c r="A264" s="135"/>
      <c r="B264" s="31">
        <v>60</v>
      </c>
      <c r="C264" s="32">
        <v>1</v>
      </c>
      <c r="D264" s="33">
        <v>5.2</v>
      </c>
      <c r="E264" s="32">
        <v>2.7</v>
      </c>
      <c r="F264" s="32">
        <v>3.9</v>
      </c>
      <c r="G264" s="32">
        <v>1.4</v>
      </c>
      <c r="H264" s="34">
        <v>1</v>
      </c>
      <c r="J264" s="31">
        <f t="shared" ref="J264:N264" si="527">J263-$L$2*U263</f>
        <v>0.28727928025881944</v>
      </c>
      <c r="K264" s="32">
        <f t="shared" si="527"/>
        <v>-0.25362014573133856</v>
      </c>
      <c r="L264" s="32">
        <f t="shared" si="527"/>
        <v>-0.27386412165717405</v>
      </c>
      <c r="M264" s="32">
        <f t="shared" si="527"/>
        <v>0.85756587303852083</v>
      </c>
      <c r="N264" s="32">
        <f t="shared" si="527"/>
        <v>0.71415017577461726</v>
      </c>
      <c r="O264" s="28">
        <f t="shared" si="515"/>
        <v>2.5733385449161843</v>
      </c>
      <c r="P264" s="28">
        <f t="shared" si="516"/>
        <v>0.92912585764283762</v>
      </c>
      <c r="Q264" s="29">
        <f t="shared" si="517"/>
        <v>1</v>
      </c>
      <c r="R264" s="29">
        <f t="shared" si="518"/>
        <v>-7.0874142357162384E-2</v>
      </c>
      <c r="S264" s="30">
        <f t="shared" si="519"/>
        <v>5.023144054863319E-3</v>
      </c>
      <c r="U264" s="11">
        <f t="shared" ref="U264:Y264" si="528">2*($P264-$H264)*(1-$P264)*$P264*C264</f>
        <v>-9.3342660560768037E-3</v>
      </c>
      <c r="V264" s="11">
        <f t="shared" si="528"/>
        <v>-4.8538183491599378E-2</v>
      </c>
      <c r="W264" s="11">
        <f t="shared" si="528"/>
        <v>-2.5202518351407372E-2</v>
      </c>
      <c r="X264" s="11">
        <f t="shared" si="528"/>
        <v>-3.6403637618699532E-2</v>
      </c>
      <c r="Y264" s="11">
        <f t="shared" si="528"/>
        <v>-1.3067972478507524E-2</v>
      </c>
    </row>
    <row r="265" spans="1:25" ht="14.25" customHeight="1">
      <c r="A265" s="135"/>
      <c r="B265" s="31">
        <v>61</v>
      </c>
      <c r="C265" s="32">
        <v>1</v>
      </c>
      <c r="D265" s="33">
        <v>5</v>
      </c>
      <c r="E265" s="32">
        <v>2</v>
      </c>
      <c r="F265" s="32">
        <v>3.5</v>
      </c>
      <c r="G265" s="32">
        <v>1</v>
      </c>
      <c r="H265" s="34">
        <v>1</v>
      </c>
      <c r="J265" s="31">
        <f t="shared" ref="J265:N265" si="529">J264-$L$2*U264</f>
        <v>0.28821270686442713</v>
      </c>
      <c r="K265" s="32">
        <f t="shared" si="529"/>
        <v>-0.24876632738217863</v>
      </c>
      <c r="L265" s="32">
        <f t="shared" si="529"/>
        <v>-0.27134386982203329</v>
      </c>
      <c r="M265" s="32">
        <f t="shared" si="529"/>
        <v>0.86120623680039077</v>
      </c>
      <c r="N265" s="32">
        <f t="shared" si="529"/>
        <v>0.71545697302246802</v>
      </c>
      <c r="O265" s="28">
        <f t="shared" si="515"/>
        <v>2.2313721321333029</v>
      </c>
      <c r="P265" s="28">
        <f t="shared" si="516"/>
        <v>0.90303157697880965</v>
      </c>
      <c r="Q265" s="29">
        <f t="shared" si="517"/>
        <v>1</v>
      </c>
      <c r="R265" s="29">
        <f t="shared" si="518"/>
        <v>-9.6968423021190353E-2</v>
      </c>
      <c r="S265" s="30">
        <f t="shared" si="519"/>
        <v>9.4028750632165186E-3</v>
      </c>
      <c r="U265" s="11">
        <f t="shared" ref="U265:Y265" si="530">2*($P265-$H265)*(1-$P265)*$P265*C265</f>
        <v>-1.6982186192942273E-2</v>
      </c>
      <c r="V265" s="11">
        <f t="shared" si="530"/>
        <v>-8.4910930964711362E-2</v>
      </c>
      <c r="W265" s="11">
        <f t="shared" si="530"/>
        <v>-3.3964372385884546E-2</v>
      </c>
      <c r="X265" s="11">
        <f t="shared" si="530"/>
        <v>-5.9437651675297958E-2</v>
      </c>
      <c r="Y265" s="11">
        <f t="shared" si="530"/>
        <v>-1.6982186192942273E-2</v>
      </c>
    </row>
    <row r="266" spans="1:25" ht="14.25" customHeight="1">
      <c r="A266" s="135"/>
      <c r="B266" s="31">
        <v>62</v>
      </c>
      <c r="C266" s="32">
        <v>1</v>
      </c>
      <c r="D266" s="33">
        <v>5.9</v>
      </c>
      <c r="E266" s="32">
        <v>3</v>
      </c>
      <c r="F266" s="32">
        <v>4.2</v>
      </c>
      <c r="G266" s="32">
        <v>1.5</v>
      </c>
      <c r="H266" s="34">
        <v>1</v>
      </c>
      <c r="J266" s="31">
        <f t="shared" ref="J266:N266" si="531">J265-$L$2*U265</f>
        <v>0.28991092548372133</v>
      </c>
      <c r="K266" s="32">
        <f t="shared" si="531"/>
        <v>-0.24027523428570749</v>
      </c>
      <c r="L266" s="32">
        <f t="shared" si="531"/>
        <v>-0.26794743258344483</v>
      </c>
      <c r="M266" s="32">
        <f t="shared" si="531"/>
        <v>0.86715000196792058</v>
      </c>
      <c r="N266" s="32">
        <f t="shared" si="531"/>
        <v>0.71715519164176222</v>
      </c>
      <c r="O266" s="28">
        <f t="shared" si="515"/>
        <v>2.7862075411756226</v>
      </c>
      <c r="P266" s="28">
        <f t="shared" si="516"/>
        <v>0.94192593902667299</v>
      </c>
      <c r="Q266" s="29">
        <f t="shared" si="517"/>
        <v>1</v>
      </c>
      <c r="R266" s="29">
        <f t="shared" si="518"/>
        <v>-5.8074060973327013E-2</v>
      </c>
      <c r="S266" s="30">
        <f t="shared" si="519"/>
        <v>3.3725965579337039E-3</v>
      </c>
      <c r="U266" s="11">
        <f t="shared" ref="U266:Y266" si="532">2*($P266-$H266)*(1-$P266)*$P266*C266</f>
        <v>-6.3534723595796583E-3</v>
      </c>
      <c r="V266" s="11">
        <f t="shared" si="532"/>
        <v>-3.7485486921519984E-2</v>
      </c>
      <c r="W266" s="11">
        <f t="shared" si="532"/>
        <v>-1.9060417078738977E-2</v>
      </c>
      <c r="X266" s="11">
        <f t="shared" si="532"/>
        <v>-2.6684583910234566E-2</v>
      </c>
      <c r="Y266" s="11">
        <f t="shared" si="532"/>
        <v>-9.5302085393694884E-3</v>
      </c>
    </row>
    <row r="267" spans="1:25" ht="14.25" customHeight="1">
      <c r="A267" s="135"/>
      <c r="B267" s="31">
        <v>63</v>
      </c>
      <c r="C267" s="32">
        <v>1</v>
      </c>
      <c r="D267" s="33">
        <v>6</v>
      </c>
      <c r="E267" s="32">
        <v>2.2000000000000002</v>
      </c>
      <c r="F267" s="32">
        <v>4</v>
      </c>
      <c r="G267" s="32">
        <v>1</v>
      </c>
      <c r="H267" s="34">
        <v>1</v>
      </c>
      <c r="J267" s="31">
        <f t="shared" ref="J267:N267" si="533">J266-$L$2*U266</f>
        <v>0.29054627271967931</v>
      </c>
      <c r="K267" s="32">
        <f t="shared" si="533"/>
        <v>-0.2365266855935555</v>
      </c>
      <c r="L267" s="32">
        <f t="shared" si="533"/>
        <v>-0.26604139087557094</v>
      </c>
      <c r="M267" s="32">
        <f t="shared" si="533"/>
        <v>0.86981846035894406</v>
      </c>
      <c r="N267" s="32">
        <f t="shared" si="533"/>
        <v>0.71810821249569923</v>
      </c>
      <c r="O267" s="28">
        <f t="shared" si="515"/>
        <v>2.4834771531635655</v>
      </c>
      <c r="P267" s="28">
        <f t="shared" si="516"/>
        <v>0.92297535895065697</v>
      </c>
      <c r="Q267" s="29">
        <f t="shared" si="517"/>
        <v>1</v>
      </c>
      <c r="R267" s="29">
        <f t="shared" si="518"/>
        <v>-7.7024641049343034E-2</v>
      </c>
      <c r="S267" s="30">
        <f t="shared" si="519"/>
        <v>5.9327953287801397E-3</v>
      </c>
      <c r="U267" s="11">
        <f t="shared" ref="U267:Y267" si="534">2*($P267-$H267)*(1-$P267)*$P267*C267</f>
        <v>-1.0951647796323261E-2</v>
      </c>
      <c r="V267" s="11">
        <f t="shared" si="534"/>
        <v>-6.5709886777939569E-2</v>
      </c>
      <c r="W267" s="11">
        <f t="shared" si="534"/>
        <v>-2.4093625151911175E-2</v>
      </c>
      <c r="X267" s="11">
        <f t="shared" si="534"/>
        <v>-4.3806591185293044E-2</v>
      </c>
      <c r="Y267" s="11">
        <f t="shared" si="534"/>
        <v>-1.0951647796323261E-2</v>
      </c>
    </row>
    <row r="268" spans="1:25" ht="14.25" customHeight="1">
      <c r="A268" s="135"/>
      <c r="B268" s="31">
        <v>64</v>
      </c>
      <c r="C268" s="32">
        <v>1</v>
      </c>
      <c r="D268" s="33">
        <v>6.1</v>
      </c>
      <c r="E268" s="32">
        <v>2.9</v>
      </c>
      <c r="F268" s="32">
        <v>4.7</v>
      </c>
      <c r="G268" s="32">
        <v>1.4</v>
      </c>
      <c r="H268" s="34">
        <v>1</v>
      </c>
      <c r="J268" s="31">
        <f t="shared" ref="J268:N268" si="535">J267-$L$2*U267</f>
        <v>0.29164143749931165</v>
      </c>
      <c r="K268" s="32">
        <f t="shared" si="535"/>
        <v>-0.22995569691576154</v>
      </c>
      <c r="L268" s="32">
        <f t="shared" si="535"/>
        <v>-0.2636320283603798</v>
      </c>
      <c r="M268" s="32">
        <f t="shared" si="535"/>
        <v>0.87419911947747331</v>
      </c>
      <c r="N268" s="32">
        <f t="shared" si="535"/>
        <v>0.71920337727533157</v>
      </c>
      <c r="O268" s="28">
        <f t="shared" si="515"/>
        <v>3.2399993937976532</v>
      </c>
      <c r="P268" s="28">
        <f t="shared" si="516"/>
        <v>0.96231208750593622</v>
      </c>
      <c r="Q268" s="29">
        <f t="shared" si="517"/>
        <v>1</v>
      </c>
      <c r="R268" s="29">
        <f t="shared" si="518"/>
        <v>-3.768791249406378E-2</v>
      </c>
      <c r="S268" s="30">
        <f t="shared" si="519"/>
        <v>1.4203787481602088E-3</v>
      </c>
      <c r="U268" s="11">
        <f t="shared" ref="U268:Y268" si="536">2*($P268-$H268)*(1-$P268)*$P268*C268</f>
        <v>-2.7336952763822382E-3</v>
      </c>
      <c r="V268" s="11">
        <f t="shared" si="536"/>
        <v>-1.6675541185931651E-2</v>
      </c>
      <c r="W268" s="11">
        <f t="shared" si="536"/>
        <v>-7.9277163015084914E-3</v>
      </c>
      <c r="X268" s="11">
        <f t="shared" si="536"/>
        <v>-1.2848367798996519E-2</v>
      </c>
      <c r="Y268" s="11">
        <f t="shared" si="536"/>
        <v>-3.8271733869351334E-3</v>
      </c>
    </row>
    <row r="269" spans="1:25" ht="14.25" customHeight="1">
      <c r="A269" s="135"/>
      <c r="B269" s="31">
        <v>65</v>
      </c>
      <c r="C269" s="32">
        <v>1</v>
      </c>
      <c r="D269" s="33">
        <v>5.6</v>
      </c>
      <c r="E269" s="32">
        <v>2.9</v>
      </c>
      <c r="F269" s="32">
        <v>3.6</v>
      </c>
      <c r="G269" s="32">
        <v>1.3</v>
      </c>
      <c r="H269" s="34">
        <v>1</v>
      </c>
      <c r="J269" s="31">
        <f t="shared" ref="J269:N269" si="537">J268-$L$2*U268</f>
        <v>0.29191480702694989</v>
      </c>
      <c r="K269" s="32">
        <f t="shared" si="537"/>
        <v>-0.22828814279716836</v>
      </c>
      <c r="L269" s="32">
        <f t="shared" si="537"/>
        <v>-0.26283925673022895</v>
      </c>
      <c r="M269" s="32">
        <f t="shared" si="537"/>
        <v>0.87548395625737296</v>
      </c>
      <c r="N269" s="32">
        <f t="shared" si="537"/>
        <v>0.71958609461402512</v>
      </c>
      <c r="O269" s="28">
        <f t="shared" si="515"/>
        <v>2.3384715283699187</v>
      </c>
      <c r="P269" s="28">
        <f t="shared" si="516"/>
        <v>0.91201351038308343</v>
      </c>
      <c r="Q269" s="29">
        <f t="shared" si="517"/>
        <v>1</v>
      </c>
      <c r="R269" s="29">
        <f t="shared" si="518"/>
        <v>-8.7986489616916574E-2</v>
      </c>
      <c r="S269" s="30">
        <f t="shared" si="519"/>
        <v>7.7416223551077679E-3</v>
      </c>
      <c r="U269" s="11">
        <f t="shared" ref="U269:Y269" si="538">2*($P269-$H269)*(1-$P269)*$P269*C269</f>
        <v>-1.4120928360283978E-2</v>
      </c>
      <c r="V269" s="11">
        <f t="shared" si="538"/>
        <v>-7.9077198817590275E-2</v>
      </c>
      <c r="W269" s="11">
        <f t="shared" si="538"/>
        <v>-4.0950692244823533E-2</v>
      </c>
      <c r="X269" s="11">
        <f t="shared" si="538"/>
        <v>-5.0835342097022319E-2</v>
      </c>
      <c r="Y269" s="11">
        <f t="shared" si="538"/>
        <v>-1.8357206868369173E-2</v>
      </c>
    </row>
    <row r="270" spans="1:25" ht="14.25" customHeight="1">
      <c r="A270" s="135"/>
      <c r="B270" s="31">
        <v>66</v>
      </c>
      <c r="C270" s="32">
        <v>1</v>
      </c>
      <c r="D270" s="33">
        <v>6.7</v>
      </c>
      <c r="E270" s="32">
        <v>3.1</v>
      </c>
      <c r="F270" s="32">
        <v>4.4000000000000004</v>
      </c>
      <c r="G270" s="32">
        <v>1.4</v>
      </c>
      <c r="H270" s="34">
        <v>1</v>
      </c>
      <c r="J270" s="31">
        <f t="shared" ref="J270:N270" si="539">J269-$L$2*U269</f>
        <v>0.29332689986297827</v>
      </c>
      <c r="K270" s="32">
        <f t="shared" si="539"/>
        <v>-0.22038042291540932</v>
      </c>
      <c r="L270" s="32">
        <f t="shared" si="539"/>
        <v>-0.25874418750574663</v>
      </c>
      <c r="M270" s="32">
        <f t="shared" si="539"/>
        <v>0.88056749046707516</v>
      </c>
      <c r="N270" s="32">
        <f t="shared" si="539"/>
        <v>0.72142181530086202</v>
      </c>
      <c r="O270" s="28">
        <f t="shared" si="515"/>
        <v>2.8991585845382586</v>
      </c>
      <c r="P270" s="28">
        <f t="shared" si="516"/>
        <v>0.94780482707517799</v>
      </c>
      <c r="Q270" s="29">
        <f t="shared" si="517"/>
        <v>1</v>
      </c>
      <c r="R270" s="29">
        <f t="shared" si="518"/>
        <v>-5.2195172924822009E-2</v>
      </c>
      <c r="S270" s="30">
        <f t="shared" si="519"/>
        <v>2.7243360766520727E-3</v>
      </c>
      <c r="U270" s="11">
        <f t="shared" ref="U270:Y270" si="540">2*($P270-$H270)*(1-$P270)*$P270*C270</f>
        <v>-5.1642777680517733E-3</v>
      </c>
      <c r="V270" s="11">
        <f t="shared" si="540"/>
        <v>-3.4600661045946883E-2</v>
      </c>
      <c r="W270" s="11">
        <f t="shared" si="540"/>
        <v>-1.6009261080960499E-2</v>
      </c>
      <c r="X270" s="11">
        <f t="shared" si="540"/>
        <v>-2.2722822179427806E-2</v>
      </c>
      <c r="Y270" s="11">
        <f t="shared" si="540"/>
        <v>-7.2299888752724818E-3</v>
      </c>
    </row>
    <row r="271" spans="1:25" ht="14.25" customHeight="1">
      <c r="A271" s="135"/>
      <c r="B271" s="31">
        <v>67</v>
      </c>
      <c r="C271" s="32">
        <v>1</v>
      </c>
      <c r="D271" s="33">
        <v>5.6</v>
      </c>
      <c r="E271" s="32">
        <v>3</v>
      </c>
      <c r="F271" s="32">
        <v>4.5</v>
      </c>
      <c r="G271" s="32">
        <v>1.5</v>
      </c>
      <c r="H271" s="34">
        <v>1</v>
      </c>
      <c r="J271" s="31">
        <f t="shared" ref="J271:N271" si="541">J270-$L$2*U270</f>
        <v>0.29384332763978344</v>
      </c>
      <c r="K271" s="32">
        <f t="shared" si="541"/>
        <v>-0.21692035681081465</v>
      </c>
      <c r="L271" s="32">
        <f t="shared" si="541"/>
        <v>-0.25714326139765059</v>
      </c>
      <c r="M271" s="32">
        <f t="shared" si="541"/>
        <v>0.8828397726850179</v>
      </c>
      <c r="N271" s="32">
        <f t="shared" si="541"/>
        <v>0.72214481418838927</v>
      </c>
      <c r="O271" s="28">
        <f t="shared" si="515"/>
        <v>3.3636557436714343</v>
      </c>
      <c r="P271" s="28">
        <f t="shared" si="516"/>
        <v>0.96654917554325981</v>
      </c>
      <c r="Q271" s="29">
        <f t="shared" si="517"/>
        <v>1</v>
      </c>
      <c r="R271" s="29">
        <f t="shared" si="518"/>
        <v>-3.3450824456740191E-2</v>
      </c>
      <c r="S271" s="30">
        <f t="shared" si="519"/>
        <v>1.1189576568356478E-3</v>
      </c>
      <c r="U271" s="11">
        <f t="shared" ref="U271:Y271" si="542">2*($P271-$H271)*(1-$P271)*$P271*C271</f>
        <v>-2.1630552013646265E-3</v>
      </c>
      <c r="V271" s="11">
        <f t="shared" si="542"/>
        <v>-1.2113109127641908E-2</v>
      </c>
      <c r="W271" s="11">
        <f t="shared" si="542"/>
        <v>-6.489165604093879E-3</v>
      </c>
      <c r="X271" s="11">
        <f t="shared" si="542"/>
        <v>-9.7337484061408193E-3</v>
      </c>
      <c r="Y271" s="11">
        <f t="shared" si="542"/>
        <v>-3.2445828020469395E-3</v>
      </c>
    </row>
    <row r="272" spans="1:25" ht="14.25" customHeight="1">
      <c r="A272" s="135"/>
      <c r="B272" s="31">
        <v>68</v>
      </c>
      <c r="C272" s="32">
        <v>1</v>
      </c>
      <c r="D272" s="33">
        <v>5.8</v>
      </c>
      <c r="E272" s="32">
        <v>2.7</v>
      </c>
      <c r="F272" s="32">
        <v>4.0999999999999996</v>
      </c>
      <c r="G272" s="32">
        <v>1</v>
      </c>
      <c r="H272" s="34">
        <v>1</v>
      </c>
      <c r="J272" s="31">
        <f t="shared" ref="J272:N272" si="543">J271-$L$2*U271</f>
        <v>0.2940596331599199</v>
      </c>
      <c r="K272" s="32">
        <f t="shared" si="543"/>
        <v>-0.21570904589805046</v>
      </c>
      <c r="L272" s="32">
        <f t="shared" si="543"/>
        <v>-0.25649434483724121</v>
      </c>
      <c r="M272" s="32">
        <f t="shared" si="543"/>
        <v>0.883813147525632</v>
      </c>
      <c r="N272" s="32">
        <f t="shared" si="543"/>
        <v>0.72246927246859394</v>
      </c>
      <c r="O272" s="28">
        <f t="shared" si="515"/>
        <v>2.6965156132143608</v>
      </c>
      <c r="P272" s="28">
        <f t="shared" si="516"/>
        <v>0.93682072489038393</v>
      </c>
      <c r="Q272" s="29">
        <f t="shared" si="517"/>
        <v>1</v>
      </c>
      <c r="R272" s="29">
        <f t="shared" si="518"/>
        <v>-6.3179275109616073E-2</v>
      </c>
      <c r="S272" s="30">
        <f t="shared" si="519"/>
        <v>3.9916208033765532E-3</v>
      </c>
      <c r="U272" s="11">
        <f t="shared" ref="U272:Y272" si="544">2*($P272-$H272)*(1-$P272)*$P272*C272</f>
        <v>-7.4788661890135182E-3</v>
      </c>
      <c r="V272" s="11">
        <f t="shared" si="544"/>
        <v>-4.3377423896278404E-2</v>
      </c>
      <c r="W272" s="11">
        <f t="shared" si="544"/>
        <v>-2.0192938710336502E-2</v>
      </c>
      <c r="X272" s="11">
        <f t="shared" si="544"/>
        <v>-3.0663351374955423E-2</v>
      </c>
      <c r="Y272" s="11">
        <f t="shared" si="544"/>
        <v>-7.4788661890135182E-3</v>
      </c>
    </row>
    <row r="273" spans="1:25" ht="14.25" customHeight="1">
      <c r="A273" s="135"/>
      <c r="B273" s="31">
        <v>69</v>
      </c>
      <c r="C273" s="32">
        <v>1</v>
      </c>
      <c r="D273" s="33">
        <v>6.2</v>
      </c>
      <c r="E273" s="32">
        <v>2.2000000000000002</v>
      </c>
      <c r="F273" s="32">
        <v>4.5</v>
      </c>
      <c r="G273" s="32">
        <v>1.5</v>
      </c>
      <c r="H273" s="34">
        <v>1</v>
      </c>
      <c r="J273" s="31">
        <f t="shared" ref="J273:N273" si="545">J272-$L$2*U272</f>
        <v>0.29480751977882125</v>
      </c>
      <c r="K273" s="32">
        <f t="shared" si="545"/>
        <v>-0.21137130350842262</v>
      </c>
      <c r="L273" s="32">
        <f t="shared" si="545"/>
        <v>-0.25447505096620754</v>
      </c>
      <c r="M273" s="32">
        <f t="shared" si="545"/>
        <v>0.88687948266312755</v>
      </c>
      <c r="N273" s="32">
        <f t="shared" si="545"/>
        <v>0.72321715908749529</v>
      </c>
      <c r="O273" s="28">
        <f t="shared" si="515"/>
        <v>3.5002437365162606</v>
      </c>
      <c r="P273" s="28">
        <f t="shared" si="516"/>
        <v>0.97069470349400389</v>
      </c>
      <c r="Q273" s="29">
        <f t="shared" si="517"/>
        <v>1</v>
      </c>
      <c r="R273" s="29">
        <f t="shared" si="518"/>
        <v>-2.9305296505996115E-2</v>
      </c>
      <c r="S273" s="30">
        <f t="shared" si="519"/>
        <v>8.5880040330434809E-4</v>
      </c>
      <c r="U273" s="11">
        <f t="shared" ref="U273:Y273" si="546">2*($P273-$H273)*(1-$P273)*$P273*C273</f>
        <v>-1.6672660056920902E-3</v>
      </c>
      <c r="V273" s="11">
        <f t="shared" si="546"/>
        <v>-1.033704923529096E-2</v>
      </c>
      <c r="W273" s="11">
        <f t="shared" si="546"/>
        <v>-3.6679852125225988E-3</v>
      </c>
      <c r="X273" s="11">
        <f t="shared" si="546"/>
        <v>-7.5026970256144056E-3</v>
      </c>
      <c r="Y273" s="11">
        <f t="shared" si="546"/>
        <v>-2.5008990085381355E-3</v>
      </c>
    </row>
    <row r="274" spans="1:25" ht="14.25" customHeight="1">
      <c r="A274" s="135"/>
      <c r="B274" s="31">
        <v>70</v>
      </c>
      <c r="C274" s="32">
        <v>1</v>
      </c>
      <c r="D274" s="33">
        <v>5.6</v>
      </c>
      <c r="E274" s="32">
        <v>2.5</v>
      </c>
      <c r="F274" s="32">
        <v>3.9</v>
      </c>
      <c r="G274" s="32">
        <v>1.1000000000000001</v>
      </c>
      <c r="H274" s="34">
        <v>1</v>
      </c>
      <c r="J274" s="31">
        <f t="shared" ref="J274:N274" si="547">J273-$L$2*U273</f>
        <v>0.29497424637939046</v>
      </c>
      <c r="K274" s="32">
        <f t="shared" si="547"/>
        <v>-0.21033759858489354</v>
      </c>
      <c r="L274" s="32">
        <f t="shared" si="547"/>
        <v>-0.25410825244495527</v>
      </c>
      <c r="M274" s="32">
        <f t="shared" si="547"/>
        <v>0.88762975236568897</v>
      </c>
      <c r="N274" s="32">
        <f t="shared" si="547"/>
        <v>0.72346724898834913</v>
      </c>
      <c r="O274" s="28">
        <f t="shared" si="515"/>
        <v>2.7393830713049701</v>
      </c>
      <c r="P274" s="28">
        <f t="shared" si="516"/>
        <v>0.93931093763885165</v>
      </c>
      <c r="Q274" s="29">
        <f t="shared" si="517"/>
        <v>1</v>
      </c>
      <c r="R274" s="29">
        <f t="shared" si="518"/>
        <v>-6.0689062361148349E-2</v>
      </c>
      <c r="S274" s="30">
        <f t="shared" si="519"/>
        <v>3.683162290275353E-3</v>
      </c>
      <c r="U274" s="11">
        <f t="shared" ref="U274:Y274" si="548">2*($P274-$H274)*(1-$P274)*$P274*C274</f>
        <v>-6.9192692487092047E-3</v>
      </c>
      <c r="V274" s="11">
        <f t="shared" si="548"/>
        <v>-3.8747907792771541E-2</v>
      </c>
      <c r="W274" s="11">
        <f t="shared" si="548"/>
        <v>-1.7298173121773012E-2</v>
      </c>
      <c r="X274" s="11">
        <f t="shared" si="548"/>
        <v>-2.6985150069965897E-2</v>
      </c>
      <c r="Y274" s="11">
        <f t="shared" si="548"/>
        <v>-7.6111961735801257E-3</v>
      </c>
    </row>
    <row r="275" spans="1:25" ht="14.25" customHeight="1">
      <c r="A275" s="135"/>
      <c r="B275" s="31">
        <v>71</v>
      </c>
      <c r="C275" s="32">
        <v>1</v>
      </c>
      <c r="D275" s="33">
        <v>5.9</v>
      </c>
      <c r="E275" s="32">
        <v>3.2</v>
      </c>
      <c r="F275" s="32">
        <v>4.8</v>
      </c>
      <c r="G275" s="32">
        <v>1.8</v>
      </c>
      <c r="H275" s="34">
        <v>1</v>
      </c>
      <c r="J275" s="31">
        <f t="shared" ref="J275:N275" si="549">J274-$L$2*U274</f>
        <v>0.29566617330426137</v>
      </c>
      <c r="K275" s="32">
        <f t="shared" si="549"/>
        <v>-0.20646280780561638</v>
      </c>
      <c r="L275" s="32">
        <f t="shared" si="549"/>
        <v>-0.25237843513277797</v>
      </c>
      <c r="M275" s="32">
        <f t="shared" si="549"/>
        <v>0.89032826737268556</v>
      </c>
      <c r="N275" s="32">
        <f t="shared" si="549"/>
        <v>0.72422836860570716</v>
      </c>
      <c r="O275" s="28">
        <f t="shared" si="515"/>
        <v>3.847111361705398</v>
      </c>
      <c r="P275" s="28">
        <f t="shared" si="516"/>
        <v>0.97910463928525637</v>
      </c>
      <c r="Q275" s="29">
        <f t="shared" si="517"/>
        <v>1</v>
      </c>
      <c r="R275" s="29">
        <f t="shared" si="518"/>
        <v>-2.0895360714743627E-2</v>
      </c>
      <c r="S275" s="30">
        <f t="shared" si="519"/>
        <v>4.3661609939925128E-4</v>
      </c>
      <c r="U275" s="11">
        <f t="shared" ref="U275:Y275" si="550">2*($P275-$H275)*(1-$P275)*$P275*C275</f>
        <v>-8.5498569701687916E-4</v>
      </c>
      <c r="V275" s="11">
        <f t="shared" si="550"/>
        <v>-5.0444156123995876E-3</v>
      </c>
      <c r="W275" s="11">
        <f t="shared" si="550"/>
        <v>-2.7359542304540136E-3</v>
      </c>
      <c r="X275" s="11">
        <f t="shared" si="550"/>
        <v>-4.1039313456810202E-3</v>
      </c>
      <c r="Y275" s="11">
        <f t="shared" si="550"/>
        <v>-1.5389742546303826E-3</v>
      </c>
    </row>
    <row r="276" spans="1:25" ht="14.25" customHeight="1">
      <c r="A276" s="135"/>
      <c r="B276" s="31">
        <v>72</v>
      </c>
      <c r="C276" s="32">
        <v>1</v>
      </c>
      <c r="D276" s="33">
        <v>6.1</v>
      </c>
      <c r="E276" s="32">
        <v>2.8</v>
      </c>
      <c r="F276" s="32">
        <v>4</v>
      </c>
      <c r="G276" s="32">
        <v>1.3</v>
      </c>
      <c r="H276" s="34">
        <v>1</v>
      </c>
      <c r="J276" s="31">
        <f t="shared" ref="J276:N276" si="551">J275-$L$2*U275</f>
        <v>0.29575167187396306</v>
      </c>
      <c r="K276" s="32">
        <f t="shared" si="551"/>
        <v>-0.20595836624437641</v>
      </c>
      <c r="L276" s="32">
        <f t="shared" si="551"/>
        <v>-0.25210483970973258</v>
      </c>
      <c r="M276" s="32">
        <f t="shared" si="551"/>
        <v>0.8907386605072537</v>
      </c>
      <c r="N276" s="32">
        <f t="shared" si="551"/>
        <v>0.72438226603117017</v>
      </c>
      <c r="O276" s="28">
        <f t="shared" si="515"/>
        <v>2.8381636744655521</v>
      </c>
      <c r="P276" s="28">
        <f t="shared" si="516"/>
        <v>0.94470361326423613</v>
      </c>
      <c r="Q276" s="29">
        <f t="shared" si="517"/>
        <v>1</v>
      </c>
      <c r="R276" s="29">
        <f t="shared" si="518"/>
        <v>-5.5296386735763869E-2</v>
      </c>
      <c r="S276" s="30">
        <f t="shared" si="519"/>
        <v>3.0576903860311624E-3</v>
      </c>
      <c r="U276" s="11">
        <f t="shared" ref="U276:Y276" si="552">2*($P276-$H276)*(1-$P276)*$P276*C276</f>
        <v>-5.7772223118539119E-3</v>
      </c>
      <c r="V276" s="11">
        <f t="shared" si="552"/>
        <v>-3.5241056102308863E-2</v>
      </c>
      <c r="W276" s="11">
        <f t="shared" si="552"/>
        <v>-1.6176222473190952E-2</v>
      </c>
      <c r="X276" s="11">
        <f t="shared" si="552"/>
        <v>-2.3108889247415648E-2</v>
      </c>
      <c r="Y276" s="11">
        <f t="shared" si="552"/>
        <v>-7.5103890054100857E-3</v>
      </c>
    </row>
    <row r="277" spans="1:25" ht="14.25" customHeight="1">
      <c r="A277" s="135"/>
      <c r="B277" s="31">
        <v>73</v>
      </c>
      <c r="C277" s="32">
        <v>1</v>
      </c>
      <c r="D277" s="33">
        <v>6.3</v>
      </c>
      <c r="E277" s="32">
        <v>2.5</v>
      </c>
      <c r="F277" s="32">
        <v>4.9000000000000004</v>
      </c>
      <c r="G277" s="32">
        <v>1.5</v>
      </c>
      <c r="H277" s="34">
        <v>1</v>
      </c>
      <c r="J277" s="31">
        <f t="shared" ref="J277:N277" si="553">J276-$L$2*U276</f>
        <v>0.29632939410514847</v>
      </c>
      <c r="K277" s="32">
        <f t="shared" si="553"/>
        <v>-0.20243426063414552</v>
      </c>
      <c r="L277" s="32">
        <f t="shared" si="553"/>
        <v>-0.25048721746241348</v>
      </c>
      <c r="M277" s="32">
        <f t="shared" si="553"/>
        <v>0.89304954943199522</v>
      </c>
      <c r="N277" s="32">
        <f t="shared" si="553"/>
        <v>0.72513330493171113</v>
      </c>
      <c r="O277" s="28">
        <f t="shared" si="515"/>
        <v>3.8584182580683417</v>
      </c>
      <c r="P277" s="28">
        <f t="shared" si="516"/>
        <v>0.9793347153740698</v>
      </c>
      <c r="Q277" s="29">
        <f t="shared" si="517"/>
        <v>1</v>
      </c>
      <c r="R277" s="29">
        <f t="shared" si="518"/>
        <v>-2.0665284625930203E-2</v>
      </c>
      <c r="S277" s="30">
        <f t="shared" si="519"/>
        <v>4.270539886707072E-4</v>
      </c>
      <c r="U277" s="11">
        <f t="shared" ref="U277:Y277" si="554">2*($P277-$H277)*(1-$P277)*$P277*C277</f>
        <v>-8.364575928883765E-4</v>
      </c>
      <c r="V277" s="11">
        <f t="shared" si="554"/>
        <v>-5.2696828351967715E-3</v>
      </c>
      <c r="W277" s="11">
        <f t="shared" si="554"/>
        <v>-2.091143982220941E-3</v>
      </c>
      <c r="X277" s="11">
        <f t="shared" si="554"/>
        <v>-4.0986422051530452E-3</v>
      </c>
      <c r="Y277" s="11">
        <f t="shared" si="554"/>
        <v>-1.2546863893325648E-3</v>
      </c>
    </row>
    <row r="278" spans="1:25" ht="14.25" customHeight="1">
      <c r="A278" s="135"/>
      <c r="B278" s="31">
        <v>74</v>
      </c>
      <c r="C278" s="32">
        <v>1</v>
      </c>
      <c r="D278" s="33">
        <v>6.1</v>
      </c>
      <c r="E278" s="32">
        <v>2.8</v>
      </c>
      <c r="F278" s="32">
        <v>4.7</v>
      </c>
      <c r="G278" s="32">
        <v>1.2</v>
      </c>
      <c r="H278" s="34">
        <v>1</v>
      </c>
      <c r="J278" s="31">
        <f t="shared" ref="J278:N278" si="555">J277-$L$2*U277</f>
        <v>0.29641303986443729</v>
      </c>
      <c r="K278" s="32">
        <f t="shared" si="555"/>
        <v>-0.20190729235062585</v>
      </c>
      <c r="L278" s="32">
        <f t="shared" si="555"/>
        <v>-0.2502781030641914</v>
      </c>
      <c r="M278" s="32">
        <f t="shared" si="555"/>
        <v>0.89345941365251047</v>
      </c>
      <c r="N278" s="32">
        <f t="shared" si="555"/>
        <v>0.72525877357064439</v>
      </c>
      <c r="O278" s="28">
        <f t="shared" si="515"/>
        <v>3.4335696403974563</v>
      </c>
      <c r="P278" s="28">
        <f t="shared" si="516"/>
        <v>0.96873735642510594</v>
      </c>
      <c r="Q278" s="29">
        <f t="shared" si="517"/>
        <v>1</v>
      </c>
      <c r="R278" s="29">
        <f t="shared" si="518"/>
        <v>-3.1262643574894056E-2</v>
      </c>
      <c r="S278" s="30">
        <f t="shared" si="519"/>
        <v>9.7735288329086462E-4</v>
      </c>
      <c r="U278" s="11">
        <f t="shared" ref="U278:Y278" si="556">2*($P278-$H278)*(1-$P278)*$P278*C278</f>
        <v>-1.8935964969072946E-3</v>
      </c>
      <c r="V278" s="11">
        <f t="shared" si="556"/>
        <v>-1.1550938631134496E-2</v>
      </c>
      <c r="W278" s="11">
        <f t="shared" si="556"/>
        <v>-5.3020701913404243E-3</v>
      </c>
      <c r="X278" s="11">
        <f t="shared" si="556"/>
        <v>-8.8999035354642847E-3</v>
      </c>
      <c r="Y278" s="11">
        <f t="shared" si="556"/>
        <v>-2.2723157962887533E-3</v>
      </c>
    </row>
    <row r="279" spans="1:25" ht="14.25" customHeight="1">
      <c r="A279" s="135"/>
      <c r="B279" s="31">
        <v>75</v>
      </c>
      <c r="C279" s="32">
        <v>1</v>
      </c>
      <c r="D279" s="33">
        <v>6.4</v>
      </c>
      <c r="E279" s="32">
        <v>2.9</v>
      </c>
      <c r="F279" s="32">
        <v>4.3</v>
      </c>
      <c r="G279" s="32">
        <v>1.3</v>
      </c>
      <c r="H279" s="34">
        <v>1</v>
      </c>
      <c r="J279" s="31">
        <f t="shared" ref="J279:N279" si="557">J278-$L$2*U278</f>
        <v>0.29660239951412803</v>
      </c>
      <c r="K279" s="32">
        <f t="shared" si="557"/>
        <v>-0.20075219848751241</v>
      </c>
      <c r="L279" s="32">
        <f t="shared" si="557"/>
        <v>-0.24974789604505737</v>
      </c>
      <c r="M279" s="32">
        <f t="shared" si="557"/>
        <v>0.89434940400605689</v>
      </c>
      <c r="N279" s="32">
        <f t="shared" si="557"/>
        <v>0.72548600515027328</v>
      </c>
      <c r="O279" s="28">
        <f t="shared" si="515"/>
        <v>3.0763536745847819</v>
      </c>
      <c r="P279" s="28">
        <f t="shared" si="516"/>
        <v>0.95590675074372577</v>
      </c>
      <c r="Q279" s="29">
        <f t="shared" si="517"/>
        <v>1</v>
      </c>
      <c r="R279" s="29">
        <f t="shared" si="518"/>
        <v>-4.4093249256274225E-2</v>
      </c>
      <c r="S279" s="30">
        <f t="shared" si="519"/>
        <v>1.9442146299759274E-3</v>
      </c>
      <c r="U279" s="11">
        <f t="shared" ref="U279:Y279" si="558">2*($P279-$H279)*(1-$P279)*$P279*C279</f>
        <v>-3.7169757793774076E-3</v>
      </c>
      <c r="V279" s="11">
        <f t="shared" si="558"/>
        <v>-2.378864498801541E-2</v>
      </c>
      <c r="W279" s="11">
        <f t="shared" si="558"/>
        <v>-1.0779229760194482E-2</v>
      </c>
      <c r="X279" s="11">
        <f t="shared" si="558"/>
        <v>-1.5982995851322852E-2</v>
      </c>
      <c r="Y279" s="11">
        <f t="shared" si="558"/>
        <v>-4.8320685131906299E-3</v>
      </c>
    </row>
    <row r="280" spans="1:25" ht="14.25" customHeight="1">
      <c r="A280" s="135"/>
      <c r="B280" s="31">
        <v>76</v>
      </c>
      <c r="C280" s="32">
        <v>1</v>
      </c>
      <c r="D280" s="33">
        <v>6.6</v>
      </c>
      <c r="E280" s="32">
        <v>3</v>
      </c>
      <c r="F280" s="32">
        <v>4.4000000000000004</v>
      </c>
      <c r="G280" s="32">
        <v>1.4</v>
      </c>
      <c r="H280" s="34">
        <v>1</v>
      </c>
      <c r="J280" s="31">
        <f t="shared" ref="J280:N280" si="559">J279-$L$2*U279</f>
        <v>0.29697409709206579</v>
      </c>
      <c r="K280" s="32">
        <f t="shared" si="559"/>
        <v>-0.19837333398871088</v>
      </c>
      <c r="L280" s="32">
        <f t="shared" si="559"/>
        <v>-0.24866997306903793</v>
      </c>
      <c r="M280" s="32">
        <f t="shared" si="559"/>
        <v>0.89594770359118914</v>
      </c>
      <c r="N280" s="32">
        <f t="shared" si="559"/>
        <v>0.72596921200159237</v>
      </c>
      <c r="O280" s="28">
        <f t="shared" si="515"/>
        <v>3.2002269661629219</v>
      </c>
      <c r="P280" s="28">
        <f t="shared" si="516"/>
        <v>0.96084281744814604</v>
      </c>
      <c r="Q280" s="29">
        <f t="shared" si="517"/>
        <v>1</v>
      </c>
      <c r="R280" s="29">
        <f t="shared" si="518"/>
        <v>-3.9157182551853964E-2</v>
      </c>
      <c r="S280" s="30">
        <f t="shared" si="519"/>
        <v>1.5332849453992166E-3</v>
      </c>
      <c r="U280" s="11">
        <f t="shared" ref="U280:Y280" si="560">2*($P280-$H280)*(1-$P280)*$P280*C280</f>
        <v>-2.94649165377642E-3</v>
      </c>
      <c r="V280" s="11">
        <f t="shared" si="560"/>
        <v>-1.944684491492437E-2</v>
      </c>
      <c r="W280" s="11">
        <f t="shared" si="560"/>
        <v>-8.8394749613292592E-3</v>
      </c>
      <c r="X280" s="11">
        <f t="shared" si="560"/>
        <v>-1.2964563276616249E-2</v>
      </c>
      <c r="Y280" s="11">
        <f t="shared" si="560"/>
        <v>-4.1250883152869873E-3</v>
      </c>
    </row>
    <row r="281" spans="1:25" ht="14.25" customHeight="1">
      <c r="A281" s="135"/>
      <c r="B281" s="31">
        <v>77</v>
      </c>
      <c r="C281" s="32">
        <v>1</v>
      </c>
      <c r="D281" s="33">
        <v>6.8</v>
      </c>
      <c r="E281" s="32">
        <v>2.8</v>
      </c>
      <c r="F281" s="32">
        <v>4.8</v>
      </c>
      <c r="G281" s="32">
        <v>1.4</v>
      </c>
      <c r="H281" s="34">
        <v>1</v>
      </c>
      <c r="J281" s="31">
        <f t="shared" ref="J281:N281" si="561">J280-$L$2*U280</f>
        <v>0.29726874625744343</v>
      </c>
      <c r="K281" s="32">
        <f t="shared" si="561"/>
        <v>-0.19642864949721844</v>
      </c>
      <c r="L281" s="32">
        <f t="shared" si="561"/>
        <v>-0.24778602557290499</v>
      </c>
      <c r="M281" s="32">
        <f t="shared" si="561"/>
        <v>0.89724415991885076</v>
      </c>
      <c r="N281" s="32">
        <f t="shared" si="561"/>
        <v>0.72638172083312103</v>
      </c>
      <c r="O281" s="28">
        <f t="shared" si="515"/>
        <v>3.5914594348490771</v>
      </c>
      <c r="P281" s="28">
        <f t="shared" si="516"/>
        <v>0.97318099840539185</v>
      </c>
      <c r="Q281" s="29">
        <f t="shared" si="517"/>
        <v>1</v>
      </c>
      <c r="R281" s="29">
        <f t="shared" si="518"/>
        <v>-2.6819001594608149E-2</v>
      </c>
      <c r="S281" s="30">
        <f t="shared" si="519"/>
        <v>7.1925884653159446E-4</v>
      </c>
      <c r="U281" s="11">
        <f t="shared" ref="U281:Y281" si="562">2*($P281-$H281)*(1-$P281)*$P281*C281</f>
        <v>-1.3999380847590551E-3</v>
      </c>
      <c r="V281" s="11">
        <f t="shared" si="562"/>
        <v>-9.5195789763615739E-3</v>
      </c>
      <c r="W281" s="11">
        <f t="shared" si="562"/>
        <v>-3.9198266373253543E-3</v>
      </c>
      <c r="X281" s="11">
        <f t="shared" si="562"/>
        <v>-6.7197028068434646E-3</v>
      </c>
      <c r="Y281" s="11">
        <f t="shared" si="562"/>
        <v>-1.9599133186626772E-3</v>
      </c>
    </row>
    <row r="282" spans="1:25" ht="14.25" customHeight="1">
      <c r="A282" s="135"/>
      <c r="B282" s="31">
        <v>78</v>
      </c>
      <c r="C282" s="32">
        <v>1</v>
      </c>
      <c r="D282" s="33">
        <v>6.7</v>
      </c>
      <c r="E282" s="32">
        <v>3</v>
      </c>
      <c r="F282" s="32">
        <v>5</v>
      </c>
      <c r="G282" s="32">
        <v>1.7</v>
      </c>
      <c r="H282" s="34">
        <v>1</v>
      </c>
      <c r="J282" s="31">
        <f t="shared" ref="J282:N282" si="563">J281-$L$2*U281</f>
        <v>0.29740874006591933</v>
      </c>
      <c r="K282" s="32">
        <f t="shared" si="563"/>
        <v>-0.19547669159958228</v>
      </c>
      <c r="L282" s="32">
        <f t="shared" si="563"/>
        <v>-0.24739404290917247</v>
      </c>
      <c r="M282" s="32">
        <f t="shared" si="563"/>
        <v>0.89791613019953509</v>
      </c>
      <c r="N282" s="32">
        <f t="shared" si="563"/>
        <v>0.72657771216498734</v>
      </c>
      <c r="O282" s="28">
        <f t="shared" si="515"/>
        <v>3.9702955392993546</v>
      </c>
      <c r="P282" s="28">
        <f t="shared" si="516"/>
        <v>0.98148154738143611</v>
      </c>
      <c r="Q282" s="29">
        <f t="shared" si="517"/>
        <v>1</v>
      </c>
      <c r="R282" s="29">
        <f t="shared" si="518"/>
        <v>-1.8518452618563885E-2</v>
      </c>
      <c r="S282" s="30">
        <f t="shared" si="519"/>
        <v>3.4293308738599565E-4</v>
      </c>
      <c r="U282" s="11">
        <f t="shared" ref="U282:Y282" si="564">2*($P282-$H282)*(1-$P282)*$P282*C282</f>
        <v>-6.7316499451180057E-4</v>
      </c>
      <c r="V282" s="11">
        <f t="shared" si="564"/>
        <v>-4.5102054632290643E-3</v>
      </c>
      <c r="W282" s="11">
        <f t="shared" si="564"/>
        <v>-2.0194949835354017E-3</v>
      </c>
      <c r="X282" s="11">
        <f t="shared" si="564"/>
        <v>-3.3658249725590028E-3</v>
      </c>
      <c r="Y282" s="11">
        <f t="shared" si="564"/>
        <v>-1.144380490670061E-3</v>
      </c>
    </row>
    <row r="283" spans="1:25" ht="14.25" customHeight="1">
      <c r="A283" s="135"/>
      <c r="B283" s="31">
        <v>79</v>
      </c>
      <c r="C283" s="32">
        <v>1</v>
      </c>
      <c r="D283" s="33">
        <v>6</v>
      </c>
      <c r="E283" s="32">
        <v>2.9</v>
      </c>
      <c r="F283" s="32">
        <v>4.5</v>
      </c>
      <c r="G283" s="32">
        <v>1.5</v>
      </c>
      <c r="H283" s="34">
        <v>1</v>
      </c>
      <c r="J283" s="31">
        <f t="shared" ref="J283:N283" si="565">J282-$L$2*U282</f>
        <v>0.29747605656537052</v>
      </c>
      <c r="K283" s="32">
        <f t="shared" si="565"/>
        <v>-0.19502567105325938</v>
      </c>
      <c r="L283" s="32">
        <f t="shared" si="565"/>
        <v>-0.24719209341081894</v>
      </c>
      <c r="M283" s="32">
        <f t="shared" si="565"/>
        <v>0.89825271269679097</v>
      </c>
      <c r="N283" s="32">
        <f t="shared" si="565"/>
        <v>0.72669215021405431</v>
      </c>
      <c r="O283" s="28">
        <f t="shared" si="515"/>
        <v>3.5426403918110809</v>
      </c>
      <c r="P283" s="28">
        <f t="shared" si="516"/>
        <v>0.97187696953707048</v>
      </c>
      <c r="Q283" s="29">
        <f t="shared" si="517"/>
        <v>1</v>
      </c>
      <c r="R283" s="29">
        <f t="shared" si="518"/>
        <v>-2.8123030462929521E-2</v>
      </c>
      <c r="S283" s="30">
        <f t="shared" si="519"/>
        <v>7.9090484241886182E-4</v>
      </c>
      <c r="U283" s="11">
        <f t="shared" ref="U283:Y283" si="566">2*($P283-$H283)*(1-$P283)*$P283*C283</f>
        <v>-1.5373244028844754E-3</v>
      </c>
      <c r="V283" s="11">
        <f t="shared" si="566"/>
        <v>-9.2239464173068525E-3</v>
      </c>
      <c r="W283" s="11">
        <f t="shared" si="566"/>
        <v>-4.4582407683649789E-3</v>
      </c>
      <c r="X283" s="11">
        <f t="shared" si="566"/>
        <v>-6.9179598129801394E-3</v>
      </c>
      <c r="Y283" s="11">
        <f t="shared" si="566"/>
        <v>-2.3059866043267131E-3</v>
      </c>
    </row>
    <row r="284" spans="1:25" ht="14.25" customHeight="1">
      <c r="A284" s="135"/>
      <c r="B284" s="31">
        <v>80</v>
      </c>
      <c r="C284" s="32">
        <v>1</v>
      </c>
      <c r="D284" s="33">
        <v>5.7</v>
      </c>
      <c r="E284" s="32">
        <v>2.6</v>
      </c>
      <c r="F284" s="32">
        <v>3.5</v>
      </c>
      <c r="G284" s="32">
        <v>1</v>
      </c>
      <c r="H284" s="34">
        <v>1</v>
      </c>
      <c r="J284" s="31">
        <f t="shared" ref="J284:N284" si="567">J283-$L$2*U283</f>
        <v>0.29762978900565895</v>
      </c>
      <c r="K284" s="32">
        <f t="shared" si="567"/>
        <v>-0.19410327641152869</v>
      </c>
      <c r="L284" s="32">
        <f t="shared" si="567"/>
        <v>-0.24674626933398244</v>
      </c>
      <c r="M284" s="32">
        <f t="shared" si="567"/>
        <v>0.89894450867808895</v>
      </c>
      <c r="N284" s="32">
        <f t="shared" si="567"/>
        <v>0.72692274887448693</v>
      </c>
      <c r="O284" s="28">
        <f t="shared" si="515"/>
        <v>2.4229293424393892</v>
      </c>
      <c r="P284" s="28">
        <f t="shared" si="516"/>
        <v>0.91855915233860297</v>
      </c>
      <c r="Q284" s="29">
        <f t="shared" si="517"/>
        <v>1</v>
      </c>
      <c r="R284" s="29">
        <f t="shared" si="518"/>
        <v>-8.1440847661397031E-2</v>
      </c>
      <c r="S284" s="30">
        <f t="shared" si="519"/>
        <v>6.6326116678068784E-3</v>
      </c>
      <c r="U284" s="11">
        <f t="shared" ref="U284:Y284" si="568">2*($P284-$H284)*(1-$P284)*$P284*C284</f>
        <v>-1.2184892302743628E-2</v>
      </c>
      <c r="V284" s="11">
        <f t="shared" si="568"/>
        <v>-6.9453886125638686E-2</v>
      </c>
      <c r="W284" s="11">
        <f t="shared" si="568"/>
        <v>-3.1680719987133434E-2</v>
      </c>
      <c r="X284" s="11">
        <f t="shared" si="568"/>
        <v>-4.26471230596027E-2</v>
      </c>
      <c r="Y284" s="11">
        <f t="shared" si="568"/>
        <v>-1.2184892302743628E-2</v>
      </c>
    </row>
    <row r="285" spans="1:25" ht="14.25" customHeight="1">
      <c r="A285" s="135"/>
      <c r="B285" s="31">
        <v>81</v>
      </c>
      <c r="C285" s="32">
        <v>1</v>
      </c>
      <c r="D285" s="33">
        <v>5.5</v>
      </c>
      <c r="E285" s="32">
        <v>2.4</v>
      </c>
      <c r="F285" s="32">
        <v>3.8</v>
      </c>
      <c r="G285" s="32">
        <v>1.1000000000000001</v>
      </c>
      <c r="H285" s="34">
        <v>1</v>
      </c>
      <c r="J285" s="31">
        <f t="shared" ref="J285:N285" si="569">J284-$L$2*U284</f>
        <v>0.2988482782359333</v>
      </c>
      <c r="K285" s="32">
        <f t="shared" si="569"/>
        <v>-0.18715788779896483</v>
      </c>
      <c r="L285" s="32">
        <f t="shared" si="569"/>
        <v>-0.24357819733526909</v>
      </c>
      <c r="M285" s="32">
        <f t="shared" si="569"/>
        <v>0.90320922098404921</v>
      </c>
      <c r="N285" s="32">
        <f t="shared" si="569"/>
        <v>0.72814123810476128</v>
      </c>
      <c r="O285" s="28">
        <f t="shared" si="515"/>
        <v>2.9180426233916053</v>
      </c>
      <c r="P285" s="28">
        <f t="shared" si="516"/>
        <v>0.94873117521514305</v>
      </c>
      <c r="Q285" s="29">
        <f t="shared" si="517"/>
        <v>1</v>
      </c>
      <c r="R285" s="29">
        <f t="shared" si="518"/>
        <v>-5.1268824784856948E-2</v>
      </c>
      <c r="S285" s="30">
        <f t="shared" si="519"/>
        <v>2.6284923948203622E-3</v>
      </c>
      <c r="U285" s="11">
        <f t="shared" ref="U285:Y285" si="570">2*($P285-$H285)*(1-$P285)*$P285*C285</f>
        <v>-4.9874653575639758E-3</v>
      </c>
      <c r="V285" s="11">
        <f t="shared" si="570"/>
        <v>-2.7431059466601865E-2</v>
      </c>
      <c r="W285" s="11">
        <f t="shared" si="570"/>
        <v>-1.1969916858153542E-2</v>
      </c>
      <c r="X285" s="11">
        <f t="shared" si="570"/>
        <v>-1.8952368358743105E-2</v>
      </c>
      <c r="Y285" s="11">
        <f t="shared" si="570"/>
        <v>-5.4862118933203738E-3</v>
      </c>
    </row>
    <row r="286" spans="1:25" ht="14.25" customHeight="1">
      <c r="A286" s="135"/>
      <c r="B286" s="31">
        <v>82</v>
      </c>
      <c r="C286" s="32">
        <v>1</v>
      </c>
      <c r="D286" s="33">
        <v>5.5</v>
      </c>
      <c r="E286" s="32">
        <v>2.4</v>
      </c>
      <c r="F286" s="32">
        <v>3.7</v>
      </c>
      <c r="G286" s="32">
        <v>1</v>
      </c>
      <c r="H286" s="34">
        <v>1</v>
      </c>
      <c r="J286" s="31">
        <f t="shared" ref="J286:N286" si="571">J285-$L$2*U285</f>
        <v>0.29934702477168967</v>
      </c>
      <c r="K286" s="32">
        <f t="shared" si="571"/>
        <v>-0.18441478185230464</v>
      </c>
      <c r="L286" s="32">
        <f t="shared" si="571"/>
        <v>-0.24238120564945373</v>
      </c>
      <c r="M286" s="32">
        <f t="shared" si="571"/>
        <v>0.90510445781992355</v>
      </c>
      <c r="N286" s="32">
        <f t="shared" si="571"/>
        <v>0.72868985929409336</v>
      </c>
      <c r="O286" s="28">
        <f t="shared" si="515"/>
        <v>2.780927184253136</v>
      </c>
      <c r="P286" s="28">
        <f t="shared" si="516"/>
        <v>0.94163642084467092</v>
      </c>
      <c r="Q286" s="29">
        <f t="shared" si="517"/>
        <v>1</v>
      </c>
      <c r="R286" s="29">
        <f t="shared" si="518"/>
        <v>-5.8363579155329082E-2</v>
      </c>
      <c r="S286" s="30">
        <f t="shared" si="519"/>
        <v>3.4063073718203635E-3</v>
      </c>
      <c r="U286" s="11">
        <f t="shared" ref="U286:Y286" si="572">2*($P286-$H286)*(1-$P286)*$P286*C286</f>
        <v>-6.4150061637954893E-3</v>
      </c>
      <c r="V286" s="11">
        <f t="shared" si="572"/>
        <v>-3.5282533900875192E-2</v>
      </c>
      <c r="W286" s="11">
        <f t="shared" si="572"/>
        <v>-1.5396014793109173E-2</v>
      </c>
      <c r="X286" s="11">
        <f t="shared" si="572"/>
        <v>-2.373552280604331E-2</v>
      </c>
      <c r="Y286" s="11">
        <f t="shared" si="572"/>
        <v>-6.4150061637954893E-3</v>
      </c>
    </row>
    <row r="287" spans="1:25" ht="14.25" customHeight="1">
      <c r="A287" s="135"/>
      <c r="B287" s="31">
        <v>83</v>
      </c>
      <c r="C287" s="32">
        <v>1</v>
      </c>
      <c r="D287" s="33">
        <v>5.8</v>
      </c>
      <c r="E287" s="32">
        <v>2.7</v>
      </c>
      <c r="F287" s="32">
        <v>3.9</v>
      </c>
      <c r="G287" s="32">
        <v>1.2</v>
      </c>
      <c r="H287" s="34">
        <v>1</v>
      </c>
      <c r="J287" s="31">
        <f t="shared" ref="J287:N287" si="573">J286-$L$2*U286</f>
        <v>0.29998852538806925</v>
      </c>
      <c r="K287" s="32">
        <f t="shared" si="573"/>
        <v>-0.18088652846221712</v>
      </c>
      <c r="L287" s="32">
        <f t="shared" si="573"/>
        <v>-0.2408416041701428</v>
      </c>
      <c r="M287" s="32">
        <f t="shared" si="573"/>
        <v>0.90747801010052787</v>
      </c>
      <c r="N287" s="32">
        <f t="shared" si="573"/>
        <v>0.72933135991047293</v>
      </c>
      <c r="O287" s="28">
        <f t="shared" si="515"/>
        <v>3.0149362003324507</v>
      </c>
      <c r="P287" s="28">
        <f t="shared" si="516"/>
        <v>0.95324435145970166</v>
      </c>
      <c r="Q287" s="29">
        <f t="shared" si="517"/>
        <v>1</v>
      </c>
      <c r="R287" s="29">
        <f t="shared" si="518"/>
        <v>-4.6755648540298345E-2</v>
      </c>
      <c r="S287" s="30">
        <f t="shared" si="519"/>
        <v>2.1860906704239029E-3</v>
      </c>
      <c r="U287" s="11">
        <f t="shared" ref="U287:Y287" si="574">2*($P287-$H287)*(1-$P287)*$P287*C287</f>
        <v>-4.1677571667206757E-3</v>
      </c>
      <c r="V287" s="11">
        <f t="shared" si="574"/>
        <v>-2.4172991566979919E-2</v>
      </c>
      <c r="W287" s="11">
        <f t="shared" si="574"/>
        <v>-1.1252944350145825E-2</v>
      </c>
      <c r="X287" s="11">
        <f t="shared" si="574"/>
        <v>-1.6254252950210636E-2</v>
      </c>
      <c r="Y287" s="11">
        <f t="shared" si="574"/>
        <v>-5.0013086000648107E-3</v>
      </c>
    </row>
    <row r="288" spans="1:25" ht="14.25" customHeight="1">
      <c r="A288" s="135"/>
      <c r="B288" s="31">
        <v>84</v>
      </c>
      <c r="C288" s="32">
        <v>1</v>
      </c>
      <c r="D288" s="33">
        <v>6</v>
      </c>
      <c r="E288" s="32">
        <v>2.7</v>
      </c>
      <c r="F288" s="32">
        <v>5.0999999999999996</v>
      </c>
      <c r="G288" s="32">
        <v>1.6</v>
      </c>
      <c r="H288" s="34">
        <v>1</v>
      </c>
      <c r="J288" s="31">
        <f t="shared" ref="J288:N288" si="575">J287-$L$2*U287</f>
        <v>0.30040530110474134</v>
      </c>
      <c r="K288" s="32">
        <f t="shared" si="575"/>
        <v>-0.17846922930551912</v>
      </c>
      <c r="L288" s="32">
        <f t="shared" si="575"/>
        <v>-0.23971630973512822</v>
      </c>
      <c r="M288" s="32">
        <f t="shared" si="575"/>
        <v>0.90910343539554894</v>
      </c>
      <c r="N288" s="32">
        <f t="shared" si="575"/>
        <v>0.72983149077047937</v>
      </c>
      <c r="O288" s="28">
        <f t="shared" si="515"/>
        <v>4.386513794736846</v>
      </c>
      <c r="P288" s="28">
        <f t="shared" si="516"/>
        <v>0.98770891455909549</v>
      </c>
      <c r="Q288" s="29">
        <f t="shared" si="517"/>
        <v>1</v>
      </c>
      <c r="R288" s="29">
        <f t="shared" si="518"/>
        <v>-1.2291085440904514E-2</v>
      </c>
      <c r="S288" s="30">
        <f t="shared" si="519"/>
        <v>1.5107078131561491E-4</v>
      </c>
      <c r="U288" s="11">
        <f t="shared" ref="U288:Y288" si="576">2*($P288-$H288)*(1-$P288)*$P288*C288</f>
        <v>-2.9842791486968097E-4</v>
      </c>
      <c r="V288" s="11">
        <f t="shared" si="576"/>
        <v>-1.7905674892180858E-3</v>
      </c>
      <c r="W288" s="11">
        <f t="shared" si="576"/>
        <v>-8.0575537014813872E-4</v>
      </c>
      <c r="X288" s="11">
        <f t="shared" si="576"/>
        <v>-1.5219823658353729E-3</v>
      </c>
      <c r="Y288" s="11">
        <f t="shared" si="576"/>
        <v>-4.7748466379148957E-4</v>
      </c>
    </row>
    <row r="289" spans="1:25" ht="14.25" customHeight="1">
      <c r="A289" s="135"/>
      <c r="B289" s="31">
        <v>85</v>
      </c>
      <c r="C289" s="32">
        <v>1</v>
      </c>
      <c r="D289" s="33">
        <v>5.4</v>
      </c>
      <c r="E289" s="32">
        <v>3</v>
      </c>
      <c r="F289" s="32">
        <v>4.5</v>
      </c>
      <c r="G289" s="32">
        <v>1.5</v>
      </c>
      <c r="H289" s="34">
        <v>1</v>
      </c>
      <c r="J289" s="31">
        <f t="shared" ref="J289:N289" si="577">J288-$L$2*U288</f>
        <v>0.30043514389622833</v>
      </c>
      <c r="K289" s="32">
        <f t="shared" si="577"/>
        <v>-0.17829017255659732</v>
      </c>
      <c r="L289" s="32">
        <f t="shared" si="577"/>
        <v>-0.2396357341981134</v>
      </c>
      <c r="M289" s="32">
        <f t="shared" si="577"/>
        <v>0.90925563363213247</v>
      </c>
      <c r="N289" s="32">
        <f t="shared" si="577"/>
        <v>0.72987923923685849</v>
      </c>
      <c r="O289" s="28">
        <f t="shared" si="515"/>
        <v>3.8052302196961461</v>
      </c>
      <c r="P289" s="28">
        <f t="shared" si="516"/>
        <v>0.97823038926171502</v>
      </c>
      <c r="Q289" s="29">
        <f t="shared" si="517"/>
        <v>1</v>
      </c>
      <c r="R289" s="29">
        <f t="shared" si="518"/>
        <v>-2.1769610738284983E-2</v>
      </c>
      <c r="S289" s="30">
        <f t="shared" si="519"/>
        <v>4.7391595169645286E-4</v>
      </c>
      <c r="U289" s="11">
        <f t="shared" ref="U289:Y289" si="578">2*($P289-$H289)*(1-$P289)*$P289*C289</f>
        <v>-9.2719797181071441E-4</v>
      </c>
      <c r="V289" s="11">
        <f t="shared" si="578"/>
        <v>-5.0068690477778578E-3</v>
      </c>
      <c r="W289" s="11">
        <f t="shared" si="578"/>
        <v>-2.781593915432143E-3</v>
      </c>
      <c r="X289" s="11">
        <f t="shared" si="578"/>
        <v>-4.172390873148215E-3</v>
      </c>
      <c r="Y289" s="11">
        <f t="shared" si="578"/>
        <v>-1.3907969577160715E-3</v>
      </c>
    </row>
    <row r="290" spans="1:25" ht="14.25" customHeight="1">
      <c r="A290" s="135"/>
      <c r="B290" s="31">
        <v>86</v>
      </c>
      <c r="C290" s="32">
        <v>1</v>
      </c>
      <c r="D290" s="33">
        <v>6</v>
      </c>
      <c r="E290" s="32">
        <v>3.4</v>
      </c>
      <c r="F290" s="32">
        <v>4.5</v>
      </c>
      <c r="G290" s="32">
        <v>1.6</v>
      </c>
      <c r="H290" s="34">
        <v>1</v>
      </c>
      <c r="J290" s="31">
        <f t="shared" ref="J290:N290" si="579">J289-$L$2*U289</f>
        <v>0.30052786369340939</v>
      </c>
      <c r="K290" s="32">
        <f t="shared" si="579"/>
        <v>-0.17778948565181954</v>
      </c>
      <c r="L290" s="32">
        <f t="shared" si="579"/>
        <v>-0.23935757480657019</v>
      </c>
      <c r="M290" s="32">
        <f t="shared" si="579"/>
        <v>0.9096728727194473</v>
      </c>
      <c r="N290" s="32">
        <f t="shared" si="579"/>
        <v>0.73001831893263014</v>
      </c>
      <c r="O290" s="28">
        <f t="shared" si="515"/>
        <v>3.681532432969874</v>
      </c>
      <c r="P290" s="28">
        <f t="shared" si="516"/>
        <v>0.97543431884134102</v>
      </c>
      <c r="Q290" s="29">
        <f t="shared" si="517"/>
        <v>1</v>
      </c>
      <c r="R290" s="29">
        <f t="shared" si="518"/>
        <v>-2.4565681158658981E-2</v>
      </c>
      <c r="S290" s="30">
        <f t="shared" si="519"/>
        <v>6.0347269078889286E-4</v>
      </c>
      <c r="U290" s="11">
        <f t="shared" ref="U290:Y290" si="580">2*($P290-$H290)*(1-$P290)*$P290*C290</f>
        <v>-1.1772959461580298E-3</v>
      </c>
      <c r="V290" s="11">
        <f t="shared" si="580"/>
        <v>-7.0637756769481794E-3</v>
      </c>
      <c r="W290" s="11">
        <f t="shared" si="580"/>
        <v>-4.0028062169373017E-3</v>
      </c>
      <c r="X290" s="11">
        <f t="shared" si="580"/>
        <v>-5.2978317577111345E-3</v>
      </c>
      <c r="Y290" s="11">
        <f t="shared" si="580"/>
        <v>-1.8836735138528478E-3</v>
      </c>
    </row>
    <row r="291" spans="1:25" ht="14.25" customHeight="1">
      <c r="A291" s="135"/>
      <c r="B291" s="31">
        <v>87</v>
      </c>
      <c r="C291" s="32">
        <v>1</v>
      </c>
      <c r="D291" s="33">
        <v>6.7</v>
      </c>
      <c r="E291" s="32">
        <v>3.1</v>
      </c>
      <c r="F291" s="32">
        <v>4.7</v>
      </c>
      <c r="G291" s="32">
        <v>1.5</v>
      </c>
      <c r="H291" s="34">
        <v>1</v>
      </c>
      <c r="J291" s="31">
        <f t="shared" ref="J291:N291" si="581">J290-$L$2*U290</f>
        <v>0.3006455932880252</v>
      </c>
      <c r="K291" s="32">
        <f t="shared" si="581"/>
        <v>-0.17708310808412472</v>
      </c>
      <c r="L291" s="32">
        <f t="shared" si="581"/>
        <v>-0.23895729418487646</v>
      </c>
      <c r="M291" s="32">
        <f t="shared" si="581"/>
        <v>0.91020265589521843</v>
      </c>
      <c r="N291" s="32">
        <f t="shared" si="581"/>
        <v>0.73020668628401542</v>
      </c>
      <c r="O291" s="28">
        <f t="shared" si="515"/>
        <v>3.7466836692848222</v>
      </c>
      <c r="P291" s="28">
        <f t="shared" si="516"/>
        <v>0.97694806252586663</v>
      </c>
      <c r="Q291" s="29">
        <f t="shared" si="517"/>
        <v>1</v>
      </c>
      <c r="R291" s="29">
        <f t="shared" si="518"/>
        <v>-2.3051937474133366E-2</v>
      </c>
      <c r="S291" s="30">
        <f t="shared" si="519"/>
        <v>5.3139182131135419E-4</v>
      </c>
      <c r="U291" s="11">
        <f t="shared" ref="U291:Y291" si="582">2*($P291-$H291)*(1-$P291)*$P291*C291</f>
        <v>-1.038284420544438E-3</v>
      </c>
      <c r="V291" s="11">
        <f t="shared" si="582"/>
        <v>-6.956505617647735E-3</v>
      </c>
      <c r="W291" s="11">
        <f t="shared" si="582"/>
        <v>-3.2186817036877579E-3</v>
      </c>
      <c r="X291" s="11">
        <f t="shared" si="582"/>
        <v>-4.8799367765588585E-3</v>
      </c>
      <c r="Y291" s="11">
        <f t="shared" si="582"/>
        <v>-1.5574266308166569E-3</v>
      </c>
    </row>
    <row r="292" spans="1:25" ht="14.25" customHeight="1">
      <c r="A292" s="135"/>
      <c r="B292" s="31">
        <v>88</v>
      </c>
      <c r="C292" s="32">
        <v>1</v>
      </c>
      <c r="D292" s="33">
        <v>6.3</v>
      </c>
      <c r="E292" s="32">
        <v>2.2999999999999998</v>
      </c>
      <c r="F292" s="32">
        <v>4.4000000000000004</v>
      </c>
      <c r="G292" s="32">
        <v>1.3</v>
      </c>
      <c r="H292" s="34">
        <v>1</v>
      </c>
      <c r="J292" s="31">
        <f t="shared" ref="J292:N292" si="583">J291-$L$2*U291</f>
        <v>0.30074942173007962</v>
      </c>
      <c r="K292" s="32">
        <f t="shared" si="583"/>
        <v>-0.17638745752235996</v>
      </c>
      <c r="L292" s="32">
        <f t="shared" si="583"/>
        <v>-0.23863542601450768</v>
      </c>
      <c r="M292" s="32">
        <f t="shared" si="583"/>
        <v>0.91069064957287427</v>
      </c>
      <c r="N292" s="32">
        <f t="shared" si="583"/>
        <v>0.73036242894709713</v>
      </c>
      <c r="O292" s="28">
        <f t="shared" si="515"/>
        <v>3.5971569752577177</v>
      </c>
      <c r="P292" s="28">
        <f t="shared" si="516"/>
        <v>0.97332930252004113</v>
      </c>
      <c r="Q292" s="29">
        <f t="shared" si="517"/>
        <v>1</v>
      </c>
      <c r="R292" s="29">
        <f t="shared" si="518"/>
        <v>-2.6670697479958871E-2</v>
      </c>
      <c r="S292" s="30">
        <f t="shared" si="519"/>
        <v>7.1132610406748453E-4</v>
      </c>
      <c r="U292" s="11">
        <f t="shared" ref="U292:Y292" si="584">2*($P292-$H292)*(1-$P292)*$P292*C292</f>
        <v>-1.3847090814726058E-3</v>
      </c>
      <c r="V292" s="11">
        <f t="shared" si="584"/>
        <v>-8.7236672132774157E-3</v>
      </c>
      <c r="W292" s="11">
        <f t="shared" si="584"/>
        <v>-3.1848308873869929E-3</v>
      </c>
      <c r="X292" s="11">
        <f t="shared" si="584"/>
        <v>-6.0927199584794658E-3</v>
      </c>
      <c r="Y292" s="11">
        <f t="shared" si="584"/>
        <v>-1.8001218059143875E-3</v>
      </c>
    </row>
    <row r="293" spans="1:25" ht="14.25" customHeight="1">
      <c r="A293" s="135"/>
      <c r="B293" s="31">
        <v>89</v>
      </c>
      <c r="C293" s="32">
        <v>1</v>
      </c>
      <c r="D293" s="33">
        <v>5.6</v>
      </c>
      <c r="E293" s="32">
        <v>3</v>
      </c>
      <c r="F293" s="32">
        <v>4.0999999999999996</v>
      </c>
      <c r="G293" s="32">
        <v>1.3</v>
      </c>
      <c r="H293" s="34">
        <v>1</v>
      </c>
      <c r="J293" s="31">
        <f t="shared" ref="J293:N293" si="585">J292-$L$2*U292</f>
        <v>0.30088789263822691</v>
      </c>
      <c r="K293" s="32">
        <f t="shared" si="585"/>
        <v>-0.17551509080103223</v>
      </c>
      <c r="L293" s="32">
        <f t="shared" si="585"/>
        <v>-0.23831694292576899</v>
      </c>
      <c r="M293" s="32">
        <f t="shared" si="585"/>
        <v>0.91129992156872219</v>
      </c>
      <c r="N293" s="32">
        <f t="shared" si="585"/>
        <v>0.73054244112768862</v>
      </c>
      <c r="O293" s="28">
        <f t="shared" si="515"/>
        <v>3.2890874072728953</v>
      </c>
      <c r="P293" s="28">
        <f t="shared" si="516"/>
        <v>0.96405254138822427</v>
      </c>
      <c r="Q293" s="29">
        <f t="shared" si="517"/>
        <v>1</v>
      </c>
      <c r="R293" s="29">
        <f t="shared" si="518"/>
        <v>-3.5947458611775729E-2</v>
      </c>
      <c r="S293" s="30">
        <f t="shared" si="519"/>
        <v>1.292219780645329E-3</v>
      </c>
      <c r="U293" s="11">
        <f t="shared" ref="U293:Y293" si="586">2*($P293-$H293)*(1-$P293)*$P293*C293</f>
        <v>-2.4915355271265265E-3</v>
      </c>
      <c r="V293" s="11">
        <f t="shared" si="586"/>
        <v>-1.3952598951908547E-2</v>
      </c>
      <c r="W293" s="11">
        <f t="shared" si="586"/>
        <v>-7.4746065813795799E-3</v>
      </c>
      <c r="X293" s="11">
        <f t="shared" si="586"/>
        <v>-1.0215295661218758E-2</v>
      </c>
      <c r="Y293" s="11">
        <f t="shared" si="586"/>
        <v>-3.2389961852644844E-3</v>
      </c>
    </row>
    <row r="294" spans="1:25" ht="14.25" customHeight="1">
      <c r="A294" s="135"/>
      <c r="B294" s="31">
        <v>90</v>
      </c>
      <c r="C294" s="32">
        <v>1</v>
      </c>
      <c r="D294" s="33">
        <v>5.5</v>
      </c>
      <c r="E294" s="32">
        <v>2.5</v>
      </c>
      <c r="F294" s="32">
        <v>4</v>
      </c>
      <c r="G294" s="32">
        <v>1.3</v>
      </c>
      <c r="H294" s="34">
        <v>1</v>
      </c>
      <c r="J294" s="31">
        <f t="shared" ref="J294:N294" si="587">J293-$L$2*U293</f>
        <v>0.30113704619093956</v>
      </c>
      <c r="K294" s="32">
        <f t="shared" si="587"/>
        <v>-0.17411983090584138</v>
      </c>
      <c r="L294" s="32">
        <f t="shared" si="587"/>
        <v>-0.23756948226763103</v>
      </c>
      <c r="M294" s="32">
        <f t="shared" si="587"/>
        <v>0.91232145113484409</v>
      </c>
      <c r="N294" s="32">
        <f t="shared" si="587"/>
        <v>0.73086634074621504</v>
      </c>
      <c r="O294" s="28">
        <f t="shared" si="515"/>
        <v>3.3489663180491904</v>
      </c>
      <c r="P294" s="28">
        <f t="shared" si="516"/>
        <v>0.96607097028660704</v>
      </c>
      <c r="Q294" s="29">
        <f t="shared" si="517"/>
        <v>1</v>
      </c>
      <c r="R294" s="29">
        <f t="shared" si="518"/>
        <v>-3.3929029713392955E-2</v>
      </c>
      <c r="S294" s="30">
        <f t="shared" si="519"/>
        <v>1.151179057292302E-3</v>
      </c>
      <c r="U294" s="11">
        <f t="shared" ref="U294:Y294" si="588">2*($P294-$H294)*(1-$P294)*$P294*C294</f>
        <v>-2.2242413377039916E-3</v>
      </c>
      <c r="V294" s="11">
        <f t="shared" si="588"/>
        <v>-1.2233327357371954E-2</v>
      </c>
      <c r="W294" s="11">
        <f t="shared" si="588"/>
        <v>-5.5606033442599789E-3</v>
      </c>
      <c r="X294" s="11">
        <f t="shared" si="588"/>
        <v>-8.8969653508159663E-3</v>
      </c>
      <c r="Y294" s="11">
        <f t="shared" si="588"/>
        <v>-2.891513739015189E-3</v>
      </c>
    </row>
    <row r="295" spans="1:25" ht="14.25" customHeight="1">
      <c r="A295" s="135"/>
      <c r="B295" s="31">
        <v>91</v>
      </c>
      <c r="C295" s="32">
        <v>1</v>
      </c>
      <c r="D295" s="33">
        <v>5.5</v>
      </c>
      <c r="E295" s="32">
        <v>2.6</v>
      </c>
      <c r="F295" s="32">
        <v>4.4000000000000004</v>
      </c>
      <c r="G295" s="32">
        <v>1.2</v>
      </c>
      <c r="H295" s="34">
        <v>1</v>
      </c>
      <c r="J295" s="31">
        <f t="shared" ref="J295:N295" si="589">J294-$L$2*U294</f>
        <v>0.30135947032470994</v>
      </c>
      <c r="K295" s="32">
        <f t="shared" si="589"/>
        <v>-0.17289649817010419</v>
      </c>
      <c r="L295" s="32">
        <f t="shared" si="589"/>
        <v>-0.23701342193320502</v>
      </c>
      <c r="M295" s="32">
        <f t="shared" si="589"/>
        <v>0.91321114766992573</v>
      </c>
      <c r="N295" s="32">
        <f t="shared" si="589"/>
        <v>0.73115549212011655</v>
      </c>
      <c r="O295" s="28">
        <f t="shared" si="515"/>
        <v>3.6297094736546174</v>
      </c>
      <c r="P295" s="28">
        <f t="shared" si="516"/>
        <v>0.97416144966733986</v>
      </c>
      <c r="Q295" s="29">
        <f t="shared" si="517"/>
        <v>1</v>
      </c>
      <c r="R295" s="29">
        <f t="shared" si="518"/>
        <v>-2.5838550332660137E-2</v>
      </c>
      <c r="S295" s="30">
        <f t="shared" si="519"/>
        <v>6.6763068329341133E-4</v>
      </c>
      <c r="U295" s="11">
        <f t="shared" ref="U295:Y295" si="590">2*($P295-$H295)*(1-$P295)*$P295*C295</f>
        <v>-1.3007601485590125E-3</v>
      </c>
      <c r="V295" s="11">
        <f t="shared" si="590"/>
        <v>-7.154180817074569E-3</v>
      </c>
      <c r="W295" s="11">
        <f t="shared" si="590"/>
        <v>-3.3819763862534325E-3</v>
      </c>
      <c r="X295" s="11">
        <f t="shared" si="590"/>
        <v>-5.7233446536596559E-3</v>
      </c>
      <c r="Y295" s="11">
        <f t="shared" si="590"/>
        <v>-1.560912178270815E-3</v>
      </c>
    </row>
    <row r="296" spans="1:25" ht="14.25" customHeight="1">
      <c r="A296" s="135"/>
      <c r="B296" s="31">
        <v>92</v>
      </c>
      <c r="C296" s="32">
        <v>1</v>
      </c>
      <c r="D296" s="33">
        <v>6.1</v>
      </c>
      <c r="E296" s="32">
        <v>3</v>
      </c>
      <c r="F296" s="32">
        <v>4.5999999999999996</v>
      </c>
      <c r="G296" s="32">
        <v>1.4</v>
      </c>
      <c r="H296" s="34">
        <v>1</v>
      </c>
      <c r="J296" s="31">
        <f t="shared" ref="J296:N296" si="591">J295-$L$2*U295</f>
        <v>0.30148954633956587</v>
      </c>
      <c r="K296" s="32">
        <f t="shared" si="591"/>
        <v>-0.17218108008839672</v>
      </c>
      <c r="L296" s="32">
        <f t="shared" si="591"/>
        <v>-0.23667522429457968</v>
      </c>
      <c r="M296" s="32">
        <f t="shared" si="591"/>
        <v>0.9137834821352917</v>
      </c>
      <c r="N296" s="32">
        <f t="shared" si="591"/>
        <v>0.73131158333794366</v>
      </c>
      <c r="O296" s="28">
        <f t="shared" si="515"/>
        <v>3.7683995194120699</v>
      </c>
      <c r="P296" s="28">
        <f t="shared" si="516"/>
        <v>0.97743208313659613</v>
      </c>
      <c r="Q296" s="29">
        <f t="shared" si="517"/>
        <v>1</v>
      </c>
      <c r="R296" s="29">
        <f t="shared" si="518"/>
        <v>-2.256791686340387E-2</v>
      </c>
      <c r="S296" s="30">
        <f t="shared" si="519"/>
        <v>5.0931087155350874E-4</v>
      </c>
      <c r="U296" s="11">
        <f t="shared" ref="U296:Y296" si="592">2*($P296-$H296)*(1-$P296)*$P296*C296</f>
        <v>-9.9563357229332287E-4</v>
      </c>
      <c r="V296" s="11">
        <f t="shared" si="592"/>
        <v>-6.0733647909892692E-3</v>
      </c>
      <c r="W296" s="11">
        <f t="shared" si="592"/>
        <v>-2.9869007168799684E-3</v>
      </c>
      <c r="X296" s="11">
        <f t="shared" si="592"/>
        <v>-4.5799144325492846E-3</v>
      </c>
      <c r="Y296" s="11">
        <f t="shared" si="592"/>
        <v>-1.3938870012106519E-3</v>
      </c>
    </row>
    <row r="297" spans="1:25" ht="14.25" customHeight="1">
      <c r="A297" s="135"/>
      <c r="B297" s="31">
        <v>93</v>
      </c>
      <c r="C297" s="32">
        <v>1</v>
      </c>
      <c r="D297" s="33">
        <v>5.8</v>
      </c>
      <c r="E297" s="32">
        <v>2.6</v>
      </c>
      <c r="F297" s="32">
        <v>4</v>
      </c>
      <c r="G297" s="32">
        <v>1.2</v>
      </c>
      <c r="H297" s="34">
        <v>1</v>
      </c>
      <c r="J297" s="31">
        <f t="shared" ref="J297:N297" si="593">J296-$L$2*U296</f>
        <v>0.3015891096967952</v>
      </c>
      <c r="K297" s="32">
        <f t="shared" si="593"/>
        <v>-0.17157374360929781</v>
      </c>
      <c r="L297" s="32">
        <f t="shared" si="593"/>
        <v>-0.23637653422289168</v>
      </c>
      <c r="M297" s="32">
        <f t="shared" si="593"/>
        <v>0.91424147357854668</v>
      </c>
      <c r="N297" s="32">
        <f t="shared" si="593"/>
        <v>0.73145097203806475</v>
      </c>
      <c r="O297" s="28">
        <f t="shared" si="515"/>
        <v>3.2265894685432142</v>
      </c>
      <c r="P297" s="28">
        <f t="shared" si="516"/>
        <v>0.96182271602971292</v>
      </c>
      <c r="Q297" s="29">
        <f t="shared" si="517"/>
        <v>1</v>
      </c>
      <c r="R297" s="29">
        <f t="shared" si="518"/>
        <v>-3.8177283970287079E-2</v>
      </c>
      <c r="S297" s="30">
        <f t="shared" si="519"/>
        <v>1.4575050113479389E-3</v>
      </c>
      <c r="U297" s="11">
        <f t="shared" ref="U297:Y297" si="594">2*($P297-$H297)*(1-$P297)*$P297*C297</f>
        <v>-2.8037228572831844E-3</v>
      </c>
      <c r="V297" s="11">
        <f t="shared" si="594"/>
        <v>-1.626159257224247E-2</v>
      </c>
      <c r="W297" s="11">
        <f t="shared" si="594"/>
        <v>-7.2896794289362792E-3</v>
      </c>
      <c r="X297" s="11">
        <f t="shared" si="594"/>
        <v>-1.1214891429132737E-2</v>
      </c>
      <c r="Y297" s="11">
        <f t="shared" si="594"/>
        <v>-3.3644674287398213E-3</v>
      </c>
    </row>
    <row r="298" spans="1:25" ht="14.25" customHeight="1">
      <c r="A298" s="135"/>
      <c r="B298" s="31">
        <v>94</v>
      </c>
      <c r="C298" s="32">
        <v>1</v>
      </c>
      <c r="D298" s="33">
        <v>5</v>
      </c>
      <c r="E298" s="32">
        <v>2.2999999999999998</v>
      </c>
      <c r="F298" s="32">
        <v>3.3</v>
      </c>
      <c r="G298" s="32">
        <v>1</v>
      </c>
      <c r="H298" s="34">
        <v>1</v>
      </c>
      <c r="J298" s="31">
        <f t="shared" ref="J298:N298" si="595">J297-$L$2*U297</f>
        <v>0.3018694819825235</v>
      </c>
      <c r="K298" s="32">
        <f t="shared" si="595"/>
        <v>-0.16994758435207355</v>
      </c>
      <c r="L298" s="32">
        <f t="shared" si="595"/>
        <v>-0.23564756627999806</v>
      </c>
      <c r="M298" s="32">
        <f t="shared" si="595"/>
        <v>0.91536296272146001</v>
      </c>
      <c r="N298" s="32">
        <f t="shared" si="595"/>
        <v>0.73178741878093878</v>
      </c>
      <c r="O298" s="28">
        <f t="shared" si="515"/>
        <v>2.662627353539917</v>
      </c>
      <c r="P298" s="28">
        <f t="shared" si="516"/>
        <v>0.93478501835195627</v>
      </c>
      <c r="Q298" s="29">
        <f t="shared" si="517"/>
        <v>1</v>
      </c>
      <c r="R298" s="29">
        <f t="shared" si="518"/>
        <v>-6.5214981648043735E-2</v>
      </c>
      <c r="S298" s="30">
        <f t="shared" si="519"/>
        <v>4.2529938313546813E-3</v>
      </c>
      <c r="U298" s="11">
        <f t="shared" ref="U298:Y298" si="596">2*($P298-$H298)*(1-$P298)*$P298*C298</f>
        <v>-7.9512698333872849E-3</v>
      </c>
      <c r="V298" s="11">
        <f t="shared" si="596"/>
        <v>-3.9756349166936426E-2</v>
      </c>
      <c r="W298" s="11">
        <f t="shared" si="596"/>
        <v>-1.8287920616790753E-2</v>
      </c>
      <c r="X298" s="11">
        <f t="shared" si="596"/>
        <v>-2.623919045017804E-2</v>
      </c>
      <c r="Y298" s="11">
        <f t="shared" si="596"/>
        <v>-7.9512698333872849E-3</v>
      </c>
    </row>
    <row r="299" spans="1:25" ht="14.25" customHeight="1">
      <c r="A299" s="135"/>
      <c r="B299" s="31">
        <v>95</v>
      </c>
      <c r="C299" s="32">
        <v>1</v>
      </c>
      <c r="D299" s="33">
        <v>5.6</v>
      </c>
      <c r="E299" s="32">
        <v>2.7</v>
      </c>
      <c r="F299" s="32">
        <v>4.2</v>
      </c>
      <c r="G299" s="32">
        <v>1.3</v>
      </c>
      <c r="H299" s="34">
        <v>1</v>
      </c>
      <c r="J299" s="31">
        <f t="shared" ref="J299:N299" si="597">J298-$L$2*U298</f>
        <v>0.30266460896586223</v>
      </c>
      <c r="K299" s="32">
        <f t="shared" si="597"/>
        <v>-0.16597194943537991</v>
      </c>
      <c r="L299" s="32">
        <f t="shared" si="597"/>
        <v>-0.23381877421831898</v>
      </c>
      <c r="M299" s="32">
        <f t="shared" si="597"/>
        <v>0.9179868817664778</v>
      </c>
      <c r="N299" s="32">
        <f t="shared" si="597"/>
        <v>0.7325825457642775</v>
      </c>
      <c r="O299" s="28">
        <f t="shared" si="515"/>
        <v>3.5498132146510413</v>
      </c>
      <c r="P299" s="28">
        <f t="shared" si="516"/>
        <v>0.97207235587212193</v>
      </c>
      <c r="Q299" s="29">
        <f t="shared" si="517"/>
        <v>1</v>
      </c>
      <c r="R299" s="29">
        <f t="shared" si="518"/>
        <v>-2.7927644127878071E-2</v>
      </c>
      <c r="S299" s="30">
        <f t="shared" si="519"/>
        <v>7.7995330653340251E-4</v>
      </c>
      <c r="U299" s="11">
        <f t="shared" ref="U299:Y299" si="598">2*($P299-$H299)*(1-$P299)*$P299*C299</f>
        <v>-1.5163420963043516E-3</v>
      </c>
      <c r="V299" s="11">
        <f t="shared" si="598"/>
        <v>-8.4915157393043676E-3</v>
      </c>
      <c r="W299" s="11">
        <f t="shared" si="598"/>
        <v>-4.0941236600217498E-3</v>
      </c>
      <c r="X299" s="11">
        <f t="shared" si="598"/>
        <v>-6.368636804478277E-3</v>
      </c>
      <c r="Y299" s="11">
        <f t="shared" si="598"/>
        <v>-1.971244725195657E-3</v>
      </c>
    </row>
    <row r="300" spans="1:25" ht="14.25" customHeight="1">
      <c r="A300" s="135"/>
      <c r="B300" s="31">
        <v>96</v>
      </c>
      <c r="C300" s="32">
        <v>1</v>
      </c>
      <c r="D300" s="33">
        <v>5.7</v>
      </c>
      <c r="E300" s="32">
        <v>3</v>
      </c>
      <c r="F300" s="32">
        <v>4.2</v>
      </c>
      <c r="G300" s="32">
        <v>1.2</v>
      </c>
      <c r="H300" s="34">
        <v>1</v>
      </c>
      <c r="J300" s="31">
        <f t="shared" ref="J300:N300" si="599">J299-$L$2*U299</f>
        <v>0.30281624317549266</v>
      </c>
      <c r="K300" s="32">
        <f t="shared" si="599"/>
        <v>-0.16512279786144948</v>
      </c>
      <c r="L300" s="32">
        <f t="shared" si="599"/>
        <v>-0.23340936185231681</v>
      </c>
      <c r="M300" s="32">
        <f t="shared" si="599"/>
        <v>0.9186237454469256</v>
      </c>
      <c r="N300" s="32">
        <f t="shared" si="599"/>
        <v>0.73277967023679702</v>
      </c>
      <c r="O300" s="28">
        <f t="shared" si="515"/>
        <v>3.3989435449695242</v>
      </c>
      <c r="P300" s="28">
        <f t="shared" si="516"/>
        <v>0.96767150215598108</v>
      </c>
      <c r="Q300" s="29">
        <f t="shared" si="517"/>
        <v>1</v>
      </c>
      <c r="R300" s="29">
        <f t="shared" si="518"/>
        <v>-3.2328497844018922E-2</v>
      </c>
      <c r="S300" s="30">
        <f t="shared" si="519"/>
        <v>1.045131772850736E-3</v>
      </c>
      <c r="U300" s="11">
        <f t="shared" ref="U300:Y300" si="600">2*($P300-$H300)*(1-$P300)*$P300*C300</f>
        <v>-2.0226884651708306E-3</v>
      </c>
      <c r="V300" s="11">
        <f t="shared" si="600"/>
        <v>-1.1529324251473735E-2</v>
      </c>
      <c r="W300" s="11">
        <f t="shared" si="600"/>
        <v>-6.0680653955124918E-3</v>
      </c>
      <c r="X300" s="11">
        <f t="shared" si="600"/>
        <v>-8.4952915537174888E-3</v>
      </c>
      <c r="Y300" s="11">
        <f t="shared" si="600"/>
        <v>-2.4272261582049966E-3</v>
      </c>
    </row>
    <row r="301" spans="1:25" ht="14.25" customHeight="1">
      <c r="A301" s="135"/>
      <c r="B301" s="31">
        <v>97</v>
      </c>
      <c r="C301" s="32">
        <v>1</v>
      </c>
      <c r="D301" s="33">
        <v>5.7</v>
      </c>
      <c r="E301" s="32">
        <v>2.9</v>
      </c>
      <c r="F301" s="32">
        <v>4.2</v>
      </c>
      <c r="G301" s="32">
        <v>1.3</v>
      </c>
      <c r="H301" s="34">
        <v>1</v>
      </c>
      <c r="J301" s="31">
        <f t="shared" ref="J301:N301" si="601">J300-$L$2*U300</f>
        <v>0.30301851202200974</v>
      </c>
      <c r="K301" s="32">
        <f t="shared" si="601"/>
        <v>-0.1639698654363021</v>
      </c>
      <c r="L301" s="32">
        <f t="shared" si="601"/>
        <v>-0.23280255531276556</v>
      </c>
      <c r="M301" s="32">
        <f t="shared" si="601"/>
        <v>0.91947327460229733</v>
      </c>
      <c r="N301" s="32">
        <f t="shared" si="601"/>
        <v>0.7330223928526175</v>
      </c>
      <c r="O301" s="28">
        <f t="shared" si="515"/>
        <v>3.5079797326661195</v>
      </c>
      <c r="P301" s="28">
        <f t="shared" si="516"/>
        <v>0.97091396598599167</v>
      </c>
      <c r="Q301" s="29">
        <f t="shared" si="517"/>
        <v>1</v>
      </c>
      <c r="R301" s="29">
        <f t="shared" si="518"/>
        <v>-2.9086034014008333E-2</v>
      </c>
      <c r="S301" s="30">
        <f t="shared" si="519"/>
        <v>8.459973746640497E-4</v>
      </c>
      <c r="U301" s="11">
        <f t="shared" ref="U301:Y301" si="602">2*($P301-$H301)*(1-$P301)*$P301*C301</f>
        <v>-1.6427813324976189E-3</v>
      </c>
      <c r="V301" s="11">
        <f t="shared" si="602"/>
        <v>-9.363853595236428E-3</v>
      </c>
      <c r="W301" s="11">
        <f t="shared" si="602"/>
        <v>-4.7640658642430951E-3</v>
      </c>
      <c r="X301" s="11">
        <f t="shared" si="602"/>
        <v>-6.8996815964899993E-3</v>
      </c>
      <c r="Y301" s="11">
        <f t="shared" si="602"/>
        <v>-2.1356157322469046E-3</v>
      </c>
    </row>
    <row r="302" spans="1:25" ht="14.25" customHeight="1">
      <c r="A302" s="135"/>
      <c r="B302" s="31">
        <v>98</v>
      </c>
      <c r="C302" s="32">
        <v>1</v>
      </c>
      <c r="D302" s="33">
        <v>6.2</v>
      </c>
      <c r="E302" s="32">
        <v>2.9</v>
      </c>
      <c r="F302" s="32">
        <v>4.3</v>
      </c>
      <c r="G302" s="32">
        <v>1.3</v>
      </c>
      <c r="H302" s="34">
        <v>1</v>
      </c>
      <c r="J302" s="31">
        <f t="shared" ref="J302:N302" si="603">J301-$L$2*U301</f>
        <v>0.30318279015525951</v>
      </c>
      <c r="K302" s="32">
        <f t="shared" si="603"/>
        <v>-0.16303348007677845</v>
      </c>
      <c r="L302" s="32">
        <f t="shared" si="603"/>
        <v>-0.23232614872634125</v>
      </c>
      <c r="M302" s="32">
        <f t="shared" si="603"/>
        <v>0.92016324276194628</v>
      </c>
      <c r="N302" s="32">
        <f t="shared" si="603"/>
        <v>0.73323595442584222</v>
      </c>
      <c r="O302" s="28">
        <f t="shared" si="515"/>
        <v>3.528538067002807</v>
      </c>
      <c r="P302" s="28">
        <f t="shared" si="516"/>
        <v>0.97148894733662161</v>
      </c>
      <c r="Q302" s="29">
        <f t="shared" si="517"/>
        <v>1</v>
      </c>
      <c r="R302" s="29">
        <f t="shared" si="518"/>
        <v>-2.8511052663378389E-2</v>
      </c>
      <c r="S302" s="30">
        <f t="shared" si="519"/>
        <v>8.1288012397393592E-4</v>
      </c>
      <c r="U302" s="11">
        <f t="shared" ref="U302:Y302" si="604">2*($P302-$H302)*(1-$P302)*$P302*C302</f>
        <v>-1.579408111900603E-3</v>
      </c>
      <c r="V302" s="11">
        <f t="shared" si="604"/>
        <v>-9.7923302937837388E-3</v>
      </c>
      <c r="W302" s="11">
        <f t="shared" si="604"/>
        <v>-4.5802835245117484E-3</v>
      </c>
      <c r="X302" s="11">
        <f t="shared" si="604"/>
        <v>-6.7914548811725921E-3</v>
      </c>
      <c r="Y302" s="11">
        <f t="shared" si="604"/>
        <v>-2.0532305454707841E-3</v>
      </c>
    </row>
    <row r="303" spans="1:25" ht="14.25" customHeight="1">
      <c r="A303" s="135"/>
      <c r="B303" s="31">
        <v>99</v>
      </c>
      <c r="C303" s="32">
        <v>1</v>
      </c>
      <c r="D303" s="33">
        <v>5.0999999999999996</v>
      </c>
      <c r="E303" s="32">
        <v>2.5</v>
      </c>
      <c r="F303" s="32">
        <v>3</v>
      </c>
      <c r="G303" s="32">
        <v>1.1000000000000001</v>
      </c>
      <c r="H303" s="34">
        <v>1</v>
      </c>
      <c r="J303" s="31">
        <f t="shared" ref="J303:N303" si="605">J302-$L$2*U302</f>
        <v>0.30334073096644959</v>
      </c>
      <c r="K303" s="32">
        <f t="shared" si="605"/>
        <v>-0.16205424704740007</v>
      </c>
      <c r="L303" s="32">
        <f t="shared" si="605"/>
        <v>-0.23186812037389007</v>
      </c>
      <c r="M303" s="32">
        <f t="shared" si="605"/>
        <v>0.92084238825006348</v>
      </c>
      <c r="N303" s="32">
        <f t="shared" si="605"/>
        <v>0.73344127748038934</v>
      </c>
      <c r="O303" s="28">
        <f t="shared" si="515"/>
        <v>2.4665063400686029</v>
      </c>
      <c r="P303" s="28">
        <f t="shared" si="516"/>
        <v>0.92176017884007511</v>
      </c>
      <c r="Q303" s="29">
        <f t="shared" si="517"/>
        <v>1</v>
      </c>
      <c r="R303" s="29">
        <f t="shared" si="518"/>
        <v>-7.8239821159924894E-2</v>
      </c>
      <c r="S303" s="30">
        <f t="shared" si="519"/>
        <v>6.1214696151370308E-3</v>
      </c>
      <c r="U303" s="11">
        <f t="shared" ref="U303:Y303" si="606">2*($P303-$H303)*(1-$P303)*$P303*C303</f>
        <v>-1.1285053854425591E-2</v>
      </c>
      <c r="V303" s="11">
        <f t="shared" si="606"/>
        <v>-5.7553774657570507E-2</v>
      </c>
      <c r="W303" s="11">
        <f t="shared" si="606"/>
        <v>-2.8212634636063976E-2</v>
      </c>
      <c r="X303" s="11">
        <f t="shared" si="606"/>
        <v>-3.3855161563276774E-2</v>
      </c>
      <c r="Y303" s="11">
        <f t="shared" si="606"/>
        <v>-1.2413559239868151E-2</v>
      </c>
    </row>
    <row r="304" spans="1:25" ht="14.25" customHeight="1">
      <c r="A304" s="136"/>
      <c r="B304" s="53">
        <v>100</v>
      </c>
      <c r="C304" s="54">
        <v>1</v>
      </c>
      <c r="D304" s="55">
        <v>5.7</v>
      </c>
      <c r="E304" s="54">
        <v>2.8</v>
      </c>
      <c r="F304" s="54">
        <v>4.0999999999999996</v>
      </c>
      <c r="G304" s="54">
        <v>1.3</v>
      </c>
      <c r="H304" s="56">
        <v>1</v>
      </c>
      <c r="J304" s="31">
        <f t="shared" ref="J304:N304" si="607">J303-$L$2*U303</f>
        <v>0.30446923635189216</v>
      </c>
      <c r="K304" s="32">
        <f t="shared" si="607"/>
        <v>-0.15629886958164302</v>
      </c>
      <c r="L304" s="32">
        <f t="shared" si="607"/>
        <v>-0.22904685691028367</v>
      </c>
      <c r="M304" s="32">
        <f t="shared" si="607"/>
        <v>0.92422790440639113</v>
      </c>
      <c r="N304" s="32">
        <f t="shared" si="607"/>
        <v>0.73468263340437612</v>
      </c>
      <c r="O304" s="28">
        <f t="shared" si="515"/>
        <v>3.516656311879625</v>
      </c>
      <c r="P304" s="28">
        <f t="shared" si="516"/>
        <v>0.97115799428926164</v>
      </c>
      <c r="Q304" s="29">
        <f t="shared" si="517"/>
        <v>1</v>
      </c>
      <c r="R304" s="29">
        <f t="shared" si="518"/>
        <v>-2.8842005710738361E-2</v>
      </c>
      <c r="S304" s="30">
        <f t="shared" si="519"/>
        <v>8.3186129341826422E-4</v>
      </c>
      <c r="U304" s="11">
        <f t="shared" ref="U304:Y304" si="608">2*($P304-$H304)*(1-$P304)*$P304*C304</f>
        <v>-1.6157374904859048E-3</v>
      </c>
      <c r="V304" s="11">
        <f t="shared" si="608"/>
        <v>-9.2097036957696585E-3</v>
      </c>
      <c r="W304" s="11">
        <f t="shared" si="608"/>
        <v>-4.5240649733605332E-3</v>
      </c>
      <c r="X304" s="11">
        <f t="shared" si="608"/>
        <v>-6.6245237109922089E-3</v>
      </c>
      <c r="Y304" s="11">
        <f t="shared" si="608"/>
        <v>-2.1004587376316762E-3</v>
      </c>
    </row>
    <row r="305" spans="1:25" ht="14.25" customHeight="1">
      <c r="A305" s="134" t="s">
        <v>41</v>
      </c>
      <c r="B305" s="39">
        <v>1</v>
      </c>
      <c r="C305" s="40">
        <v>1</v>
      </c>
      <c r="D305" s="41">
        <v>5.0999999999999996</v>
      </c>
      <c r="E305" s="40">
        <v>3.5</v>
      </c>
      <c r="F305" s="40">
        <v>1.4</v>
      </c>
      <c r="G305" s="40">
        <v>0.2</v>
      </c>
      <c r="H305" s="42">
        <v>0</v>
      </c>
      <c r="J305" s="31">
        <f t="shared" ref="J305:N305" si="609">J304-$L$2*U304</f>
        <v>0.30463081010094073</v>
      </c>
      <c r="K305" s="32">
        <f t="shared" si="609"/>
        <v>-0.15537789921206605</v>
      </c>
      <c r="L305" s="32">
        <f t="shared" si="609"/>
        <v>-0.22859445041294763</v>
      </c>
      <c r="M305" s="32">
        <f t="shared" si="609"/>
        <v>0.92489035677749032</v>
      </c>
      <c r="N305" s="32">
        <f t="shared" si="609"/>
        <v>0.73489267927813928</v>
      </c>
      <c r="O305" s="28">
        <f t="shared" si="515"/>
        <v>0.15394798301820128</v>
      </c>
      <c r="P305" s="28">
        <f t="shared" si="516"/>
        <v>0.53841116371407427</v>
      </c>
      <c r="Q305" s="29">
        <f t="shared" si="517"/>
        <v>1</v>
      </c>
      <c r="R305" s="29">
        <f t="shared" si="518"/>
        <v>0.53841116371407427</v>
      </c>
      <c r="S305" s="30">
        <f t="shared" si="519"/>
        <v>0.28988658121194366</v>
      </c>
      <c r="U305" s="11">
        <f t="shared" ref="U305:Y305" si="610">2*($P305-$H305)*(1-$P305)*$P305*C305</f>
        <v>0.26761681935305315</v>
      </c>
      <c r="V305" s="11">
        <f t="shared" si="610"/>
        <v>1.364845778700571</v>
      </c>
      <c r="W305" s="11">
        <f t="shared" si="610"/>
        <v>0.93665886773568596</v>
      </c>
      <c r="X305" s="11">
        <f t="shared" si="610"/>
        <v>0.37466354709427441</v>
      </c>
      <c r="Y305" s="11">
        <f t="shared" si="610"/>
        <v>5.352336387061063E-2</v>
      </c>
    </row>
    <row r="306" spans="1:25" ht="14.25" customHeight="1">
      <c r="A306" s="135"/>
      <c r="B306" s="43">
        <v>2</v>
      </c>
      <c r="C306" s="44">
        <v>1</v>
      </c>
      <c r="D306" s="45">
        <v>4.9000000000000004</v>
      </c>
      <c r="E306" s="44">
        <v>3</v>
      </c>
      <c r="F306" s="44">
        <v>1.4</v>
      </c>
      <c r="G306" s="44">
        <v>0.2</v>
      </c>
      <c r="H306" s="46">
        <v>0</v>
      </c>
      <c r="J306" s="31">
        <f t="shared" ref="J306:N306" si="611">J305-$L$2*U305</f>
        <v>0.27786912816563542</v>
      </c>
      <c r="K306" s="32">
        <f t="shared" si="611"/>
        <v>-0.29186247708212315</v>
      </c>
      <c r="L306" s="32">
        <f t="shared" si="611"/>
        <v>-0.32226033718651625</v>
      </c>
      <c r="M306" s="32">
        <f t="shared" si="611"/>
        <v>0.88742400206806282</v>
      </c>
      <c r="N306" s="32">
        <f t="shared" si="611"/>
        <v>0.72954034289107828</v>
      </c>
      <c r="O306" s="28">
        <f t="shared" si="515"/>
        <v>-0.73073634962281342</v>
      </c>
      <c r="P306" s="28">
        <f t="shared" si="516"/>
        <v>0.32503316136521854</v>
      </c>
      <c r="Q306" s="29">
        <f t="shared" si="517"/>
        <v>0</v>
      </c>
      <c r="R306" s="29">
        <f t="shared" si="518"/>
        <v>0.32503316136521854</v>
      </c>
      <c r="S306" s="30">
        <f t="shared" si="519"/>
        <v>0.10564655598706819</v>
      </c>
      <c r="U306" s="11">
        <f t="shared" ref="U306:Y306" si="612">2*($P306-$H306)*(1-$P306)*$P306*C306</f>
        <v>0.14261584381448772</v>
      </c>
      <c r="V306" s="11">
        <f t="shared" si="612"/>
        <v>0.6988176346909899</v>
      </c>
      <c r="W306" s="11">
        <f t="shared" si="612"/>
        <v>0.42784753144346316</v>
      </c>
      <c r="X306" s="11">
        <f t="shared" si="612"/>
        <v>0.1996621813402828</v>
      </c>
      <c r="Y306" s="11">
        <f t="shared" si="612"/>
        <v>2.8523168762897545E-2</v>
      </c>
    </row>
    <row r="307" spans="1:25" ht="14.25" customHeight="1">
      <c r="A307" s="135"/>
      <c r="B307" s="43">
        <v>3</v>
      </c>
      <c r="C307" s="44">
        <v>1</v>
      </c>
      <c r="D307" s="45">
        <v>4.7</v>
      </c>
      <c r="E307" s="44">
        <v>3.2</v>
      </c>
      <c r="F307" s="44">
        <v>1.3</v>
      </c>
      <c r="G307" s="44">
        <v>0.2</v>
      </c>
      <c r="H307" s="46">
        <v>0</v>
      </c>
      <c r="J307" s="31">
        <f t="shared" ref="J307:N307" si="613">J306-$L$2*U306</f>
        <v>0.26360754378418666</v>
      </c>
      <c r="K307" s="32">
        <f t="shared" si="613"/>
        <v>-0.36174424055122212</v>
      </c>
      <c r="L307" s="32">
        <f t="shared" si="613"/>
        <v>-0.36504509033086258</v>
      </c>
      <c r="M307" s="32">
        <f t="shared" si="613"/>
        <v>0.8674577839340345</v>
      </c>
      <c r="N307" s="32">
        <f t="shared" si="613"/>
        <v>0.72668802601478855</v>
      </c>
      <c r="O307" s="28">
        <f t="shared" si="515"/>
        <v>-1.331701951548115</v>
      </c>
      <c r="P307" s="28">
        <f t="shared" si="516"/>
        <v>0.20887798182311926</v>
      </c>
      <c r="Q307" s="29">
        <f t="shared" si="517"/>
        <v>0</v>
      </c>
      <c r="R307" s="29">
        <f t="shared" si="518"/>
        <v>0.20887798182311926</v>
      </c>
      <c r="S307" s="30">
        <f t="shared" si="519"/>
        <v>4.3630011290499336E-2</v>
      </c>
      <c r="U307" s="11">
        <f t="shared" ref="U307:Y307" si="614">2*($P307-$H307)*(1-$P307)*$P307*C307</f>
        <v>6.9033325170439863E-2</v>
      </c>
      <c r="V307" s="11">
        <f t="shared" si="614"/>
        <v>0.32445662830106736</v>
      </c>
      <c r="W307" s="11">
        <f t="shared" si="614"/>
        <v>0.22090664054540757</v>
      </c>
      <c r="X307" s="11">
        <f t="shared" si="614"/>
        <v>8.974332272157183E-2</v>
      </c>
      <c r="Y307" s="11">
        <f t="shared" si="614"/>
        <v>1.3806665034087973E-2</v>
      </c>
    </row>
    <row r="308" spans="1:25" ht="14.25" customHeight="1">
      <c r="A308" s="135"/>
      <c r="B308" s="43">
        <v>4</v>
      </c>
      <c r="C308" s="44">
        <v>1</v>
      </c>
      <c r="D308" s="45">
        <v>4.5999999999999996</v>
      </c>
      <c r="E308" s="44">
        <v>3.1</v>
      </c>
      <c r="F308" s="44">
        <v>1.5</v>
      </c>
      <c r="G308" s="44">
        <v>0.2</v>
      </c>
      <c r="H308" s="46">
        <v>0</v>
      </c>
      <c r="J308" s="31">
        <f t="shared" ref="J308:N308" si="615">J307-$L$2*U307</f>
        <v>0.25670421126714266</v>
      </c>
      <c r="K308" s="32">
        <f t="shared" si="615"/>
        <v>-0.39418990338132887</v>
      </c>
      <c r="L308" s="32">
        <f t="shared" si="615"/>
        <v>-0.38713575438540332</v>
      </c>
      <c r="M308" s="32">
        <f t="shared" si="615"/>
        <v>0.85848345166187734</v>
      </c>
      <c r="N308" s="32">
        <f t="shared" si="615"/>
        <v>0.7253073595113797</v>
      </c>
      <c r="O308" s="28">
        <f t="shared" si="515"/>
        <v>-1.3239035334866283</v>
      </c>
      <c r="P308" s="28">
        <f t="shared" si="516"/>
        <v>0.21016958034015609</v>
      </c>
      <c r="Q308" s="29">
        <f t="shared" si="517"/>
        <v>0</v>
      </c>
      <c r="R308" s="29">
        <f t="shared" si="518"/>
        <v>0.21016958034015609</v>
      </c>
      <c r="S308" s="30">
        <f t="shared" si="519"/>
        <v>4.4171252500357326E-2</v>
      </c>
      <c r="U308" s="11">
        <f t="shared" ref="U308:Y308" si="616">2*($P308-$H308)*(1-$P308)*$P308*C308</f>
        <v>6.9775597798516303E-2</v>
      </c>
      <c r="V308" s="11">
        <f t="shared" si="616"/>
        <v>0.32096774987317495</v>
      </c>
      <c r="W308" s="11">
        <f t="shared" si="616"/>
        <v>0.21630435317540056</v>
      </c>
      <c r="X308" s="11">
        <f t="shared" si="616"/>
        <v>0.10466339669777446</v>
      </c>
      <c r="Y308" s="11">
        <f t="shared" si="616"/>
        <v>1.3955119559703261E-2</v>
      </c>
    </row>
    <row r="309" spans="1:25" ht="14.25" customHeight="1">
      <c r="A309" s="135"/>
      <c r="B309" s="43">
        <v>5</v>
      </c>
      <c r="C309" s="44">
        <v>1</v>
      </c>
      <c r="D309" s="45">
        <v>5</v>
      </c>
      <c r="E309" s="44">
        <v>3.6</v>
      </c>
      <c r="F309" s="44">
        <v>1.4</v>
      </c>
      <c r="G309" s="44">
        <v>0.2</v>
      </c>
      <c r="H309" s="46">
        <v>0</v>
      </c>
      <c r="J309" s="31">
        <f t="shared" ref="J309:N309" si="617">J308-$L$2*U308</f>
        <v>0.24972665148729103</v>
      </c>
      <c r="K309" s="32">
        <f t="shared" si="617"/>
        <v>-0.42628667836864637</v>
      </c>
      <c r="L309" s="32">
        <f t="shared" si="617"/>
        <v>-0.40876618970294337</v>
      </c>
      <c r="M309" s="32">
        <f t="shared" si="617"/>
        <v>0.84801711199209984</v>
      </c>
      <c r="N309" s="32">
        <f t="shared" si="617"/>
        <v>0.72391184755540938</v>
      </c>
      <c r="O309" s="28">
        <f t="shared" si="515"/>
        <v>-2.0212586969865156</v>
      </c>
      <c r="P309" s="28">
        <f t="shared" si="516"/>
        <v>0.11698890163399642</v>
      </c>
      <c r="Q309" s="29">
        <f t="shared" si="517"/>
        <v>0</v>
      </c>
      <c r="R309" s="29">
        <f t="shared" si="518"/>
        <v>0.11698890163399642</v>
      </c>
      <c r="S309" s="30">
        <f t="shared" si="519"/>
        <v>1.3686403105528889E-2</v>
      </c>
      <c r="U309" s="11">
        <f t="shared" ref="U309:Y309" si="618">2*($P309-$H309)*(1-$P309)*$P309*C309</f>
        <v>2.4170491677785896E-2</v>
      </c>
      <c r="V309" s="11">
        <f t="shared" si="618"/>
        <v>0.12085245838892948</v>
      </c>
      <c r="W309" s="11">
        <f t="shared" si="618"/>
        <v>8.701377004002922E-2</v>
      </c>
      <c r="X309" s="11">
        <f t="shared" si="618"/>
        <v>3.3838688348900255E-2</v>
      </c>
      <c r="Y309" s="11">
        <f t="shared" si="618"/>
        <v>4.8340983355571795E-3</v>
      </c>
    </row>
    <row r="310" spans="1:25" ht="14.25" customHeight="1">
      <c r="A310" s="135"/>
      <c r="B310" s="43">
        <v>6</v>
      </c>
      <c r="C310" s="44">
        <v>1</v>
      </c>
      <c r="D310" s="45">
        <v>5.4</v>
      </c>
      <c r="E310" s="44">
        <v>3.9</v>
      </c>
      <c r="F310" s="44">
        <v>1.7</v>
      </c>
      <c r="G310" s="44">
        <v>0.4</v>
      </c>
      <c r="H310" s="46">
        <v>0</v>
      </c>
      <c r="J310" s="31">
        <f t="shared" ref="J310:N310" si="619">J309-$L$2*U309</f>
        <v>0.24730960231951243</v>
      </c>
      <c r="K310" s="32">
        <f t="shared" si="619"/>
        <v>-0.43837192420753934</v>
      </c>
      <c r="L310" s="32">
        <f t="shared" si="619"/>
        <v>-0.41746756670694629</v>
      </c>
      <c r="M310" s="32">
        <f t="shared" si="619"/>
        <v>0.84463324315720978</v>
      </c>
      <c r="N310" s="32">
        <f t="shared" si="619"/>
        <v>0.72342843772185361</v>
      </c>
      <c r="O310" s="28">
        <f t="shared" si="515"/>
        <v>-2.0227744101022926</v>
      </c>
      <c r="P310" s="28">
        <f t="shared" si="516"/>
        <v>0.11683241555767913</v>
      </c>
      <c r="Q310" s="29">
        <f t="shared" si="517"/>
        <v>0</v>
      </c>
      <c r="R310" s="29">
        <f t="shared" si="518"/>
        <v>0.11683241555767913</v>
      </c>
      <c r="S310" s="30">
        <f t="shared" si="519"/>
        <v>1.3649813325042226E-2</v>
      </c>
      <c r="U310" s="11">
        <f t="shared" ref="U310:Y310" si="620">2*($P310-$H310)*(1-$P310)*$P310*C310</f>
        <v>2.4110145324732293E-2</v>
      </c>
      <c r="V310" s="11">
        <f t="shared" si="620"/>
        <v>0.13019478475355439</v>
      </c>
      <c r="W310" s="11">
        <f t="shared" si="620"/>
        <v>9.4029566766455935E-2</v>
      </c>
      <c r="X310" s="11">
        <f t="shared" si="620"/>
        <v>4.0987247052044894E-2</v>
      </c>
      <c r="Y310" s="11">
        <f t="shared" si="620"/>
        <v>9.6440581298929181E-3</v>
      </c>
    </row>
    <row r="311" spans="1:25" ht="14.25" customHeight="1">
      <c r="A311" s="135"/>
      <c r="B311" s="43">
        <v>7</v>
      </c>
      <c r="C311" s="44">
        <v>1</v>
      </c>
      <c r="D311" s="45">
        <v>4.5999999999999996</v>
      </c>
      <c r="E311" s="44">
        <v>3.4</v>
      </c>
      <c r="F311" s="44">
        <v>1.4</v>
      </c>
      <c r="G311" s="44">
        <v>0.3</v>
      </c>
      <c r="H311" s="46">
        <v>0</v>
      </c>
      <c r="J311" s="31">
        <f t="shared" ref="J311:N311" si="621">J310-$L$2*U310</f>
        <v>0.24489858778703921</v>
      </c>
      <c r="K311" s="32">
        <f t="shared" si="621"/>
        <v>-0.45139140268289479</v>
      </c>
      <c r="L311" s="32">
        <f t="shared" si="621"/>
        <v>-0.42687052338359188</v>
      </c>
      <c r="M311" s="32">
        <f t="shared" si="621"/>
        <v>0.84053451845200533</v>
      </c>
      <c r="N311" s="32">
        <f t="shared" si="621"/>
        <v>0.72246403190886432</v>
      </c>
      <c r="O311" s="28">
        <f t="shared" si="515"/>
        <v>-1.8893741086530227</v>
      </c>
      <c r="P311" s="28">
        <f t="shared" si="516"/>
        <v>0.13131584964079368</v>
      </c>
      <c r="Q311" s="29">
        <f t="shared" si="517"/>
        <v>0</v>
      </c>
      <c r="R311" s="29">
        <f t="shared" si="518"/>
        <v>0.13131584964079368</v>
      </c>
      <c r="S311" s="30">
        <f t="shared" si="519"/>
        <v>1.7243852366883534E-2</v>
      </c>
      <c r="U311" s="11">
        <f t="shared" ref="U311:Y311" si="622">2*($P311-$H311)*(1-$P311)*$P311*C311</f>
        <v>2.9958922484491623E-2</v>
      </c>
      <c r="V311" s="11">
        <f t="shared" si="622"/>
        <v>0.13781104342866146</v>
      </c>
      <c r="W311" s="11">
        <f t="shared" si="622"/>
        <v>0.10186033644727152</v>
      </c>
      <c r="X311" s="11">
        <f t="shared" si="622"/>
        <v>4.1942491478288269E-2</v>
      </c>
      <c r="Y311" s="11">
        <f t="shared" si="622"/>
        <v>8.9876767453474869E-3</v>
      </c>
    </row>
    <row r="312" spans="1:25" ht="14.25" customHeight="1">
      <c r="A312" s="135"/>
      <c r="B312" s="43">
        <v>8</v>
      </c>
      <c r="C312" s="44">
        <v>1</v>
      </c>
      <c r="D312" s="45">
        <v>5</v>
      </c>
      <c r="E312" s="44">
        <v>3.4</v>
      </c>
      <c r="F312" s="44">
        <v>1.5</v>
      </c>
      <c r="G312" s="44">
        <v>0.2</v>
      </c>
      <c r="H312" s="46">
        <v>0</v>
      </c>
      <c r="J312" s="31">
        <f t="shared" ref="J312:N312" si="623">J311-$L$2*U311</f>
        <v>0.24190269553859006</v>
      </c>
      <c r="K312" s="32">
        <f t="shared" si="623"/>
        <v>-0.46517250702576096</v>
      </c>
      <c r="L312" s="32">
        <f t="shared" si="623"/>
        <v>-0.43705655702831903</v>
      </c>
      <c r="M312" s="32">
        <f t="shared" si="623"/>
        <v>0.83634026930417649</v>
      </c>
      <c r="N312" s="32">
        <f t="shared" si="623"/>
        <v>0.72156526423432954</v>
      </c>
      <c r="O312" s="28">
        <f t="shared" si="515"/>
        <v>-2.1711286766833688</v>
      </c>
      <c r="P312" s="28">
        <f t="shared" si="516"/>
        <v>0.10237326941922523</v>
      </c>
      <c r="Q312" s="29">
        <f t="shared" si="517"/>
        <v>0</v>
      </c>
      <c r="R312" s="29">
        <f t="shared" si="518"/>
        <v>0.10237326941922523</v>
      </c>
      <c r="S312" s="30">
        <f t="shared" si="519"/>
        <v>1.0480286291581275E-2</v>
      </c>
      <c r="U312" s="11">
        <f t="shared" ref="U312:Y312" si="624">2*($P312-$H312)*(1-$P312)*$P312*C312</f>
        <v>1.8814770238925225E-2</v>
      </c>
      <c r="V312" s="11">
        <f t="shared" si="624"/>
        <v>9.4073851194626121E-2</v>
      </c>
      <c r="W312" s="11">
        <f t="shared" si="624"/>
        <v>6.3970218812345769E-2</v>
      </c>
      <c r="X312" s="11">
        <f t="shared" si="624"/>
        <v>2.8222155358387839E-2</v>
      </c>
      <c r="Y312" s="11">
        <f t="shared" si="624"/>
        <v>3.7629540477850452E-3</v>
      </c>
    </row>
    <row r="313" spans="1:25" ht="14.25" customHeight="1">
      <c r="A313" s="135"/>
      <c r="B313" s="43">
        <v>9</v>
      </c>
      <c r="C313" s="44">
        <v>1</v>
      </c>
      <c r="D313" s="45">
        <v>4.4000000000000004</v>
      </c>
      <c r="E313" s="44">
        <v>2.9</v>
      </c>
      <c r="F313" s="44">
        <v>1.4</v>
      </c>
      <c r="G313" s="44">
        <v>0.2</v>
      </c>
      <c r="H313" s="46">
        <v>0</v>
      </c>
      <c r="J313" s="31">
        <f t="shared" ref="J313:N313" si="625">J312-$L$2*U312</f>
        <v>0.24002121851469754</v>
      </c>
      <c r="K313" s="32">
        <f t="shared" si="625"/>
        <v>-0.47457989214522356</v>
      </c>
      <c r="L313" s="32">
        <f t="shared" si="625"/>
        <v>-0.44345357890955361</v>
      </c>
      <c r="M313" s="32">
        <f t="shared" si="625"/>
        <v>0.83351805376833765</v>
      </c>
      <c r="N313" s="32">
        <f t="shared" si="625"/>
        <v>0.72118896882955108</v>
      </c>
      <c r="O313" s="28">
        <f t="shared" si="515"/>
        <v>-1.8229826167204084</v>
      </c>
      <c r="P313" s="28">
        <f t="shared" si="516"/>
        <v>0.13907636735070975</v>
      </c>
      <c r="Q313" s="29">
        <f t="shared" si="517"/>
        <v>0</v>
      </c>
      <c r="R313" s="29">
        <f t="shared" si="518"/>
        <v>0.13907636735070975</v>
      </c>
      <c r="S313" s="30">
        <f t="shared" si="519"/>
        <v>1.9342235955469564E-2</v>
      </c>
      <c r="U313" s="11">
        <f t="shared" ref="U313:Y313" si="626">2*($P313-$H313)*(1-$P313)*$P313*C313</f>
        <v>3.3304376084685144E-2</v>
      </c>
      <c r="V313" s="11">
        <f t="shared" si="626"/>
        <v>0.14653925477261465</v>
      </c>
      <c r="W313" s="11">
        <f t="shared" si="626"/>
        <v>9.6582690645586916E-2</v>
      </c>
      <c r="X313" s="11">
        <f t="shared" si="626"/>
        <v>4.6626126518559199E-2</v>
      </c>
      <c r="Y313" s="11">
        <f t="shared" si="626"/>
        <v>6.6608752169370292E-3</v>
      </c>
    </row>
    <row r="314" spans="1:25" ht="14.25" customHeight="1">
      <c r="A314" s="135"/>
      <c r="B314" s="43">
        <v>10</v>
      </c>
      <c r="C314" s="44">
        <v>1</v>
      </c>
      <c r="D314" s="45">
        <v>4.9000000000000004</v>
      </c>
      <c r="E314" s="44">
        <v>3.1</v>
      </c>
      <c r="F314" s="44">
        <v>1.5</v>
      </c>
      <c r="G314" s="44">
        <v>0.1</v>
      </c>
      <c r="H314" s="46">
        <v>0</v>
      </c>
      <c r="J314" s="31">
        <f t="shared" ref="J314:N314" si="627">J313-$L$2*U313</f>
        <v>0.23669078090622903</v>
      </c>
      <c r="K314" s="32">
        <f t="shared" si="627"/>
        <v>-0.48923381762248502</v>
      </c>
      <c r="L314" s="32">
        <f t="shared" si="627"/>
        <v>-0.4531118479741123</v>
      </c>
      <c r="M314" s="32">
        <f t="shared" si="627"/>
        <v>0.82885544111648168</v>
      </c>
      <c r="N314" s="32">
        <f t="shared" si="627"/>
        <v>0.72052288130785735</v>
      </c>
      <c r="O314" s="28">
        <f t="shared" si="515"/>
        <v>-2.2498662043581881</v>
      </c>
      <c r="P314" s="28">
        <f t="shared" si="516"/>
        <v>9.5361006460996017E-2</v>
      </c>
      <c r="Q314" s="29">
        <f t="shared" si="517"/>
        <v>0</v>
      </c>
      <c r="R314" s="29">
        <f t="shared" si="518"/>
        <v>9.5361006460996017E-2</v>
      </c>
      <c r="S314" s="30">
        <f t="shared" si="519"/>
        <v>9.0937215532541239E-3</v>
      </c>
      <c r="U314" s="11">
        <f t="shared" ref="U314:Y314" si="628">2*($P314-$H314)*(1-$P314)*$P314*C314</f>
        <v>1.6453070226919518E-2</v>
      </c>
      <c r="V314" s="11">
        <f t="shared" si="628"/>
        <v>8.0620044111905639E-2</v>
      </c>
      <c r="W314" s="11">
        <f t="shared" si="628"/>
        <v>5.1004517703450505E-2</v>
      </c>
      <c r="X314" s="11">
        <f t="shared" si="628"/>
        <v>2.4679605340379277E-2</v>
      </c>
      <c r="Y314" s="11">
        <f t="shared" si="628"/>
        <v>1.645307022691952E-3</v>
      </c>
    </row>
    <row r="315" spans="1:25" ht="14.25" customHeight="1">
      <c r="A315" s="135"/>
      <c r="B315" s="43">
        <v>11</v>
      </c>
      <c r="C315" s="44">
        <v>1</v>
      </c>
      <c r="D315" s="45">
        <v>5.4</v>
      </c>
      <c r="E315" s="44">
        <v>3.7</v>
      </c>
      <c r="F315" s="44">
        <v>1.5</v>
      </c>
      <c r="G315" s="44">
        <v>0.2</v>
      </c>
      <c r="H315" s="46">
        <v>0</v>
      </c>
      <c r="J315" s="31">
        <f t="shared" ref="J315:N315" si="629">J314-$L$2*U314</f>
        <v>0.23504547388353708</v>
      </c>
      <c r="K315" s="32">
        <f t="shared" si="629"/>
        <v>-0.49729582203367556</v>
      </c>
      <c r="L315" s="32">
        <f t="shared" si="629"/>
        <v>-0.45821229974445737</v>
      </c>
      <c r="M315" s="32">
        <f t="shared" si="629"/>
        <v>0.82638748058244371</v>
      </c>
      <c r="N315" s="32">
        <f t="shared" si="629"/>
        <v>0.72035835060558817</v>
      </c>
      <c r="O315" s="28">
        <f t="shared" si="515"/>
        <v>-2.7620845831580199</v>
      </c>
      <c r="P315" s="28">
        <f t="shared" si="516"/>
        <v>5.9407775573284895E-2</v>
      </c>
      <c r="Q315" s="29">
        <f t="shared" si="517"/>
        <v>0</v>
      </c>
      <c r="R315" s="29">
        <f t="shared" si="518"/>
        <v>5.9407775573284895E-2</v>
      </c>
      <c r="S315" s="30">
        <f t="shared" si="519"/>
        <v>3.5292837985657854E-3</v>
      </c>
      <c r="U315" s="11">
        <f t="shared" ref="U315:Y315" si="630">2*($P315-$H315)*(1-$P315)*$P315*C315</f>
        <v>6.6392337974523182E-3</v>
      </c>
      <c r="V315" s="11">
        <f t="shared" si="630"/>
        <v>3.5851862506242518E-2</v>
      </c>
      <c r="W315" s="11">
        <f t="shared" si="630"/>
        <v>2.456516505057358E-2</v>
      </c>
      <c r="X315" s="11">
        <f t="shared" si="630"/>
        <v>9.9588506961784777E-3</v>
      </c>
      <c r="Y315" s="11">
        <f t="shared" si="630"/>
        <v>1.3278467594904637E-3</v>
      </c>
    </row>
    <row r="316" spans="1:25" ht="14.25" customHeight="1">
      <c r="A316" s="135"/>
      <c r="B316" s="43">
        <v>12</v>
      </c>
      <c r="C316" s="44">
        <v>1</v>
      </c>
      <c r="D316" s="45">
        <v>4.8</v>
      </c>
      <c r="E316" s="44">
        <v>3.4</v>
      </c>
      <c r="F316" s="44">
        <v>1.6</v>
      </c>
      <c r="G316" s="44">
        <v>0.2</v>
      </c>
      <c r="H316" s="46">
        <v>0</v>
      </c>
      <c r="J316" s="31">
        <f t="shared" ref="J316:N316" si="631">J315-$L$2*U315</f>
        <v>0.23438155050379186</v>
      </c>
      <c r="K316" s="32">
        <f t="shared" si="631"/>
        <v>-0.50088100828429982</v>
      </c>
      <c r="L316" s="32">
        <f t="shared" si="631"/>
        <v>-0.46066881624951472</v>
      </c>
      <c r="M316" s="32">
        <f t="shared" si="631"/>
        <v>0.82539159551282582</v>
      </c>
      <c r="N316" s="32">
        <f t="shared" si="631"/>
        <v>0.72022556592963916</v>
      </c>
      <c r="O316" s="28">
        <f t="shared" si="515"/>
        <v>-2.2714495985027479</v>
      </c>
      <c r="P316" s="28">
        <f t="shared" si="516"/>
        <v>9.3515257121197667E-2</v>
      </c>
      <c r="Q316" s="29">
        <f t="shared" si="517"/>
        <v>0</v>
      </c>
      <c r="R316" s="29">
        <f t="shared" si="518"/>
        <v>9.3515257121197667E-2</v>
      </c>
      <c r="S316" s="30">
        <f t="shared" si="519"/>
        <v>8.7451033144437113E-3</v>
      </c>
      <c r="U316" s="11">
        <f t="shared" ref="U316:Y316" si="632">2*($P316-$H316)*(1-$P316)*$P316*C316</f>
        <v>1.585460545888414E-2</v>
      </c>
      <c r="V316" s="11">
        <f t="shared" si="632"/>
        <v>7.6102106202643863E-2</v>
      </c>
      <c r="W316" s="11">
        <f t="shared" si="632"/>
        <v>5.3905658560206071E-2</v>
      </c>
      <c r="X316" s="11">
        <f t="shared" si="632"/>
        <v>2.5367368734214624E-2</v>
      </c>
      <c r="Y316" s="11">
        <f t="shared" si="632"/>
        <v>3.170921091776828E-3</v>
      </c>
    </row>
    <row r="317" spans="1:25" ht="14.25" customHeight="1">
      <c r="A317" s="135"/>
      <c r="B317" s="43">
        <v>13</v>
      </c>
      <c r="C317" s="44">
        <v>1</v>
      </c>
      <c r="D317" s="45">
        <v>4.8</v>
      </c>
      <c r="E317" s="44">
        <v>3</v>
      </c>
      <c r="F317" s="44">
        <v>1.4</v>
      </c>
      <c r="G317" s="44">
        <v>0.1</v>
      </c>
      <c r="H317" s="46">
        <v>0</v>
      </c>
      <c r="J317" s="31">
        <f t="shared" ref="J317:N317" si="633">J316-$L$2*U316</f>
        <v>0.23279608995790346</v>
      </c>
      <c r="K317" s="32">
        <f t="shared" si="633"/>
        <v>-0.50849121890456417</v>
      </c>
      <c r="L317" s="32">
        <f t="shared" si="633"/>
        <v>-0.46605938210553532</v>
      </c>
      <c r="M317" s="32">
        <f t="shared" si="633"/>
        <v>0.82285485863940433</v>
      </c>
      <c r="N317" s="32">
        <f t="shared" si="633"/>
        <v>0.71990847382046153</v>
      </c>
      <c r="O317" s="28">
        <f t="shared" si="515"/>
        <v>-2.3821522576233982</v>
      </c>
      <c r="P317" s="28">
        <f t="shared" si="516"/>
        <v>8.4543840197461737E-2</v>
      </c>
      <c r="Q317" s="29">
        <f t="shared" si="517"/>
        <v>0</v>
      </c>
      <c r="R317" s="29">
        <f t="shared" si="518"/>
        <v>8.4543840197461737E-2</v>
      </c>
      <c r="S317" s="30">
        <f t="shared" si="519"/>
        <v>7.1476609153339468E-3</v>
      </c>
      <c r="U317" s="11">
        <f t="shared" ref="U317:Y317" si="634">2*($P317-$H317)*(1-$P317)*$P317*C317</f>
        <v>1.3086740426244621E-2</v>
      </c>
      <c r="V317" s="11">
        <f t="shared" si="634"/>
        <v>6.2816354045974174E-2</v>
      </c>
      <c r="W317" s="11">
        <f t="shared" si="634"/>
        <v>3.926022127873386E-2</v>
      </c>
      <c r="X317" s="11">
        <f t="shared" si="634"/>
        <v>1.8321436596742468E-2</v>
      </c>
      <c r="Y317" s="11">
        <f t="shared" si="634"/>
        <v>1.3086740426244622E-3</v>
      </c>
    </row>
    <row r="318" spans="1:25" ht="14.25" customHeight="1">
      <c r="A318" s="135"/>
      <c r="B318" s="43">
        <v>14</v>
      </c>
      <c r="C318" s="44">
        <v>1</v>
      </c>
      <c r="D318" s="45">
        <v>4.3</v>
      </c>
      <c r="E318" s="44">
        <v>3</v>
      </c>
      <c r="F318" s="44">
        <v>1.1000000000000001</v>
      </c>
      <c r="G318" s="44">
        <v>0.1</v>
      </c>
      <c r="H318" s="46">
        <v>0</v>
      </c>
      <c r="J318" s="31">
        <f t="shared" ref="J318:N318" si="635">J317-$L$2*U317</f>
        <v>0.23148741591527899</v>
      </c>
      <c r="K318" s="32">
        <f t="shared" si="635"/>
        <v>-0.51477285430916153</v>
      </c>
      <c r="L318" s="32">
        <f t="shared" si="635"/>
        <v>-0.46998540423340873</v>
      </c>
      <c r="M318" s="32">
        <f t="shared" si="635"/>
        <v>0.82102271497973012</v>
      </c>
      <c r="N318" s="32">
        <f t="shared" si="635"/>
        <v>0.71977760641619903</v>
      </c>
      <c r="O318" s="28">
        <f t="shared" si="515"/>
        <v>-2.4168893231950186</v>
      </c>
      <c r="P318" s="28">
        <f t="shared" si="516"/>
        <v>8.1893834668155405E-2</v>
      </c>
      <c r="Q318" s="29">
        <f t="shared" si="517"/>
        <v>0</v>
      </c>
      <c r="R318" s="29">
        <f t="shared" si="518"/>
        <v>8.1893834668155405E-2</v>
      </c>
      <c r="S318" s="30">
        <f t="shared" si="519"/>
        <v>6.7066001566551724E-3</v>
      </c>
      <c r="U318" s="11">
        <f t="shared" ref="U318:Y318" si="636">2*($P318-$H318)*(1-$P318)*$P318*C318</f>
        <v>1.2314741904481258E-2</v>
      </c>
      <c r="V318" s="11">
        <f t="shared" si="636"/>
        <v>5.2953390189269409E-2</v>
      </c>
      <c r="W318" s="11">
        <f t="shared" si="636"/>
        <v>3.6944225713443773E-2</v>
      </c>
      <c r="X318" s="11">
        <f t="shared" si="636"/>
        <v>1.3546216094929385E-2</v>
      </c>
      <c r="Y318" s="11">
        <f t="shared" si="636"/>
        <v>1.2314741904481258E-3</v>
      </c>
    </row>
    <row r="319" spans="1:25" ht="14.25" customHeight="1">
      <c r="A319" s="135"/>
      <c r="B319" s="43">
        <v>15</v>
      </c>
      <c r="C319" s="44">
        <v>1</v>
      </c>
      <c r="D319" s="45">
        <v>5.8</v>
      </c>
      <c r="E319" s="44">
        <v>4</v>
      </c>
      <c r="F319" s="44">
        <v>1.2</v>
      </c>
      <c r="G319" s="44">
        <v>0.2</v>
      </c>
      <c r="H319" s="46">
        <v>0</v>
      </c>
      <c r="J319" s="31">
        <f t="shared" ref="J319:N319" si="637">J318-$L$2*U318</f>
        <v>0.23025594172483088</v>
      </c>
      <c r="K319" s="32">
        <f t="shared" si="637"/>
        <v>-0.52006819332808851</v>
      </c>
      <c r="L319" s="32">
        <f t="shared" si="637"/>
        <v>-0.47367982680475312</v>
      </c>
      <c r="M319" s="32">
        <f t="shared" si="637"/>
        <v>0.81966809337023716</v>
      </c>
      <c r="N319" s="32">
        <f t="shared" si="637"/>
        <v>0.71965445899715419</v>
      </c>
      <c r="O319" s="28">
        <f t="shared" si="515"/>
        <v>-3.5533262829533796</v>
      </c>
      <c r="P319" s="28">
        <f t="shared" si="516"/>
        <v>2.7832430438215011E-2</v>
      </c>
      <c r="Q319" s="29">
        <f t="shared" si="517"/>
        <v>0</v>
      </c>
      <c r="R319" s="29">
        <f t="shared" si="518"/>
        <v>2.7832430438215011E-2</v>
      </c>
      <c r="S319" s="30">
        <f t="shared" si="519"/>
        <v>7.7464418409807739E-4</v>
      </c>
      <c r="U319" s="11">
        <f t="shared" ref="U319:Y319" si="638">2*($P319-$H319)*(1-$P319)*$P319*C319</f>
        <v>1.5061679074595997E-3</v>
      </c>
      <c r="V319" s="11">
        <f t="shared" si="638"/>
        <v>8.7357738632656782E-3</v>
      </c>
      <c r="W319" s="11">
        <f t="shared" si="638"/>
        <v>6.024671629838399E-3</v>
      </c>
      <c r="X319" s="11">
        <f t="shared" si="638"/>
        <v>1.8074014889515196E-3</v>
      </c>
      <c r="Y319" s="11">
        <f t="shared" si="638"/>
        <v>3.0123358149191997E-4</v>
      </c>
    </row>
    <row r="320" spans="1:25" ht="14.25" customHeight="1">
      <c r="A320" s="135"/>
      <c r="B320" s="43">
        <v>16</v>
      </c>
      <c r="C320" s="44">
        <v>1</v>
      </c>
      <c r="D320" s="45">
        <v>5.7</v>
      </c>
      <c r="E320" s="44">
        <v>4.4000000000000004</v>
      </c>
      <c r="F320" s="44">
        <v>1.5</v>
      </c>
      <c r="G320" s="44">
        <v>0.4</v>
      </c>
      <c r="H320" s="46">
        <v>0</v>
      </c>
      <c r="J320" s="31">
        <f t="shared" ref="J320:N320" si="639">J319-$L$2*U319</f>
        <v>0.23010532493408492</v>
      </c>
      <c r="K320" s="32">
        <f t="shared" si="639"/>
        <v>-0.52094177071441505</v>
      </c>
      <c r="L320" s="32">
        <f t="shared" si="639"/>
        <v>-0.47428229396773697</v>
      </c>
      <c r="M320" s="32">
        <f t="shared" si="639"/>
        <v>0.81948735322134203</v>
      </c>
      <c r="N320" s="32">
        <f t="shared" si="639"/>
        <v>0.71962433563900496</v>
      </c>
      <c r="O320" s="28">
        <f t="shared" si="515"/>
        <v>-3.3090240975085083</v>
      </c>
      <c r="P320" s="28">
        <f t="shared" si="516"/>
        <v>3.5262903800688278E-2</v>
      </c>
      <c r="Q320" s="29">
        <f t="shared" si="517"/>
        <v>0</v>
      </c>
      <c r="R320" s="29">
        <f t="shared" si="518"/>
        <v>3.5262903800688278E-2</v>
      </c>
      <c r="S320" s="30">
        <f t="shared" si="519"/>
        <v>1.2434723844565957E-3</v>
      </c>
      <c r="U320" s="11">
        <f t="shared" ref="U320:Y320" si="640">2*($P320-$H320)*(1-$P320)*$P320*C320</f>
        <v>2.3992478747693808E-3</v>
      </c>
      <c r="V320" s="11">
        <f t="shared" si="640"/>
        <v>1.3675712886185472E-2</v>
      </c>
      <c r="W320" s="11">
        <f t="shared" si="640"/>
        <v>1.0556690648985276E-2</v>
      </c>
      <c r="X320" s="11">
        <f t="shared" si="640"/>
        <v>3.5988718121540714E-3</v>
      </c>
      <c r="Y320" s="11">
        <f t="shared" si="640"/>
        <v>9.5969914990775239E-4</v>
      </c>
    </row>
    <row r="321" spans="1:25" ht="14.25" customHeight="1">
      <c r="A321" s="135"/>
      <c r="B321" s="43">
        <v>17</v>
      </c>
      <c r="C321" s="44">
        <v>1</v>
      </c>
      <c r="D321" s="45">
        <v>5.4</v>
      </c>
      <c r="E321" s="44">
        <v>3.9</v>
      </c>
      <c r="F321" s="44">
        <v>1.3</v>
      </c>
      <c r="G321" s="44">
        <v>0.4</v>
      </c>
      <c r="H321" s="46">
        <v>0</v>
      </c>
      <c r="J321" s="31">
        <f t="shared" ref="J321:N321" si="641">J320-$L$2*U320</f>
        <v>0.22986540014660797</v>
      </c>
      <c r="K321" s="32">
        <f t="shared" si="641"/>
        <v>-0.52230934200303358</v>
      </c>
      <c r="L321" s="32">
        <f t="shared" si="641"/>
        <v>-0.47533796303263548</v>
      </c>
      <c r="M321" s="32">
        <f t="shared" si="641"/>
        <v>0.81912746604012665</v>
      </c>
      <c r="N321" s="32">
        <f t="shared" si="641"/>
        <v>0.71952836572401424</v>
      </c>
      <c r="O321" s="28">
        <f t="shared" si="515"/>
        <v>-3.0917460503552814</v>
      </c>
      <c r="P321" s="28">
        <f t="shared" si="516"/>
        <v>4.3449009143893366E-2</v>
      </c>
      <c r="Q321" s="29">
        <f t="shared" si="517"/>
        <v>0</v>
      </c>
      <c r="R321" s="29">
        <f t="shared" si="518"/>
        <v>4.3449009143893366E-2</v>
      </c>
      <c r="S321" s="30">
        <f t="shared" si="519"/>
        <v>1.8878163955861295E-3</v>
      </c>
      <c r="U321" s="11">
        <f t="shared" ref="U321:Y321" si="642">2*($P321-$H321)*(1-$P321)*$P321*C321</f>
        <v>3.6115852875046317E-3</v>
      </c>
      <c r="V321" s="11">
        <f t="shared" si="642"/>
        <v>1.9502560552525014E-2</v>
      </c>
      <c r="W321" s="11">
        <f t="shared" si="642"/>
        <v>1.4085182621268063E-2</v>
      </c>
      <c r="X321" s="11">
        <f t="shared" si="642"/>
        <v>4.6950608737560216E-3</v>
      </c>
      <c r="Y321" s="11">
        <f t="shared" si="642"/>
        <v>1.4446341150018529E-3</v>
      </c>
    </row>
    <row r="322" spans="1:25" ht="14.25" customHeight="1">
      <c r="A322" s="135"/>
      <c r="B322" s="43">
        <v>18</v>
      </c>
      <c r="C322" s="44">
        <v>1</v>
      </c>
      <c r="D322" s="45">
        <v>5.0999999999999996</v>
      </c>
      <c r="E322" s="44">
        <v>3.5</v>
      </c>
      <c r="F322" s="44">
        <v>1.4</v>
      </c>
      <c r="G322" s="44">
        <v>0.3</v>
      </c>
      <c r="H322" s="46">
        <v>0</v>
      </c>
      <c r="J322" s="31">
        <f t="shared" ref="J322:N322" si="643">J321-$L$2*U321</f>
        <v>0.22950424161785751</v>
      </c>
      <c r="K322" s="32">
        <f t="shared" si="643"/>
        <v>-0.52425959805828604</v>
      </c>
      <c r="L322" s="32">
        <f t="shared" si="643"/>
        <v>-0.47674648129476227</v>
      </c>
      <c r="M322" s="32">
        <f t="shared" si="643"/>
        <v>0.81865795995275104</v>
      </c>
      <c r="N322" s="32">
        <f t="shared" si="643"/>
        <v>0.71938390231251403</v>
      </c>
      <c r="O322" s="28">
        <f t="shared" si="515"/>
        <v>-2.7508960783834633</v>
      </c>
      <c r="P322" s="28">
        <f t="shared" si="516"/>
        <v>6.0036062976700603E-2</v>
      </c>
      <c r="Q322" s="29">
        <f t="shared" si="517"/>
        <v>0</v>
      </c>
      <c r="R322" s="29">
        <f t="shared" si="518"/>
        <v>6.0036062976700603E-2</v>
      </c>
      <c r="S322" s="30">
        <f t="shared" si="519"/>
        <v>3.604328857742361E-3</v>
      </c>
      <c r="U322" s="11">
        <f t="shared" ref="U322:Y322" si="644">2*($P322-$H322)*(1-$P322)*$P322*C322</f>
        <v>6.7758782869004027E-3</v>
      </c>
      <c r="V322" s="11">
        <f t="shared" si="644"/>
        <v>3.4556979263192053E-2</v>
      </c>
      <c r="W322" s="11">
        <f t="shared" si="644"/>
        <v>2.3715574004151408E-2</v>
      </c>
      <c r="X322" s="11">
        <f t="shared" si="644"/>
        <v>9.4862296016605639E-3</v>
      </c>
      <c r="Y322" s="11">
        <f t="shared" si="644"/>
        <v>2.0327634860701207E-3</v>
      </c>
    </row>
    <row r="323" spans="1:25" ht="14.25" customHeight="1">
      <c r="A323" s="135"/>
      <c r="B323" s="43">
        <v>19</v>
      </c>
      <c r="C323" s="44">
        <v>1</v>
      </c>
      <c r="D323" s="45">
        <v>5.7</v>
      </c>
      <c r="E323" s="44">
        <v>3.8</v>
      </c>
      <c r="F323" s="44">
        <v>1.7</v>
      </c>
      <c r="G323" s="44">
        <v>0.3</v>
      </c>
      <c r="H323" s="46">
        <v>0</v>
      </c>
      <c r="J323" s="31">
        <f t="shared" ref="J323:N323" si="645">J322-$L$2*U322</f>
        <v>0.22882665378916747</v>
      </c>
      <c r="K323" s="32">
        <f t="shared" si="645"/>
        <v>-0.5277152959846052</v>
      </c>
      <c r="L323" s="32">
        <f t="shared" si="645"/>
        <v>-0.47911803869517738</v>
      </c>
      <c r="M323" s="32">
        <f t="shared" si="645"/>
        <v>0.81770933699258497</v>
      </c>
      <c r="N323" s="32">
        <f t="shared" si="645"/>
        <v>0.71918062596390697</v>
      </c>
      <c r="O323" s="28">
        <f t="shared" si="515"/>
        <v>-2.993939019688189</v>
      </c>
      <c r="P323" s="28">
        <f t="shared" si="516"/>
        <v>4.7700440331695099E-2</v>
      </c>
      <c r="Q323" s="29">
        <f t="shared" si="517"/>
        <v>0</v>
      </c>
      <c r="R323" s="29">
        <f t="shared" si="518"/>
        <v>4.7700440331695099E-2</v>
      </c>
      <c r="S323" s="30">
        <f t="shared" si="519"/>
        <v>2.2753320078376044E-3</v>
      </c>
      <c r="U323" s="11">
        <f t="shared" ref="U323:Y323" si="646">2*($P323-$H323)*(1-$P323)*$P323*C323</f>
        <v>4.333595338325902E-3</v>
      </c>
      <c r="V323" s="11">
        <f t="shared" si="646"/>
        <v>2.4701493428457642E-2</v>
      </c>
      <c r="W323" s="11">
        <f t="shared" si="646"/>
        <v>1.6467662285638427E-2</v>
      </c>
      <c r="X323" s="11">
        <f t="shared" si="646"/>
        <v>7.3671120751540335E-3</v>
      </c>
      <c r="Y323" s="11">
        <f t="shared" si="646"/>
        <v>1.3000786014977705E-3</v>
      </c>
    </row>
    <row r="324" spans="1:25" ht="14.25" customHeight="1">
      <c r="A324" s="135"/>
      <c r="B324" s="43">
        <v>20</v>
      </c>
      <c r="C324" s="44">
        <v>1</v>
      </c>
      <c r="D324" s="45">
        <v>5.0999999999999996</v>
      </c>
      <c r="E324" s="44">
        <v>3.8</v>
      </c>
      <c r="F324" s="44">
        <v>1.5</v>
      </c>
      <c r="G324" s="44">
        <v>0.3</v>
      </c>
      <c r="H324" s="46">
        <v>0</v>
      </c>
      <c r="J324" s="31">
        <f t="shared" ref="J324:N324" si="647">J323-$L$2*U323</f>
        <v>0.22839329425533489</v>
      </c>
      <c r="K324" s="32">
        <f t="shared" si="647"/>
        <v>-0.53018544532745093</v>
      </c>
      <c r="L324" s="32">
        <f t="shared" si="647"/>
        <v>-0.48076480492374124</v>
      </c>
      <c r="M324" s="32">
        <f t="shared" si="647"/>
        <v>0.81697262578506957</v>
      </c>
      <c r="N324" s="32">
        <f t="shared" si="647"/>
        <v>0.71905061810375714</v>
      </c>
      <c r="O324" s="28">
        <f t="shared" si="515"/>
        <v>-2.8612846115161501</v>
      </c>
      <c r="P324" s="28">
        <f t="shared" si="516"/>
        <v>5.4100924085257317E-2</v>
      </c>
      <c r="Q324" s="29">
        <f t="shared" si="517"/>
        <v>0</v>
      </c>
      <c r="R324" s="29">
        <f t="shared" si="518"/>
        <v>5.4100924085257317E-2</v>
      </c>
      <c r="S324" s="30">
        <f t="shared" si="519"/>
        <v>2.9269099868787754E-3</v>
      </c>
      <c r="U324" s="11">
        <f t="shared" ref="U324:Y324" si="648">2*($P324-$H324)*(1-$P324)*$P324*C324</f>
        <v>5.5371229037485302E-3</v>
      </c>
      <c r="V324" s="11">
        <f t="shared" si="648"/>
        <v>2.8239326809117501E-2</v>
      </c>
      <c r="W324" s="11">
        <f t="shared" si="648"/>
        <v>2.1041067034244413E-2</v>
      </c>
      <c r="X324" s="11">
        <f t="shared" si="648"/>
        <v>8.3056843556227958E-3</v>
      </c>
      <c r="Y324" s="11">
        <f t="shared" si="648"/>
        <v>1.6611368711245591E-3</v>
      </c>
    </row>
    <row r="325" spans="1:25" ht="14.25" customHeight="1">
      <c r="A325" s="135"/>
      <c r="B325" s="43">
        <v>21</v>
      </c>
      <c r="C325" s="44">
        <v>1</v>
      </c>
      <c r="D325" s="45">
        <v>5.4</v>
      </c>
      <c r="E325" s="44">
        <v>3.4</v>
      </c>
      <c r="F325" s="44">
        <v>1.7</v>
      </c>
      <c r="G325" s="44">
        <v>0.2</v>
      </c>
      <c r="H325" s="46">
        <v>0</v>
      </c>
      <c r="J325" s="31">
        <f t="shared" ref="J325:N325" si="649">J324-$L$2*U324</f>
        <v>0.22783958196496004</v>
      </c>
      <c r="K325" s="32">
        <f t="shared" si="649"/>
        <v>-0.53300937800836268</v>
      </c>
      <c r="L325" s="32">
        <f t="shared" si="649"/>
        <v>-0.48286891162716566</v>
      </c>
      <c r="M325" s="32">
        <f t="shared" si="649"/>
        <v>0.81614205734950729</v>
      </c>
      <c r="N325" s="32">
        <f t="shared" si="649"/>
        <v>0.71888450441664464</v>
      </c>
      <c r="O325" s="28">
        <f t="shared" si="515"/>
        <v>-2.7609469604350707</v>
      </c>
      <c r="P325" s="28">
        <f t="shared" si="516"/>
        <v>5.9471376086733432E-2</v>
      </c>
      <c r="Q325" s="29">
        <f t="shared" si="517"/>
        <v>0</v>
      </c>
      <c r="R325" s="29">
        <f t="shared" si="518"/>
        <v>5.9471376086733432E-2</v>
      </c>
      <c r="S325" s="30">
        <f t="shared" si="519"/>
        <v>3.5368445736496893E-3</v>
      </c>
      <c r="U325" s="11">
        <f t="shared" ref="U325:Y325" si="650">2*($P325-$H325)*(1-$P325)*$P325*C325</f>
        <v>6.6530071196996918E-3</v>
      </c>
      <c r="V325" s="11">
        <f t="shared" si="650"/>
        <v>3.5926238446378336E-2</v>
      </c>
      <c r="W325" s="11">
        <f t="shared" si="650"/>
        <v>2.2620224206978953E-2</v>
      </c>
      <c r="X325" s="11">
        <f t="shared" si="650"/>
        <v>1.1310112103489476E-2</v>
      </c>
      <c r="Y325" s="11">
        <f t="shared" si="650"/>
        <v>1.3306014239399385E-3</v>
      </c>
    </row>
    <row r="326" spans="1:25" ht="14.25" customHeight="1">
      <c r="A326" s="135"/>
      <c r="B326" s="43">
        <v>22</v>
      </c>
      <c r="C326" s="44">
        <v>1</v>
      </c>
      <c r="D326" s="45">
        <v>5.0999999999999996</v>
      </c>
      <c r="E326" s="44">
        <v>3.7</v>
      </c>
      <c r="F326" s="44">
        <v>1.5</v>
      </c>
      <c r="G326" s="44">
        <v>0.4</v>
      </c>
      <c r="H326" s="46">
        <v>0</v>
      </c>
      <c r="J326" s="31">
        <f t="shared" ref="J326:N326" si="651">J325-$L$2*U325</f>
        <v>0.22717428125299008</v>
      </c>
      <c r="K326" s="32">
        <f t="shared" si="651"/>
        <v>-0.53660200185300055</v>
      </c>
      <c r="L326" s="32">
        <f t="shared" si="651"/>
        <v>-0.48513093404786356</v>
      </c>
      <c r="M326" s="32">
        <f t="shared" si="651"/>
        <v>0.81501104613915831</v>
      </c>
      <c r="N326" s="32">
        <f t="shared" si="651"/>
        <v>0.71875144427425064</v>
      </c>
      <c r="O326" s="28">
        <f t="shared" si="515"/>
        <v>-2.7944632372559699</v>
      </c>
      <c r="P326" s="28">
        <f t="shared" si="516"/>
        <v>5.762410648035271E-2</v>
      </c>
      <c r="Q326" s="29">
        <f t="shared" si="517"/>
        <v>0</v>
      </c>
      <c r="R326" s="29">
        <f t="shared" si="518"/>
        <v>5.762410648035271E-2</v>
      </c>
      <c r="S326" s="30">
        <f t="shared" si="519"/>
        <v>3.3205376476590272E-3</v>
      </c>
      <c r="U326" s="11">
        <f t="shared" ref="U326:Y326" si="652">2*($P326-$H326)*(1-$P326)*$P326*C326</f>
        <v>6.2583892653566078E-3</v>
      </c>
      <c r="V326" s="11">
        <f t="shared" si="652"/>
        <v>3.1917785253318696E-2</v>
      </c>
      <c r="W326" s="11">
        <f t="shared" si="652"/>
        <v>2.3156040281819449E-2</v>
      </c>
      <c r="X326" s="11">
        <f t="shared" si="652"/>
        <v>9.3875838980349118E-3</v>
      </c>
      <c r="Y326" s="11">
        <f t="shared" si="652"/>
        <v>2.5033557061426431E-3</v>
      </c>
    </row>
    <row r="327" spans="1:25" ht="14.25" customHeight="1">
      <c r="A327" s="135"/>
      <c r="B327" s="43">
        <v>23</v>
      </c>
      <c r="C327" s="44">
        <v>1</v>
      </c>
      <c r="D327" s="45">
        <v>4.5999999999999996</v>
      </c>
      <c r="E327" s="44">
        <v>3.6</v>
      </c>
      <c r="F327" s="44">
        <v>1</v>
      </c>
      <c r="G327" s="44">
        <v>0.2</v>
      </c>
      <c r="H327" s="46">
        <v>0</v>
      </c>
      <c r="J327" s="31">
        <f t="shared" ref="J327:N327" si="653">J326-$L$2*U326</f>
        <v>0.22654844232645441</v>
      </c>
      <c r="K327" s="32">
        <f t="shared" si="653"/>
        <v>-0.53979378037833248</v>
      </c>
      <c r="L327" s="32">
        <f t="shared" si="653"/>
        <v>-0.48744653807604549</v>
      </c>
      <c r="M327" s="32">
        <f t="shared" si="653"/>
        <v>0.81407228774935481</v>
      </c>
      <c r="N327" s="32">
        <f t="shared" si="653"/>
        <v>0.71850110870363637</v>
      </c>
      <c r="O327" s="28">
        <f t="shared" si="515"/>
        <v>-3.053537974997556</v>
      </c>
      <c r="P327" s="28">
        <f t="shared" si="516"/>
        <v>4.5064974538045324E-2</v>
      </c>
      <c r="Q327" s="29">
        <f t="shared" si="517"/>
        <v>0</v>
      </c>
      <c r="R327" s="29">
        <f t="shared" si="518"/>
        <v>4.5064974538045324E-2</v>
      </c>
      <c r="S327" s="30">
        <f t="shared" si="519"/>
        <v>2.0308519301146734E-3</v>
      </c>
      <c r="U327" s="11">
        <f t="shared" ref="U327:Y327" si="654">2*($P327-$H327)*(1-$P327)*$P327*C327</f>
        <v>3.8786632791870308E-3</v>
      </c>
      <c r="V327" s="11">
        <f t="shared" si="654"/>
        <v>1.7841851084260341E-2</v>
      </c>
      <c r="W327" s="11">
        <f t="shared" si="654"/>
        <v>1.396318780507331E-2</v>
      </c>
      <c r="X327" s="11">
        <f t="shared" si="654"/>
        <v>3.8786632791870308E-3</v>
      </c>
      <c r="Y327" s="11">
        <f t="shared" si="654"/>
        <v>7.757326558374062E-4</v>
      </c>
    </row>
    <row r="328" spans="1:25" ht="14.25" customHeight="1">
      <c r="A328" s="135"/>
      <c r="B328" s="43">
        <v>24</v>
      </c>
      <c r="C328" s="44">
        <v>1</v>
      </c>
      <c r="D328" s="45">
        <v>5.0999999999999996</v>
      </c>
      <c r="E328" s="44">
        <v>3.3</v>
      </c>
      <c r="F328" s="44">
        <v>1.7</v>
      </c>
      <c r="G328" s="44">
        <v>0.5</v>
      </c>
      <c r="H328" s="46">
        <v>0</v>
      </c>
      <c r="J328" s="31">
        <f t="shared" ref="J328:N328" si="655">J327-$L$2*U327</f>
        <v>0.2261605759985357</v>
      </c>
      <c r="K328" s="32">
        <f t="shared" si="655"/>
        <v>-0.54157796548675852</v>
      </c>
      <c r="L328" s="32">
        <f t="shared" si="655"/>
        <v>-0.48884285685655282</v>
      </c>
      <c r="M328" s="32">
        <f t="shared" si="655"/>
        <v>0.81368442142143615</v>
      </c>
      <c r="N328" s="32">
        <f t="shared" si="655"/>
        <v>0.7184235354380526</v>
      </c>
      <c r="O328" s="28">
        <f t="shared" si="515"/>
        <v>-2.4065931914750891</v>
      </c>
      <c r="P328" s="28">
        <f t="shared" si="516"/>
        <v>8.2671312415377993E-2</v>
      </c>
      <c r="Q328" s="29">
        <f t="shared" si="517"/>
        <v>0</v>
      </c>
      <c r="R328" s="29">
        <f t="shared" si="518"/>
        <v>8.2671312415377993E-2</v>
      </c>
      <c r="S328" s="30">
        <f t="shared" si="519"/>
        <v>6.8345458964810318E-3</v>
      </c>
      <c r="U328" s="11">
        <f t="shared" ref="U328:Y328" si="656">2*($P328-$H328)*(1-$P328)*$P328*C328</f>
        <v>1.2539050034911618E-2</v>
      </c>
      <c r="V328" s="11">
        <f t="shared" si="656"/>
        <v>6.394915517804925E-2</v>
      </c>
      <c r="W328" s="11">
        <f t="shared" si="656"/>
        <v>4.1378865115208337E-2</v>
      </c>
      <c r="X328" s="11">
        <f t="shared" si="656"/>
        <v>2.1316385059349751E-2</v>
      </c>
      <c r="Y328" s="11">
        <f t="shared" si="656"/>
        <v>6.2695250174558091E-3</v>
      </c>
    </row>
    <row r="329" spans="1:25" ht="14.25" customHeight="1">
      <c r="A329" s="135"/>
      <c r="B329" s="43">
        <v>25</v>
      </c>
      <c r="C329" s="44">
        <v>1</v>
      </c>
      <c r="D329" s="45">
        <v>4.8</v>
      </c>
      <c r="E329" s="44">
        <v>3.4</v>
      </c>
      <c r="F329" s="44">
        <v>1.9</v>
      </c>
      <c r="G329" s="44">
        <v>0.2</v>
      </c>
      <c r="H329" s="46">
        <v>0</v>
      </c>
      <c r="J329" s="31">
        <f t="shared" ref="J329:N329" si="657">J328-$L$2*U328</f>
        <v>0.22490667099504455</v>
      </c>
      <c r="K329" s="32">
        <f t="shared" si="657"/>
        <v>-0.54797288100456343</v>
      </c>
      <c r="L329" s="32">
        <f t="shared" si="657"/>
        <v>-0.49298074336807368</v>
      </c>
      <c r="M329" s="32">
        <f t="shared" si="657"/>
        <v>0.81155278291550115</v>
      </c>
      <c r="N329" s="32">
        <f t="shared" si="657"/>
        <v>0.71779658293630699</v>
      </c>
      <c r="O329" s="28">
        <f t="shared" si="515"/>
        <v>-2.3959880811515966</v>
      </c>
      <c r="P329" s="28">
        <f t="shared" si="516"/>
        <v>8.3479137405061368E-2</v>
      </c>
      <c r="Q329" s="29">
        <f t="shared" si="517"/>
        <v>0</v>
      </c>
      <c r="R329" s="29">
        <f t="shared" si="518"/>
        <v>8.3479137405061368E-2</v>
      </c>
      <c r="S329" s="30">
        <f t="shared" si="519"/>
        <v>6.9687663818931165E-3</v>
      </c>
      <c r="U329" s="11">
        <f t="shared" ref="U329:Y329" si="658">2*($P329-$H329)*(1-$P329)*$P329*C329</f>
        <v>1.2774039551110576E-2</v>
      </c>
      <c r="V329" s="11">
        <f t="shared" si="658"/>
        <v>6.1315389845330762E-2</v>
      </c>
      <c r="W329" s="11">
        <f t="shared" si="658"/>
        <v>4.3431734473775956E-2</v>
      </c>
      <c r="X329" s="11">
        <f t="shared" si="658"/>
        <v>2.4270675147110093E-2</v>
      </c>
      <c r="Y329" s="11">
        <f t="shared" si="658"/>
        <v>2.5548079102221156E-3</v>
      </c>
    </row>
    <row r="330" spans="1:25" ht="14.25" customHeight="1">
      <c r="A330" s="135"/>
      <c r="B330" s="43">
        <v>26</v>
      </c>
      <c r="C330" s="44">
        <v>1</v>
      </c>
      <c r="D330" s="45">
        <v>5</v>
      </c>
      <c r="E330" s="44">
        <v>3</v>
      </c>
      <c r="F330" s="44">
        <v>1.6</v>
      </c>
      <c r="G330" s="44">
        <v>0.2</v>
      </c>
      <c r="H330" s="46">
        <v>0</v>
      </c>
      <c r="J330" s="31">
        <f t="shared" ref="J330:N330" si="659">J329-$L$2*U329</f>
        <v>0.22362926703993349</v>
      </c>
      <c r="K330" s="32">
        <f t="shared" si="659"/>
        <v>-0.55410441998909654</v>
      </c>
      <c r="L330" s="32">
        <f t="shared" si="659"/>
        <v>-0.49732391681545129</v>
      </c>
      <c r="M330" s="32">
        <f t="shared" si="659"/>
        <v>0.80912571540079015</v>
      </c>
      <c r="N330" s="32">
        <f t="shared" si="659"/>
        <v>0.71754110214528477</v>
      </c>
      <c r="O330" s="28">
        <f t="shared" si="515"/>
        <v>-2.6007552182815816</v>
      </c>
      <c r="P330" s="28">
        <f t="shared" si="516"/>
        <v>6.908983159206164E-2</v>
      </c>
      <c r="Q330" s="29">
        <f t="shared" si="517"/>
        <v>0</v>
      </c>
      <c r="R330" s="29">
        <f t="shared" si="518"/>
        <v>6.908983159206164E-2</v>
      </c>
      <c r="S330" s="30">
        <f t="shared" si="519"/>
        <v>4.7734048294194387E-3</v>
      </c>
      <c r="U330" s="11">
        <f t="shared" ref="U330:Y330" si="660">2*($P330-$H330)*(1-$P330)*$P330*C330</f>
        <v>8.8872221872682323E-3</v>
      </c>
      <c r="V330" s="11">
        <f t="shared" si="660"/>
        <v>4.4436110936341158E-2</v>
      </c>
      <c r="W330" s="11">
        <f t="shared" si="660"/>
        <v>2.6661666561804697E-2</v>
      </c>
      <c r="X330" s="11">
        <f t="shared" si="660"/>
        <v>1.4219555499629173E-2</v>
      </c>
      <c r="Y330" s="11">
        <f t="shared" si="660"/>
        <v>1.7774444374536466E-3</v>
      </c>
    </row>
    <row r="331" spans="1:25" ht="14.25" customHeight="1">
      <c r="A331" s="135"/>
      <c r="B331" s="43">
        <v>27</v>
      </c>
      <c r="C331" s="44">
        <v>1</v>
      </c>
      <c r="D331" s="45">
        <v>5</v>
      </c>
      <c r="E331" s="44">
        <v>3.4</v>
      </c>
      <c r="F331" s="44">
        <v>1.6</v>
      </c>
      <c r="G331" s="44">
        <v>0.4</v>
      </c>
      <c r="H331" s="46">
        <v>0</v>
      </c>
      <c r="J331" s="31">
        <f t="shared" ref="J331:N331" si="661">J330-$L$2*U330</f>
        <v>0.22274054482120667</v>
      </c>
      <c r="K331" s="32">
        <f t="shared" si="661"/>
        <v>-0.55854803108273066</v>
      </c>
      <c r="L331" s="32">
        <f t="shared" si="661"/>
        <v>-0.49999008347163176</v>
      </c>
      <c r="M331" s="32">
        <f t="shared" si="661"/>
        <v>0.80770375985082721</v>
      </c>
      <c r="N331" s="32">
        <f t="shared" si="661"/>
        <v>0.71736335770153936</v>
      </c>
      <c r="O331" s="28">
        <f t="shared" si="515"/>
        <v>-2.690694535554055</v>
      </c>
      <c r="P331" s="28">
        <f t="shared" si="516"/>
        <v>6.3524688372076074E-2</v>
      </c>
      <c r="Q331" s="29">
        <f t="shared" si="517"/>
        <v>0</v>
      </c>
      <c r="R331" s="29">
        <f t="shared" si="518"/>
        <v>6.3524688372076074E-2</v>
      </c>
      <c r="S331" s="30">
        <f t="shared" si="519"/>
        <v>4.0353860327693768E-3</v>
      </c>
      <c r="U331" s="11">
        <f t="shared" ref="U331:Y331" si="662">2*($P331-$H331)*(1-$P331)*$P331*C331</f>
        <v>7.5580787851533488E-3</v>
      </c>
      <c r="V331" s="11">
        <f t="shared" si="662"/>
        <v>3.7790393925766746E-2</v>
      </c>
      <c r="W331" s="11">
        <f t="shared" si="662"/>
        <v>2.5697467869521384E-2</v>
      </c>
      <c r="X331" s="11">
        <f t="shared" si="662"/>
        <v>1.2092926056245359E-2</v>
      </c>
      <c r="Y331" s="11">
        <f t="shared" si="662"/>
        <v>3.0232315140613399E-3</v>
      </c>
    </row>
    <row r="332" spans="1:25" ht="14.25" customHeight="1">
      <c r="A332" s="135"/>
      <c r="B332" s="43">
        <v>28</v>
      </c>
      <c r="C332" s="44">
        <v>1</v>
      </c>
      <c r="D332" s="45">
        <v>5.2</v>
      </c>
      <c r="E332" s="44">
        <v>3.5</v>
      </c>
      <c r="F332" s="44">
        <v>1.5</v>
      </c>
      <c r="G332" s="44">
        <v>0.2</v>
      </c>
      <c r="H332" s="46">
        <v>0</v>
      </c>
      <c r="J332" s="31">
        <f t="shared" ref="J332:N332" si="663">J331-$L$2*U331</f>
        <v>0.22198473694269133</v>
      </c>
      <c r="K332" s="32">
        <f t="shared" si="663"/>
        <v>-0.56232707047530728</v>
      </c>
      <c r="L332" s="32">
        <f t="shared" si="663"/>
        <v>-0.50255983025858386</v>
      </c>
      <c r="M332" s="32">
        <f t="shared" si="663"/>
        <v>0.80649446724520268</v>
      </c>
      <c r="N332" s="32">
        <f t="shared" si="663"/>
        <v>0.71706103455013326</v>
      </c>
      <c r="O332" s="28">
        <f t="shared" si="515"/>
        <v>-3.1079215276561198</v>
      </c>
      <c r="P332" s="28">
        <f t="shared" si="516"/>
        <v>4.2781679745298416E-2</v>
      </c>
      <c r="Q332" s="29">
        <f t="shared" si="517"/>
        <v>0</v>
      </c>
      <c r="R332" s="29">
        <f t="shared" si="518"/>
        <v>4.2781679745298416E-2</v>
      </c>
      <c r="S332" s="30">
        <f t="shared" si="519"/>
        <v>1.8302721218292767E-3</v>
      </c>
      <c r="U332" s="11">
        <f t="shared" ref="U332:Y332" si="664">2*($P332-$H332)*(1-$P332)*$P332*C332</f>
        <v>3.5039400121328577E-3</v>
      </c>
      <c r="V332" s="11">
        <f t="shared" si="664"/>
        <v>1.8220488063090862E-2</v>
      </c>
      <c r="W332" s="11">
        <f t="shared" si="664"/>
        <v>1.2263790042465002E-2</v>
      </c>
      <c r="X332" s="11">
        <f t="shared" si="664"/>
        <v>5.2559100181992866E-3</v>
      </c>
      <c r="Y332" s="11">
        <f t="shared" si="664"/>
        <v>7.0078800242657157E-4</v>
      </c>
    </row>
    <row r="333" spans="1:25" ht="14.25" customHeight="1">
      <c r="A333" s="135"/>
      <c r="B333" s="43">
        <v>29</v>
      </c>
      <c r="C333" s="44">
        <v>1</v>
      </c>
      <c r="D333" s="45">
        <v>5.2</v>
      </c>
      <c r="E333" s="44">
        <v>3.4</v>
      </c>
      <c r="F333" s="44">
        <v>1.4</v>
      </c>
      <c r="G333" s="44">
        <v>0.2</v>
      </c>
      <c r="H333" s="46">
        <v>0</v>
      </c>
      <c r="J333" s="31">
        <f t="shared" ref="J333:N333" si="665">J332-$L$2*U332</f>
        <v>0.22163434294147805</v>
      </c>
      <c r="K333" s="32">
        <f t="shared" si="665"/>
        <v>-0.56414911928161637</v>
      </c>
      <c r="L333" s="32">
        <f t="shared" si="665"/>
        <v>-0.50378620926283035</v>
      </c>
      <c r="M333" s="32">
        <f t="shared" si="665"/>
        <v>0.80596887624338276</v>
      </c>
      <c r="N333" s="32">
        <f t="shared" si="665"/>
        <v>0.71699095574989058</v>
      </c>
      <c r="O333" s="28">
        <f t="shared" si="515"/>
        <v>-3.1530595709258367</v>
      </c>
      <c r="P333" s="28">
        <f t="shared" si="516"/>
        <v>4.0970891709133352E-2</v>
      </c>
      <c r="Q333" s="29">
        <f t="shared" si="517"/>
        <v>0</v>
      </c>
      <c r="R333" s="29">
        <f t="shared" si="518"/>
        <v>4.0970891709133352E-2</v>
      </c>
      <c r="S333" s="30">
        <f t="shared" si="519"/>
        <v>1.6786139674415321E-3</v>
      </c>
      <c r="U333" s="11">
        <f t="shared" ref="U333:Y333" si="666">2*($P333-$H333)*(1-$P333)*$P333*C333</f>
        <v>3.2196793127200925E-3</v>
      </c>
      <c r="V333" s="11">
        <f t="shared" si="666"/>
        <v>1.6742332426144483E-2</v>
      </c>
      <c r="W333" s="11">
        <f t="shared" si="666"/>
        <v>1.0946909663248313E-2</v>
      </c>
      <c r="X333" s="11">
        <f t="shared" si="666"/>
        <v>4.5075510378081293E-3</v>
      </c>
      <c r="Y333" s="11">
        <f t="shared" si="666"/>
        <v>6.4393586254401852E-4</v>
      </c>
    </row>
    <row r="334" spans="1:25" ht="14.25" customHeight="1">
      <c r="A334" s="135"/>
      <c r="B334" s="43">
        <v>30</v>
      </c>
      <c r="C334" s="44">
        <v>1</v>
      </c>
      <c r="D334" s="45">
        <v>4.7</v>
      </c>
      <c r="E334" s="44">
        <v>3.2</v>
      </c>
      <c r="F334" s="44">
        <v>1.6</v>
      </c>
      <c r="G334" s="44">
        <v>0.2</v>
      </c>
      <c r="H334" s="46">
        <v>0</v>
      </c>
      <c r="J334" s="31">
        <f t="shared" ref="J334:N334" si="667">J333-$L$2*U333</f>
        <v>0.22131237501020604</v>
      </c>
      <c r="K334" s="32">
        <f t="shared" si="667"/>
        <v>-0.56582335252423077</v>
      </c>
      <c r="L334" s="32">
        <f t="shared" si="667"/>
        <v>-0.50488090022915522</v>
      </c>
      <c r="M334" s="32">
        <f t="shared" si="667"/>
        <v>0.80551812113960197</v>
      </c>
      <c r="N334" s="32">
        <f t="shared" si="667"/>
        <v>0.71692656216363615</v>
      </c>
      <c r="O334" s="28">
        <f t="shared" si="515"/>
        <v>-2.6214619563308852</v>
      </c>
      <c r="P334" s="28">
        <f t="shared" si="516"/>
        <v>6.7769873006120238E-2</v>
      </c>
      <c r="Q334" s="29">
        <f t="shared" si="517"/>
        <v>0</v>
      </c>
      <c r="R334" s="29">
        <f t="shared" si="518"/>
        <v>6.7769873006120238E-2</v>
      </c>
      <c r="S334" s="30">
        <f t="shared" si="519"/>
        <v>4.5927556872656641E-3</v>
      </c>
      <c r="U334" s="11">
        <f t="shared" ref="U334:Y334" si="668">2*($P334-$H334)*(1-$P334)*$P334*C334</f>
        <v>8.5630104351830678E-3</v>
      </c>
      <c r="V334" s="11">
        <f t="shared" si="668"/>
        <v>4.0246149045360419E-2</v>
      </c>
      <c r="W334" s="11">
        <f t="shared" si="668"/>
        <v>2.740163339258582E-2</v>
      </c>
      <c r="X334" s="11">
        <f t="shared" si="668"/>
        <v>1.370081669629291E-2</v>
      </c>
      <c r="Y334" s="11">
        <f t="shared" si="668"/>
        <v>1.7126020870366137E-3</v>
      </c>
    </row>
    <row r="335" spans="1:25" ht="14.25" customHeight="1">
      <c r="A335" s="135"/>
      <c r="B335" s="43">
        <v>31</v>
      </c>
      <c r="C335" s="44">
        <v>1</v>
      </c>
      <c r="D335" s="45">
        <v>4.8</v>
      </c>
      <c r="E335" s="44">
        <v>3.1</v>
      </c>
      <c r="F335" s="44">
        <v>1.6</v>
      </c>
      <c r="G335" s="44">
        <v>0.2</v>
      </c>
      <c r="H335" s="46">
        <v>0</v>
      </c>
      <c r="J335" s="31">
        <f t="shared" ref="J335:N335" si="669">J334-$L$2*U334</f>
        <v>0.22045607396668773</v>
      </c>
      <c r="K335" s="32">
        <f t="shared" si="669"/>
        <v>-0.56984796742876687</v>
      </c>
      <c r="L335" s="32">
        <f t="shared" si="669"/>
        <v>-0.50762106356841374</v>
      </c>
      <c r="M335" s="32">
        <f t="shared" si="669"/>
        <v>0.80414803946997271</v>
      </c>
      <c r="N335" s="32">
        <f t="shared" si="669"/>
        <v>0.71675530195493253</v>
      </c>
      <c r="O335" s="28">
        <f t="shared" si="515"/>
        <v>-2.6584515432105329</v>
      </c>
      <c r="P335" s="28">
        <f t="shared" si="516"/>
        <v>6.5470010000199877E-2</v>
      </c>
      <c r="Q335" s="29">
        <f t="shared" si="517"/>
        <v>0</v>
      </c>
      <c r="R335" s="29">
        <f t="shared" si="518"/>
        <v>6.5470010000199877E-2</v>
      </c>
      <c r="S335" s="30">
        <f t="shared" si="519"/>
        <v>4.2863222094262719E-3</v>
      </c>
      <c r="U335" s="11">
        <f t="shared" ref="U335:Y335" si="670">2*($P335-$H335)*(1-$P335)*$P335*C335</f>
        <v>8.0113933030221095E-3</v>
      </c>
      <c r="V335" s="11">
        <f t="shared" si="670"/>
        <v>3.8454687854506127E-2</v>
      </c>
      <c r="W335" s="11">
        <f t="shared" si="670"/>
        <v>2.483531923936854E-2</v>
      </c>
      <c r="X335" s="11">
        <f t="shared" si="670"/>
        <v>1.2818229284835376E-2</v>
      </c>
      <c r="Y335" s="11">
        <f t="shared" si="670"/>
        <v>1.602278660604422E-3</v>
      </c>
    </row>
    <row r="336" spans="1:25" ht="14.25" customHeight="1">
      <c r="A336" s="135"/>
      <c r="B336" s="43">
        <v>32</v>
      </c>
      <c r="C336" s="44">
        <v>1</v>
      </c>
      <c r="D336" s="45">
        <v>5.4</v>
      </c>
      <c r="E336" s="44">
        <v>3.4</v>
      </c>
      <c r="F336" s="44">
        <v>1.5</v>
      </c>
      <c r="G336" s="44">
        <v>0.4</v>
      </c>
      <c r="H336" s="46">
        <v>0</v>
      </c>
      <c r="J336" s="31">
        <f t="shared" ref="J336:N336" si="671">J335-$L$2*U335</f>
        <v>0.21965493463638552</v>
      </c>
      <c r="K336" s="32">
        <f t="shared" si="671"/>
        <v>-0.57369343621421753</v>
      </c>
      <c r="L336" s="32">
        <f t="shared" si="671"/>
        <v>-0.51010459549235054</v>
      </c>
      <c r="M336" s="32">
        <f t="shared" si="671"/>
        <v>0.80286621654148915</v>
      </c>
      <c r="N336" s="32">
        <f t="shared" si="671"/>
        <v>0.71659507408887213</v>
      </c>
      <c r="O336" s="28">
        <f t="shared" si="515"/>
        <v>-3.1217078911465981</v>
      </c>
      <c r="P336" s="28">
        <f t="shared" si="516"/>
        <v>4.2220653997549672E-2</v>
      </c>
      <c r="Q336" s="29">
        <f t="shared" si="517"/>
        <v>0</v>
      </c>
      <c r="R336" s="29">
        <f t="shared" si="518"/>
        <v>4.2220653997549672E-2</v>
      </c>
      <c r="S336" s="30">
        <f t="shared" si="519"/>
        <v>1.782583623980807E-3</v>
      </c>
      <c r="U336" s="11">
        <f t="shared" ref="U336:Y336" si="672">2*($P336-$H336)*(1-$P336)*$P336*C336</f>
        <v>3.4146435551420302E-3</v>
      </c>
      <c r="V336" s="11">
        <f t="shared" si="672"/>
        <v>1.8439075197766965E-2</v>
      </c>
      <c r="W336" s="11">
        <f t="shared" si="672"/>
        <v>1.1609788087482902E-2</v>
      </c>
      <c r="X336" s="11">
        <f t="shared" si="672"/>
        <v>5.1219653327130455E-3</v>
      </c>
      <c r="Y336" s="11">
        <f t="shared" si="672"/>
        <v>1.3658574220568121E-3</v>
      </c>
    </row>
    <row r="337" spans="1:25" ht="14.25" customHeight="1">
      <c r="A337" s="135"/>
      <c r="B337" s="43">
        <v>33</v>
      </c>
      <c r="C337" s="44">
        <v>1</v>
      </c>
      <c r="D337" s="45">
        <v>5.2</v>
      </c>
      <c r="E337" s="44">
        <v>4.0999999999999996</v>
      </c>
      <c r="F337" s="44">
        <v>1.5</v>
      </c>
      <c r="G337" s="44">
        <v>0.1</v>
      </c>
      <c r="H337" s="46">
        <v>0</v>
      </c>
      <c r="J337" s="31">
        <f t="shared" ref="J337:N337" si="673">J336-$L$2*U336</f>
        <v>0.21931347028087131</v>
      </c>
      <c r="K337" s="32">
        <f t="shared" si="673"/>
        <v>-0.57553734373399423</v>
      </c>
      <c r="L337" s="32">
        <f t="shared" si="673"/>
        <v>-0.51126557430109887</v>
      </c>
      <c r="M337" s="32">
        <f t="shared" si="673"/>
        <v>0.80235402000821787</v>
      </c>
      <c r="N337" s="32">
        <f t="shared" si="673"/>
        <v>0.71645848834666648</v>
      </c>
      <c r="O337" s="28">
        <f t="shared" si="515"/>
        <v>-3.59449269292341</v>
      </c>
      <c r="P337" s="28">
        <f t="shared" si="516"/>
        <v>2.6739947864036689E-2</v>
      </c>
      <c r="Q337" s="29">
        <f t="shared" si="517"/>
        <v>0</v>
      </c>
      <c r="R337" s="29">
        <f t="shared" si="518"/>
        <v>2.6739947864036689E-2</v>
      </c>
      <c r="S337" s="30">
        <f t="shared" si="519"/>
        <v>7.1502481177140029E-4</v>
      </c>
      <c r="U337" s="11">
        <f t="shared" ref="U337:Y337" si="674">2*($P337-$H337)*(1-$P337)*$P337*C337</f>
        <v>1.3918101711662809E-3</v>
      </c>
      <c r="V337" s="11">
        <f t="shared" si="674"/>
        <v>7.2374128900646604E-3</v>
      </c>
      <c r="W337" s="11">
        <f t="shared" si="674"/>
        <v>5.7064217017817514E-3</v>
      </c>
      <c r="X337" s="11">
        <f t="shared" si="674"/>
        <v>2.0877152567494212E-3</v>
      </c>
      <c r="Y337" s="11">
        <f t="shared" si="674"/>
        <v>1.391810171166281E-4</v>
      </c>
    </row>
    <row r="338" spans="1:25" ht="14.25" customHeight="1">
      <c r="A338" s="135"/>
      <c r="B338" s="43">
        <v>34</v>
      </c>
      <c r="C338" s="44">
        <v>1</v>
      </c>
      <c r="D338" s="45">
        <v>5.5</v>
      </c>
      <c r="E338" s="44">
        <v>4.2</v>
      </c>
      <c r="F338" s="44">
        <v>1.4</v>
      </c>
      <c r="G338" s="44">
        <v>0.2</v>
      </c>
      <c r="H338" s="46">
        <v>0</v>
      </c>
      <c r="J338" s="31">
        <f t="shared" ref="J338:N338" si="675">J337-$L$2*U337</f>
        <v>0.21917428926375468</v>
      </c>
      <c r="K338" s="32">
        <f t="shared" si="675"/>
        <v>-0.57626108502300066</v>
      </c>
      <c r="L338" s="32">
        <f t="shared" si="675"/>
        <v>-0.51183621647127708</v>
      </c>
      <c r="M338" s="32">
        <f t="shared" si="675"/>
        <v>0.80214524848254298</v>
      </c>
      <c r="N338" s="32">
        <f t="shared" si="675"/>
        <v>0.71644457024495478</v>
      </c>
      <c r="O338" s="28">
        <f t="shared" si="515"/>
        <v>-3.8336815256175627</v>
      </c>
      <c r="P338" s="28">
        <f t="shared" si="516"/>
        <v>2.1171893438819263E-2</v>
      </c>
      <c r="Q338" s="29">
        <f t="shared" si="517"/>
        <v>0</v>
      </c>
      <c r="R338" s="29">
        <f t="shared" si="518"/>
        <v>2.1171893438819263E-2</v>
      </c>
      <c r="S338" s="30">
        <f t="shared" si="519"/>
        <v>4.4824907178471815E-4</v>
      </c>
      <c r="U338" s="11">
        <f t="shared" ref="U338:Y338" si="676">2*($P338-$H338)*(1-$P338)*$P338*C338</f>
        <v>8.7751758040568485E-4</v>
      </c>
      <c r="V338" s="11">
        <f t="shared" si="676"/>
        <v>4.8263466922312667E-3</v>
      </c>
      <c r="W338" s="11">
        <f t="shared" si="676"/>
        <v>3.6855738377038765E-3</v>
      </c>
      <c r="X338" s="11">
        <f t="shared" si="676"/>
        <v>1.2285246125679587E-3</v>
      </c>
      <c r="Y338" s="11">
        <f t="shared" si="676"/>
        <v>1.7550351608113698E-4</v>
      </c>
    </row>
    <row r="339" spans="1:25" ht="14.25" customHeight="1">
      <c r="A339" s="135"/>
      <c r="B339" s="43">
        <v>35</v>
      </c>
      <c r="C339" s="44">
        <v>1</v>
      </c>
      <c r="D339" s="45">
        <v>4.9000000000000004</v>
      </c>
      <c r="E339" s="44">
        <v>3.1</v>
      </c>
      <c r="F339" s="44">
        <v>1.5</v>
      </c>
      <c r="G339" s="44">
        <v>0.1</v>
      </c>
      <c r="H339" s="46">
        <v>0</v>
      </c>
      <c r="J339" s="31">
        <f t="shared" ref="J339:N339" si="677">J338-$L$2*U338</f>
        <v>0.21908653750571411</v>
      </c>
      <c r="K339" s="32">
        <f t="shared" si="677"/>
        <v>-0.57674371969222382</v>
      </c>
      <c r="L339" s="32">
        <f t="shared" si="677"/>
        <v>-0.51220477385504748</v>
      </c>
      <c r="M339" s="32">
        <f t="shared" si="677"/>
        <v>0.80202239602128622</v>
      </c>
      <c r="N339" s="32">
        <f t="shared" si="677"/>
        <v>0.71642701989334667</v>
      </c>
      <c r="O339" s="28">
        <f t="shared" si="515"/>
        <v>-2.9201161919155658</v>
      </c>
      <c r="P339" s="28">
        <f t="shared" si="516"/>
        <v>5.1168059518268375E-2</v>
      </c>
      <c r="Q339" s="29">
        <f t="shared" si="517"/>
        <v>0</v>
      </c>
      <c r="R339" s="29">
        <f t="shared" si="518"/>
        <v>5.1168059518268375E-2</v>
      </c>
      <c r="S339" s="30">
        <f t="shared" si="519"/>
        <v>2.618170314865055E-3</v>
      </c>
      <c r="U339" s="11">
        <f t="shared" ref="U339:Y339" si="678">2*($P339-$H339)*(1-$P339)*$P339*C339</f>
        <v>4.9684072407301522E-3</v>
      </c>
      <c r="V339" s="11">
        <f t="shared" si="678"/>
        <v>2.4345195479577749E-2</v>
      </c>
      <c r="W339" s="11">
        <f t="shared" si="678"/>
        <v>1.5402062446263472E-2</v>
      </c>
      <c r="X339" s="11">
        <f t="shared" si="678"/>
        <v>7.4526108610952282E-3</v>
      </c>
      <c r="Y339" s="11">
        <f t="shared" si="678"/>
        <v>4.9684072407301522E-4</v>
      </c>
    </row>
    <row r="340" spans="1:25" ht="14.25" customHeight="1">
      <c r="A340" s="135"/>
      <c r="B340" s="43">
        <v>36</v>
      </c>
      <c r="C340" s="44">
        <v>1</v>
      </c>
      <c r="D340" s="45">
        <v>5</v>
      </c>
      <c r="E340" s="44">
        <v>3.2</v>
      </c>
      <c r="F340" s="44">
        <v>1.2</v>
      </c>
      <c r="G340" s="44">
        <v>0.2</v>
      </c>
      <c r="H340" s="46">
        <v>0</v>
      </c>
      <c r="J340" s="31">
        <f t="shared" ref="J340:N340" si="679">J339-$L$2*U339</f>
        <v>0.21858969678164109</v>
      </c>
      <c r="K340" s="32">
        <f t="shared" si="679"/>
        <v>-0.57917823924018164</v>
      </c>
      <c r="L340" s="32">
        <f t="shared" si="679"/>
        <v>-0.51374498009967384</v>
      </c>
      <c r="M340" s="32">
        <f t="shared" si="679"/>
        <v>0.80127713493517672</v>
      </c>
      <c r="N340" s="32">
        <f t="shared" si="679"/>
        <v>0.71637733582093932</v>
      </c>
      <c r="O340" s="28">
        <f t="shared" si="515"/>
        <v>-3.216477406651824</v>
      </c>
      <c r="P340" s="28">
        <f t="shared" si="516"/>
        <v>3.8550335612601107E-2</v>
      </c>
      <c r="Q340" s="29">
        <f t="shared" si="517"/>
        <v>0</v>
      </c>
      <c r="R340" s="29">
        <f t="shared" si="518"/>
        <v>3.8550335612601107E-2</v>
      </c>
      <c r="S340" s="30">
        <f t="shared" si="519"/>
        <v>1.4861283758441811E-3</v>
      </c>
      <c r="U340" s="11">
        <f t="shared" ref="U340:Y340" si="680">2*($P340-$H340)*(1-$P340)*$P340*C340</f>
        <v>2.8576752563839562E-3</v>
      </c>
      <c r="V340" s="11">
        <f t="shared" si="680"/>
        <v>1.4288376281919781E-2</v>
      </c>
      <c r="W340" s="11">
        <f t="shared" si="680"/>
        <v>9.1445608204286603E-3</v>
      </c>
      <c r="X340" s="11">
        <f t="shared" si="680"/>
        <v>3.4292103076607474E-3</v>
      </c>
      <c r="Y340" s="11">
        <f t="shared" si="680"/>
        <v>5.7153505127679127E-4</v>
      </c>
    </row>
    <row r="341" spans="1:25" ht="14.25" customHeight="1">
      <c r="A341" s="135"/>
      <c r="B341" s="43">
        <v>37</v>
      </c>
      <c r="C341" s="44">
        <v>1</v>
      </c>
      <c r="D341" s="45">
        <v>5.5</v>
      </c>
      <c r="E341" s="44">
        <v>3.5</v>
      </c>
      <c r="F341" s="44">
        <v>1.3</v>
      </c>
      <c r="G341" s="44">
        <v>0.2</v>
      </c>
      <c r="H341" s="46">
        <v>0</v>
      </c>
      <c r="J341" s="31">
        <f t="shared" ref="J341:N341" si="681">J340-$L$2*U340</f>
        <v>0.2183039292560027</v>
      </c>
      <c r="K341" s="32">
        <f t="shared" si="681"/>
        <v>-0.58060707686837365</v>
      </c>
      <c r="L341" s="32">
        <f t="shared" si="681"/>
        <v>-0.51465943618171672</v>
      </c>
      <c r="M341" s="32">
        <f t="shared" si="681"/>
        <v>0.80093421390441066</v>
      </c>
      <c r="N341" s="32">
        <f t="shared" si="681"/>
        <v>0.71632018231581163</v>
      </c>
      <c r="O341" s="28">
        <f t="shared" si="515"/>
        <v>-3.5918645056171643</v>
      </c>
      <c r="P341" s="28">
        <f t="shared" si="516"/>
        <v>2.6808431377923131E-2</v>
      </c>
      <c r="Q341" s="29">
        <f t="shared" si="517"/>
        <v>0</v>
      </c>
      <c r="R341" s="29">
        <f t="shared" si="518"/>
        <v>2.6808431377923131E-2</v>
      </c>
      <c r="S341" s="30">
        <f t="shared" si="519"/>
        <v>7.1869199294481354E-4</v>
      </c>
      <c r="U341" s="11">
        <f t="shared" ref="U341:Y341" si="682">2*($P341-$H341)*(1-$P341)*$P341*C341</f>
        <v>1.3988499759401793E-3</v>
      </c>
      <c r="V341" s="11">
        <f t="shared" si="682"/>
        <v>7.6936748676709864E-3</v>
      </c>
      <c r="W341" s="11">
        <f t="shared" si="682"/>
        <v>4.8959749157906273E-3</v>
      </c>
      <c r="X341" s="11">
        <f t="shared" si="682"/>
        <v>1.8185049687222332E-3</v>
      </c>
      <c r="Y341" s="11">
        <f t="shared" si="682"/>
        <v>2.797699951880359E-4</v>
      </c>
    </row>
    <row r="342" spans="1:25" ht="14.25" customHeight="1">
      <c r="A342" s="135"/>
      <c r="B342" s="43">
        <v>38</v>
      </c>
      <c r="C342" s="44">
        <v>1</v>
      </c>
      <c r="D342" s="45">
        <v>4.9000000000000004</v>
      </c>
      <c r="E342" s="44">
        <v>3.1</v>
      </c>
      <c r="F342" s="44">
        <v>1.5</v>
      </c>
      <c r="G342" s="44">
        <v>0.1</v>
      </c>
      <c r="H342" s="46">
        <v>0</v>
      </c>
      <c r="J342" s="31">
        <f t="shared" ref="J342:N342" si="683">J341-$L$2*U341</f>
        <v>0.21816404425840868</v>
      </c>
      <c r="K342" s="32">
        <f t="shared" si="683"/>
        <v>-0.5813764443551408</v>
      </c>
      <c r="L342" s="32">
        <f t="shared" si="683"/>
        <v>-0.51514903367329579</v>
      </c>
      <c r="M342" s="32">
        <f t="shared" si="683"/>
        <v>0.80075236340753841</v>
      </c>
      <c r="N342" s="32">
        <f t="shared" si="683"/>
        <v>0.71629220531629278</v>
      </c>
      <c r="O342" s="28">
        <f t="shared" si="515"/>
        <v>-2.9547847718260618</v>
      </c>
      <c r="P342" s="28">
        <f t="shared" si="516"/>
        <v>4.9510856471520925E-2</v>
      </c>
      <c r="Q342" s="29">
        <f t="shared" si="517"/>
        <v>0</v>
      </c>
      <c r="R342" s="29">
        <f t="shared" si="518"/>
        <v>4.9510856471520925E-2</v>
      </c>
      <c r="S342" s="30">
        <f t="shared" si="519"/>
        <v>2.4513249085435455E-3</v>
      </c>
      <c r="U342" s="11">
        <f t="shared" ref="U342:Y342" si="684">2*($P342-$H342)*(1-$P342)*$P342*C342</f>
        <v>4.6599154256631633E-3</v>
      </c>
      <c r="V342" s="11">
        <f t="shared" si="684"/>
        <v>2.2833585585749501E-2</v>
      </c>
      <c r="W342" s="11">
        <f t="shared" si="684"/>
        <v>1.4445737819555807E-2</v>
      </c>
      <c r="X342" s="11">
        <f t="shared" si="684"/>
        <v>6.9898731384947449E-3</v>
      </c>
      <c r="Y342" s="11">
        <f t="shared" si="684"/>
        <v>4.6599154256631633E-4</v>
      </c>
    </row>
    <row r="343" spans="1:25" ht="14.25" customHeight="1">
      <c r="A343" s="135"/>
      <c r="B343" s="43">
        <v>39</v>
      </c>
      <c r="C343" s="44">
        <v>1</v>
      </c>
      <c r="D343" s="45">
        <v>4.4000000000000004</v>
      </c>
      <c r="E343" s="44">
        <v>3</v>
      </c>
      <c r="F343" s="44">
        <v>1.3</v>
      </c>
      <c r="G343" s="44">
        <v>0.2</v>
      </c>
      <c r="H343" s="46">
        <v>0</v>
      </c>
      <c r="J343" s="31">
        <f t="shared" ref="J343:N343" si="685">J342-$L$2*U342</f>
        <v>0.21769805271584236</v>
      </c>
      <c r="K343" s="32">
        <f t="shared" si="685"/>
        <v>-0.58365980291371578</v>
      </c>
      <c r="L343" s="32">
        <f t="shared" si="685"/>
        <v>-0.5165936074552514</v>
      </c>
      <c r="M343" s="32">
        <f t="shared" si="685"/>
        <v>0.80005337609368898</v>
      </c>
      <c r="N343" s="32">
        <f t="shared" si="685"/>
        <v>0.71624560616203614</v>
      </c>
      <c r="O343" s="28">
        <f t="shared" si="515"/>
        <v>-2.7168673923160584</v>
      </c>
      <c r="P343" s="28">
        <f t="shared" si="516"/>
        <v>6.198535628548206E-2</v>
      </c>
      <c r="Q343" s="29">
        <f t="shared" si="517"/>
        <v>0</v>
      </c>
      <c r="R343" s="29">
        <f t="shared" si="518"/>
        <v>6.198535628548206E-2</v>
      </c>
      <c r="S343" s="30">
        <f t="shared" si="519"/>
        <v>3.8421843938381503E-3</v>
      </c>
      <c r="U343" s="11">
        <f t="shared" ref="U343:Y343" si="686">2*($P343-$H343)*(1-$P343)*$P343*C343</f>
        <v>7.2080504505431476E-3</v>
      </c>
      <c r="V343" s="11">
        <f t="shared" si="686"/>
        <v>3.1715421982389851E-2</v>
      </c>
      <c r="W343" s="11">
        <f t="shared" si="686"/>
        <v>2.1624151351629442E-2</v>
      </c>
      <c r="X343" s="11">
        <f t="shared" si="686"/>
        <v>9.3704655857060927E-3</v>
      </c>
      <c r="Y343" s="11">
        <f t="shared" si="686"/>
        <v>1.4416100901086296E-3</v>
      </c>
    </row>
    <row r="344" spans="1:25" ht="14.25" customHeight="1">
      <c r="A344" s="135"/>
      <c r="B344" s="43">
        <v>40</v>
      </c>
      <c r="C344" s="44">
        <v>1</v>
      </c>
      <c r="D344" s="45">
        <v>5.0999999999999996</v>
      </c>
      <c r="E344" s="44">
        <v>3.4</v>
      </c>
      <c r="F344" s="44">
        <v>1.5</v>
      </c>
      <c r="G344" s="44">
        <v>0.2</v>
      </c>
      <c r="H344" s="46">
        <v>0</v>
      </c>
      <c r="J344" s="31">
        <f t="shared" ref="J344:N344" si="687">J343-$L$2*U343</f>
        <v>0.21697724767078805</v>
      </c>
      <c r="K344" s="32">
        <f t="shared" si="687"/>
        <v>-0.58683134511195478</v>
      </c>
      <c r="L344" s="32">
        <f t="shared" si="687"/>
        <v>-0.51875602259041431</v>
      </c>
      <c r="M344" s="32">
        <f t="shared" si="687"/>
        <v>0.79911632953511835</v>
      </c>
      <c r="N344" s="32">
        <f t="shared" si="687"/>
        <v>0.71610144515302532</v>
      </c>
      <c r="O344" s="28">
        <f t="shared" si="515"/>
        <v>-3.1977383058743074</v>
      </c>
      <c r="P344" s="28">
        <f t="shared" si="516"/>
        <v>3.9250923112637413E-2</v>
      </c>
      <c r="Q344" s="29">
        <f t="shared" si="517"/>
        <v>0</v>
      </c>
      <c r="R344" s="29">
        <f t="shared" si="518"/>
        <v>3.9250923112637413E-2</v>
      </c>
      <c r="S344" s="30">
        <f t="shared" si="519"/>
        <v>1.5406349651941739E-3</v>
      </c>
      <c r="U344" s="11">
        <f t="shared" ref="U344:Y344" si="688">2*($P344-$H344)*(1-$P344)*$P344*C344</f>
        <v>2.9603272412613933E-3</v>
      </c>
      <c r="V344" s="11">
        <f t="shared" si="688"/>
        <v>1.5097668930433104E-2</v>
      </c>
      <c r="W344" s="11">
        <f t="shared" si="688"/>
        <v>1.0065112620288736E-2</v>
      </c>
      <c r="X344" s="11">
        <f t="shared" si="688"/>
        <v>4.4404908618920899E-3</v>
      </c>
      <c r="Y344" s="11">
        <f t="shared" si="688"/>
        <v>5.9206544825227874E-4</v>
      </c>
    </row>
    <row r="345" spans="1:25" ht="14.25" customHeight="1">
      <c r="A345" s="135"/>
      <c r="B345" s="43">
        <v>41</v>
      </c>
      <c r="C345" s="44">
        <v>1</v>
      </c>
      <c r="D345" s="45">
        <v>5</v>
      </c>
      <c r="E345" s="44">
        <v>3.5</v>
      </c>
      <c r="F345" s="44">
        <v>1.3</v>
      </c>
      <c r="G345" s="44">
        <v>0.3</v>
      </c>
      <c r="H345" s="46">
        <v>0</v>
      </c>
      <c r="J345" s="31">
        <f t="shared" ref="J345:N345" si="689">J344-$L$2*U344</f>
        <v>0.2166812149466619</v>
      </c>
      <c r="K345" s="32">
        <f t="shared" si="689"/>
        <v>-0.58834111200499806</v>
      </c>
      <c r="L345" s="32">
        <f t="shared" si="689"/>
        <v>-0.5197625338524432</v>
      </c>
      <c r="M345" s="32">
        <f t="shared" si="689"/>
        <v>0.79867228044892913</v>
      </c>
      <c r="N345" s="32">
        <f t="shared" si="689"/>
        <v>0.71604223860820004</v>
      </c>
      <c r="O345" s="28">
        <f t="shared" si="515"/>
        <v>-3.2911065773958113</v>
      </c>
      <c r="P345" s="28">
        <f t="shared" si="516"/>
        <v>3.5877549317757593E-2</v>
      </c>
      <c r="Q345" s="29">
        <f t="shared" si="517"/>
        <v>0</v>
      </c>
      <c r="R345" s="29">
        <f t="shared" si="518"/>
        <v>3.5877549317757593E-2</v>
      </c>
      <c r="S345" s="30">
        <f t="shared" si="519"/>
        <v>1.2871985450481284E-3</v>
      </c>
      <c r="U345" s="11">
        <f t="shared" ref="U345:Y345" si="690">2*($P345-$H345)*(1-$P345)*$P345*C345</f>
        <v>2.4820340315328364E-3</v>
      </c>
      <c r="V345" s="11">
        <f t="shared" si="690"/>
        <v>1.2410170157664182E-2</v>
      </c>
      <c r="W345" s="11">
        <f t="shared" si="690"/>
        <v>8.6871191103649274E-3</v>
      </c>
      <c r="X345" s="11">
        <f t="shared" si="690"/>
        <v>3.2266442409926875E-3</v>
      </c>
      <c r="Y345" s="11">
        <f t="shared" si="690"/>
        <v>7.4461020945985087E-4</v>
      </c>
    </row>
    <row r="346" spans="1:25" ht="14.25" customHeight="1">
      <c r="A346" s="135"/>
      <c r="B346" s="43">
        <v>42</v>
      </c>
      <c r="C346" s="44">
        <v>1</v>
      </c>
      <c r="D346" s="45">
        <v>4.5</v>
      </c>
      <c r="E346" s="44">
        <v>2.2999999999999998</v>
      </c>
      <c r="F346" s="44">
        <v>1.3</v>
      </c>
      <c r="G346" s="44">
        <v>0.3</v>
      </c>
      <c r="H346" s="46">
        <v>0</v>
      </c>
      <c r="J346" s="31">
        <f t="shared" ref="J346:N346" si="691">J345-$L$2*U345</f>
        <v>0.21643301154350861</v>
      </c>
      <c r="K346" s="32">
        <f t="shared" si="691"/>
        <v>-0.58958212902076446</v>
      </c>
      <c r="L346" s="32">
        <f t="shared" si="691"/>
        <v>-0.52063124576347974</v>
      </c>
      <c r="M346" s="32">
        <f t="shared" si="691"/>
        <v>0.7983496160248299</v>
      </c>
      <c r="N346" s="32">
        <f t="shared" si="691"/>
        <v>0.71596777758725405</v>
      </c>
      <c r="O346" s="28">
        <f t="shared" si="515"/>
        <v>-2.38149360019748</v>
      </c>
      <c r="P346" s="28">
        <f t="shared" si="516"/>
        <v>8.4594831717327137E-2</v>
      </c>
      <c r="Q346" s="29">
        <f t="shared" si="517"/>
        <v>0</v>
      </c>
      <c r="R346" s="29">
        <f t="shared" si="518"/>
        <v>8.4594831717327137E-2</v>
      </c>
      <c r="S346" s="30">
        <f t="shared" si="519"/>
        <v>7.1562855532828979E-3</v>
      </c>
      <c r="U346" s="11">
        <f t="shared" ref="U346:Y346" si="692">2*($P346-$H346)*(1-$P346)*$P346*C346</f>
        <v>1.3101801562363583E-2</v>
      </c>
      <c r="V346" s="11">
        <f t="shared" si="692"/>
        <v>5.8958107030636121E-2</v>
      </c>
      <c r="W346" s="11">
        <f t="shared" si="692"/>
        <v>3.0134143593436236E-2</v>
      </c>
      <c r="X346" s="11">
        <f t="shared" si="692"/>
        <v>1.7032342031072657E-2</v>
      </c>
      <c r="Y346" s="11">
        <f t="shared" si="692"/>
        <v>3.9305404687090748E-3</v>
      </c>
    </row>
    <row r="347" spans="1:25" ht="14.25" customHeight="1">
      <c r="A347" s="135"/>
      <c r="B347" s="43">
        <v>43</v>
      </c>
      <c r="C347" s="44">
        <v>1</v>
      </c>
      <c r="D347" s="45">
        <v>4.4000000000000004</v>
      </c>
      <c r="E347" s="44">
        <v>3.2</v>
      </c>
      <c r="F347" s="44">
        <v>1.3</v>
      </c>
      <c r="G347" s="44">
        <v>0.2</v>
      </c>
      <c r="H347" s="46">
        <v>0</v>
      </c>
      <c r="J347" s="31">
        <f t="shared" ref="J347:N347" si="693">J346-$L$2*U346</f>
        <v>0.21512283138727226</v>
      </c>
      <c r="K347" s="32">
        <f t="shared" si="693"/>
        <v>-0.59547793972382812</v>
      </c>
      <c r="L347" s="32">
        <f t="shared" si="693"/>
        <v>-0.5236446601228234</v>
      </c>
      <c r="M347" s="32">
        <f t="shared" si="693"/>
        <v>0.79664638182172265</v>
      </c>
      <c r="N347" s="32">
        <f t="shared" si="693"/>
        <v>0.7155747235403831</v>
      </c>
      <c r="O347" s="28">
        <f t="shared" si="515"/>
        <v>-2.9018877747142904</v>
      </c>
      <c r="P347" s="28">
        <f t="shared" si="516"/>
        <v>5.2060322493316401E-2</v>
      </c>
      <c r="Q347" s="29">
        <f t="shared" si="517"/>
        <v>0</v>
      </c>
      <c r="R347" s="29">
        <f t="shared" si="518"/>
        <v>5.2060322493316401E-2</v>
      </c>
      <c r="S347" s="30">
        <f t="shared" si="519"/>
        <v>2.7102771781081056E-3</v>
      </c>
      <c r="U347" s="11">
        <f t="shared" ref="U347:Y347" si="694">2*($P347-$H347)*(1-$P347)*$P347*C347</f>
        <v>5.1383585483390443E-3</v>
      </c>
      <c r="V347" s="11">
        <f t="shared" si="694"/>
        <v>2.2608777612691797E-2</v>
      </c>
      <c r="W347" s="11">
        <f t="shared" si="694"/>
        <v>1.6442747354684942E-2</v>
      </c>
      <c r="X347" s="11">
        <f t="shared" si="694"/>
        <v>6.679866112840758E-3</v>
      </c>
      <c r="Y347" s="11">
        <f t="shared" si="694"/>
        <v>1.0276717096678089E-3</v>
      </c>
    </row>
    <row r="348" spans="1:25" ht="14.25" customHeight="1">
      <c r="A348" s="135"/>
      <c r="B348" s="43">
        <v>44</v>
      </c>
      <c r="C348" s="44">
        <v>1</v>
      </c>
      <c r="D348" s="45">
        <v>5</v>
      </c>
      <c r="E348" s="44">
        <v>3.5</v>
      </c>
      <c r="F348" s="44">
        <v>1.6</v>
      </c>
      <c r="G348" s="44">
        <v>0.6</v>
      </c>
      <c r="H348" s="46">
        <v>0</v>
      </c>
      <c r="J348" s="31">
        <f t="shared" ref="J348:N348" si="695">J347-$L$2*U347</f>
        <v>0.21460899553243834</v>
      </c>
      <c r="K348" s="32">
        <f t="shared" si="695"/>
        <v>-0.59773881748509727</v>
      </c>
      <c r="L348" s="32">
        <f t="shared" si="695"/>
        <v>-0.52528893485829187</v>
      </c>
      <c r="M348" s="32">
        <f t="shared" si="695"/>
        <v>0.79597839521043856</v>
      </c>
      <c r="N348" s="32">
        <f t="shared" si="695"/>
        <v>0.7154719563694163</v>
      </c>
      <c r="O348" s="28">
        <f t="shared" si="515"/>
        <v>-2.909747757738717</v>
      </c>
      <c r="P348" s="28">
        <f t="shared" si="516"/>
        <v>5.1673794850685864E-2</v>
      </c>
      <c r="Q348" s="29">
        <f t="shared" si="517"/>
        <v>0</v>
      </c>
      <c r="R348" s="29">
        <f t="shared" si="518"/>
        <v>5.1673794850685864E-2</v>
      </c>
      <c r="S348" s="30">
        <f t="shared" si="519"/>
        <v>2.670181074270769E-3</v>
      </c>
      <c r="U348" s="11">
        <f t="shared" ref="U348:Y348" si="696">2*($P348-$H348)*(1-$P348)*$P348*C348</f>
        <v>5.0644053704494343E-3</v>
      </c>
      <c r="V348" s="11">
        <f t="shared" si="696"/>
        <v>2.5322026852247173E-2</v>
      </c>
      <c r="W348" s="11">
        <f t="shared" si="696"/>
        <v>1.7725418796573019E-2</v>
      </c>
      <c r="X348" s="11">
        <f t="shared" si="696"/>
        <v>8.1030485927190959E-3</v>
      </c>
      <c r="Y348" s="11">
        <f t="shared" si="696"/>
        <v>3.0386432222696603E-3</v>
      </c>
    </row>
    <row r="349" spans="1:25" ht="14.25" customHeight="1">
      <c r="A349" s="135"/>
      <c r="B349" s="43">
        <v>45</v>
      </c>
      <c r="C349" s="44">
        <v>1</v>
      </c>
      <c r="D349" s="45">
        <v>5.0999999999999996</v>
      </c>
      <c r="E349" s="44">
        <v>3.8</v>
      </c>
      <c r="F349" s="44">
        <v>1.9</v>
      </c>
      <c r="G349" s="44">
        <v>0.4</v>
      </c>
      <c r="H349" s="46">
        <v>0</v>
      </c>
      <c r="J349" s="31">
        <f t="shared" ref="J349:N349" si="697">J348-$L$2*U348</f>
        <v>0.21410255499539341</v>
      </c>
      <c r="K349" s="32">
        <f t="shared" si="697"/>
        <v>-0.60027102017032197</v>
      </c>
      <c r="L349" s="32">
        <f t="shared" si="697"/>
        <v>-0.52706147673794912</v>
      </c>
      <c r="M349" s="32">
        <f t="shared" si="697"/>
        <v>0.79516809035116665</v>
      </c>
      <c r="N349" s="32">
        <f t="shared" si="697"/>
        <v>0.71516809204718934</v>
      </c>
      <c r="O349" s="28">
        <f t="shared" si="515"/>
        <v>-3.0532266509913626</v>
      </c>
      <c r="P349" s="28">
        <f t="shared" si="516"/>
        <v>4.5078373991184369E-2</v>
      </c>
      <c r="Q349" s="29">
        <f t="shared" si="517"/>
        <v>0</v>
      </c>
      <c r="R349" s="29">
        <f t="shared" si="518"/>
        <v>4.5078373991184369E-2</v>
      </c>
      <c r="S349" s="30">
        <f t="shared" si="519"/>
        <v>2.0320598016890872E-3</v>
      </c>
      <c r="U349" s="11">
        <f t="shared" ref="U349:Y349" si="698">2*($P349-$H349)*(1-$P349)*$P349*C349</f>
        <v>3.8809156999521891E-3</v>
      </c>
      <c r="V349" s="11">
        <f t="shared" si="698"/>
        <v>1.9792670069756164E-2</v>
      </c>
      <c r="W349" s="11">
        <f t="shared" si="698"/>
        <v>1.4747479659818317E-2</v>
      </c>
      <c r="X349" s="11">
        <f t="shared" si="698"/>
        <v>7.3737398299091586E-3</v>
      </c>
      <c r="Y349" s="11">
        <f t="shared" si="698"/>
        <v>1.5523662799808756E-3</v>
      </c>
    </row>
    <row r="350" spans="1:25" ht="14.25" customHeight="1">
      <c r="A350" s="135"/>
      <c r="B350" s="43">
        <v>46</v>
      </c>
      <c r="C350" s="44">
        <v>1</v>
      </c>
      <c r="D350" s="45">
        <v>4.8</v>
      </c>
      <c r="E350" s="44">
        <v>3</v>
      </c>
      <c r="F350" s="44">
        <v>1.4</v>
      </c>
      <c r="G350" s="44">
        <v>0.3</v>
      </c>
      <c r="H350" s="46">
        <v>0</v>
      </c>
      <c r="J350" s="31">
        <f t="shared" ref="J350:N350" si="699">J349-$L$2*U349</f>
        <v>0.21371446342539818</v>
      </c>
      <c r="K350" s="32">
        <f t="shared" si="699"/>
        <v>-0.60225028717729756</v>
      </c>
      <c r="L350" s="32">
        <f t="shared" si="699"/>
        <v>-0.52853622470393091</v>
      </c>
      <c r="M350" s="32">
        <f t="shared" si="699"/>
        <v>0.79443071636817575</v>
      </c>
      <c r="N350" s="32">
        <f t="shared" si="699"/>
        <v>0.71501285541919124</v>
      </c>
      <c r="O350" s="28">
        <f t="shared" si="515"/>
        <v>-2.935988729596219</v>
      </c>
      <c r="P350" s="28">
        <f t="shared" si="516"/>
        <v>5.0402916592602647E-2</v>
      </c>
      <c r="Q350" s="29">
        <f t="shared" si="517"/>
        <v>0</v>
      </c>
      <c r="R350" s="29">
        <f t="shared" si="518"/>
        <v>5.0402916592602647E-2</v>
      </c>
      <c r="S350" s="30">
        <f t="shared" si="519"/>
        <v>2.5404540010408594E-3</v>
      </c>
      <c r="U350" s="11">
        <f t="shared" ref="U350:Y350" si="700">2*($P350-$H350)*(1-$P350)*$P350*C350</f>
        <v>4.8248154198381058E-3</v>
      </c>
      <c r="V350" s="11">
        <f t="shared" si="700"/>
        <v>2.3159114015222908E-2</v>
      </c>
      <c r="W350" s="11">
        <f t="shared" si="700"/>
        <v>1.4474446259514318E-2</v>
      </c>
      <c r="X350" s="11">
        <f t="shared" si="700"/>
        <v>6.7547415877733481E-3</v>
      </c>
      <c r="Y350" s="11">
        <f t="shared" si="700"/>
        <v>1.4474446259514317E-3</v>
      </c>
    </row>
    <row r="351" spans="1:25" ht="14.25" customHeight="1">
      <c r="A351" s="135"/>
      <c r="B351" s="43">
        <v>47</v>
      </c>
      <c r="C351" s="44">
        <v>1</v>
      </c>
      <c r="D351" s="45">
        <v>5.0999999999999996</v>
      </c>
      <c r="E351" s="44">
        <v>3.8</v>
      </c>
      <c r="F351" s="44">
        <v>1.6</v>
      </c>
      <c r="G351" s="44">
        <v>0.2</v>
      </c>
      <c r="H351" s="46">
        <v>0</v>
      </c>
      <c r="J351" s="31">
        <f t="shared" ref="J351:N351" si="701">J350-$L$2*U350</f>
        <v>0.21323198188341438</v>
      </c>
      <c r="K351" s="32">
        <f t="shared" si="701"/>
        <v>-0.60456619857881988</v>
      </c>
      <c r="L351" s="32">
        <f t="shared" si="701"/>
        <v>-0.52998366932988239</v>
      </c>
      <c r="M351" s="32">
        <f t="shared" si="701"/>
        <v>0.79375524220939842</v>
      </c>
      <c r="N351" s="32">
        <f t="shared" si="701"/>
        <v>0.71486811095659608</v>
      </c>
      <c r="O351" s="28">
        <f t="shared" si="515"/>
        <v>-3.471011564595762</v>
      </c>
      <c r="P351" s="28">
        <f t="shared" si="516"/>
        <v>3.0148389816920827E-2</v>
      </c>
      <c r="Q351" s="29">
        <f t="shared" si="517"/>
        <v>0</v>
      </c>
      <c r="R351" s="29">
        <f t="shared" si="518"/>
        <v>3.0148389816920827E-2</v>
      </c>
      <c r="S351" s="30">
        <f t="shared" si="519"/>
        <v>9.0892540855301541E-4</v>
      </c>
      <c r="U351" s="11">
        <f t="shared" ref="U351:Y351" si="702">2*($P351-$H351)*(1-$P351)*$P351*C351</f>
        <v>1.7630455420429101E-3</v>
      </c>
      <c r="V351" s="11">
        <f t="shared" si="702"/>
        <v>8.991532264418841E-3</v>
      </c>
      <c r="W351" s="11">
        <f t="shared" si="702"/>
        <v>6.6995730597630577E-3</v>
      </c>
      <c r="X351" s="11">
        <f t="shared" si="702"/>
        <v>2.8208728672686565E-3</v>
      </c>
      <c r="Y351" s="11">
        <f t="shared" si="702"/>
        <v>3.5260910840858206E-4</v>
      </c>
    </row>
    <row r="352" spans="1:25" ht="14.25" customHeight="1">
      <c r="A352" s="135"/>
      <c r="B352" s="43">
        <v>48</v>
      </c>
      <c r="C352" s="44">
        <v>1</v>
      </c>
      <c r="D352" s="45">
        <v>4.5999999999999996</v>
      </c>
      <c r="E352" s="44">
        <v>3.2</v>
      </c>
      <c r="F352" s="44">
        <v>1.4</v>
      </c>
      <c r="G352" s="44">
        <v>0.2</v>
      </c>
      <c r="H352" s="46">
        <v>0</v>
      </c>
      <c r="J352" s="31">
        <f t="shared" ref="J352:N352" si="703">J351-$L$2*U351</f>
        <v>0.2130556773292101</v>
      </c>
      <c r="K352" s="32">
        <f t="shared" si="703"/>
        <v>-0.60546535180526173</v>
      </c>
      <c r="L352" s="32">
        <f t="shared" si="703"/>
        <v>-0.53065362663585869</v>
      </c>
      <c r="M352" s="32">
        <f t="shared" si="703"/>
        <v>0.79347315492267156</v>
      </c>
      <c r="N352" s="32">
        <f t="shared" si="703"/>
        <v>0.71483285004575525</v>
      </c>
      <c r="O352" s="28">
        <f t="shared" si="515"/>
        <v>-3.0163475593088509</v>
      </c>
      <c r="P352" s="28">
        <f t="shared" si="516"/>
        <v>4.669278511829239E-2</v>
      </c>
      <c r="Q352" s="29">
        <f t="shared" si="517"/>
        <v>0</v>
      </c>
      <c r="R352" s="29">
        <f t="shared" si="518"/>
        <v>4.669278511829239E-2</v>
      </c>
      <c r="S352" s="30">
        <f t="shared" si="519"/>
        <v>2.1802161821030271E-3</v>
      </c>
      <c r="U352" s="11">
        <f t="shared" ref="U352:Y352" si="704">2*($P352-$H352)*(1-$P352)*$P352*C352</f>
        <v>4.1568316328013336E-3</v>
      </c>
      <c r="V352" s="11">
        <f t="shared" si="704"/>
        <v>1.9121425510886133E-2</v>
      </c>
      <c r="W352" s="11">
        <f t="shared" si="704"/>
        <v>1.3301861224964268E-2</v>
      </c>
      <c r="X352" s="11">
        <f t="shared" si="704"/>
        <v>5.8195642859218671E-3</v>
      </c>
      <c r="Y352" s="11">
        <f t="shared" si="704"/>
        <v>8.3136632656026672E-4</v>
      </c>
    </row>
    <row r="353" spans="1:25" ht="14.25" customHeight="1">
      <c r="A353" s="135"/>
      <c r="B353" s="43">
        <v>49</v>
      </c>
      <c r="C353" s="44">
        <v>1</v>
      </c>
      <c r="D353" s="45">
        <v>5.3</v>
      </c>
      <c r="E353" s="44">
        <v>3.7</v>
      </c>
      <c r="F353" s="44">
        <v>1.5</v>
      </c>
      <c r="G353" s="44">
        <v>0.2</v>
      </c>
      <c r="H353" s="46">
        <v>0</v>
      </c>
      <c r="J353" s="31">
        <f t="shared" ref="J353:N353" si="705">J352-$L$2*U352</f>
        <v>0.21263999416592996</v>
      </c>
      <c r="K353" s="32">
        <f t="shared" si="705"/>
        <v>-0.60737749435635036</v>
      </c>
      <c r="L353" s="32">
        <f t="shared" si="705"/>
        <v>-0.53198381275835516</v>
      </c>
      <c r="M353" s="32">
        <f t="shared" si="705"/>
        <v>0.79289119849407941</v>
      </c>
      <c r="N353" s="32">
        <f t="shared" si="705"/>
        <v>0.71474971341309923</v>
      </c>
      <c r="O353" s="28">
        <f t="shared" si="515"/>
        <v>-3.6425140927049018</v>
      </c>
      <c r="P353" s="28">
        <f t="shared" si="516"/>
        <v>2.5518195691799257E-2</v>
      </c>
      <c r="Q353" s="29">
        <f t="shared" si="517"/>
        <v>0</v>
      </c>
      <c r="R353" s="29">
        <f t="shared" si="518"/>
        <v>2.5518195691799257E-2</v>
      </c>
      <c r="S353" s="30">
        <f t="shared" si="519"/>
        <v>6.5117831136496222E-4</v>
      </c>
      <c r="U353" s="11">
        <f t="shared" ref="U353:Y353" si="706">2*($P353-$H353)*(1-$P353)*$P353*C353</f>
        <v>1.2691228315705914E-3</v>
      </c>
      <c r="V353" s="11">
        <f t="shared" si="706"/>
        <v>6.7263510073241337E-3</v>
      </c>
      <c r="W353" s="11">
        <f t="shared" si="706"/>
        <v>4.6957544768111885E-3</v>
      </c>
      <c r="X353" s="11">
        <f t="shared" si="706"/>
        <v>1.9036842473558872E-3</v>
      </c>
      <c r="Y353" s="11">
        <f t="shared" si="706"/>
        <v>2.5382456631411831E-4</v>
      </c>
    </row>
    <row r="354" spans="1:25" ht="14.25" customHeight="1">
      <c r="A354" s="135"/>
      <c r="B354" s="43">
        <v>50</v>
      </c>
      <c r="C354" s="44">
        <v>1</v>
      </c>
      <c r="D354" s="45">
        <v>5</v>
      </c>
      <c r="E354" s="44">
        <v>3.3</v>
      </c>
      <c r="F354" s="44">
        <v>1.4</v>
      </c>
      <c r="G354" s="44">
        <v>0.2</v>
      </c>
      <c r="H354" s="46">
        <v>0</v>
      </c>
      <c r="J354" s="31">
        <f t="shared" ref="J354:N354" si="707">J353-$L$2*U353</f>
        <v>0.2125130818827729</v>
      </c>
      <c r="K354" s="32">
        <f t="shared" si="707"/>
        <v>-0.60805012945708281</v>
      </c>
      <c r="L354" s="32">
        <f t="shared" si="707"/>
        <v>-0.53245338820603627</v>
      </c>
      <c r="M354" s="32">
        <f t="shared" si="707"/>
        <v>0.79270083006934378</v>
      </c>
      <c r="N354" s="32">
        <f t="shared" si="707"/>
        <v>0.71472433095646781</v>
      </c>
      <c r="O354" s="28">
        <f t="shared" si="515"/>
        <v>-3.3321077181941856</v>
      </c>
      <c r="P354" s="28">
        <f t="shared" si="516"/>
        <v>3.4485981328879783E-2</v>
      </c>
      <c r="Q354" s="29">
        <f t="shared" si="517"/>
        <v>0</v>
      </c>
      <c r="R354" s="29">
        <f t="shared" si="518"/>
        <v>3.4485981328879783E-2</v>
      </c>
      <c r="S354" s="30">
        <f t="shared" si="519"/>
        <v>1.189282908215845E-3</v>
      </c>
      <c r="U354" s="11">
        <f t="shared" ref="U354:Y354" si="708">2*($P354-$H354)*(1-$P354)*$P354*C354</f>
        <v>2.2965386400967151E-3</v>
      </c>
      <c r="V354" s="11">
        <f t="shared" si="708"/>
        <v>1.1482693200483576E-2</v>
      </c>
      <c r="W354" s="11">
        <f t="shared" si="708"/>
        <v>7.5785775123191597E-3</v>
      </c>
      <c r="X354" s="11">
        <f t="shared" si="708"/>
        <v>3.2151540961354009E-3</v>
      </c>
      <c r="Y354" s="11">
        <f t="shared" si="708"/>
        <v>4.5930772801934305E-4</v>
      </c>
    </row>
    <row r="355" spans="1:25" ht="14.25" customHeight="1">
      <c r="A355" s="135"/>
      <c r="B355" s="43">
        <v>51</v>
      </c>
      <c r="C355" s="44">
        <v>1</v>
      </c>
      <c r="D355" s="45">
        <v>7</v>
      </c>
      <c r="E355" s="44">
        <v>3.2</v>
      </c>
      <c r="F355" s="44">
        <v>4.7</v>
      </c>
      <c r="G355" s="44">
        <v>1.4</v>
      </c>
      <c r="H355" s="46">
        <v>1</v>
      </c>
      <c r="J355" s="31">
        <f t="shared" ref="J355:N355" si="709">J354-$L$2*U354</f>
        <v>0.21228342801876324</v>
      </c>
      <c r="K355" s="32">
        <f t="shared" si="709"/>
        <v>-0.60919839877713122</v>
      </c>
      <c r="L355" s="32">
        <f t="shared" si="709"/>
        <v>-0.53321124595726821</v>
      </c>
      <c r="M355" s="32">
        <f t="shared" si="709"/>
        <v>0.79237931465973022</v>
      </c>
      <c r="N355" s="32">
        <f t="shared" si="709"/>
        <v>0.71467840018366591</v>
      </c>
      <c r="O355" s="28">
        <f t="shared" si="515"/>
        <v>-1.0336488113265494</v>
      </c>
      <c r="P355" s="28">
        <f t="shared" si="516"/>
        <v>0.2623773177566629</v>
      </c>
      <c r="Q355" s="29">
        <f t="shared" si="517"/>
        <v>0</v>
      </c>
      <c r="R355" s="29">
        <f t="shared" si="518"/>
        <v>-0.73762268224333716</v>
      </c>
      <c r="S355" s="30">
        <f t="shared" si="519"/>
        <v>0.5440872213598551</v>
      </c>
      <c r="U355" s="11">
        <f t="shared" ref="U355:Y355" si="710">2*($P355-$H355)*(1-$P355)*$P355*C355</f>
        <v>-0.28551229153214897</v>
      </c>
      <c r="V355" s="11">
        <f t="shared" si="710"/>
        <v>-1.9985860407250429</v>
      </c>
      <c r="W355" s="11">
        <f t="shared" si="710"/>
        <v>-0.91363933290287669</v>
      </c>
      <c r="X355" s="11">
        <f t="shared" si="710"/>
        <v>-1.3419077702011002</v>
      </c>
      <c r="Y355" s="11">
        <f t="shared" si="710"/>
        <v>-0.39971720814500855</v>
      </c>
    </row>
    <row r="356" spans="1:25" ht="14.25" customHeight="1">
      <c r="A356" s="135"/>
      <c r="B356" s="43">
        <v>52</v>
      </c>
      <c r="C356" s="44">
        <v>1</v>
      </c>
      <c r="D356" s="45">
        <v>6.4</v>
      </c>
      <c r="E356" s="44">
        <v>3.2</v>
      </c>
      <c r="F356" s="44">
        <v>4.5</v>
      </c>
      <c r="G356" s="44">
        <v>1.5</v>
      </c>
      <c r="H356" s="46">
        <v>1</v>
      </c>
      <c r="J356" s="31">
        <f t="shared" ref="J356:N356" si="711">J355-$L$2*U355</f>
        <v>0.24083465717197813</v>
      </c>
      <c r="K356" s="32">
        <f t="shared" si="711"/>
        <v>-0.40933979470462689</v>
      </c>
      <c r="L356" s="32">
        <f t="shared" si="711"/>
        <v>-0.44184731266698052</v>
      </c>
      <c r="M356" s="32">
        <f t="shared" si="711"/>
        <v>0.92657009167984028</v>
      </c>
      <c r="N356" s="32">
        <f t="shared" si="711"/>
        <v>0.75465012099816675</v>
      </c>
      <c r="O356" s="28">
        <f t="shared" si="515"/>
        <v>1.5086891645845595</v>
      </c>
      <c r="P356" s="28">
        <f t="shared" si="516"/>
        <v>0.81886685985447927</v>
      </c>
      <c r="Q356" s="29">
        <f t="shared" si="517"/>
        <v>1</v>
      </c>
      <c r="R356" s="29">
        <f t="shared" si="518"/>
        <v>-0.18113314014552073</v>
      </c>
      <c r="S356" s="30">
        <f t="shared" si="519"/>
        <v>3.2809214458976853E-2</v>
      </c>
      <c r="U356" s="11">
        <f t="shared" ref="U356:Y356" si="712">2*($P356-$H356)*(1-$P356)*$P356*C356</f>
        <v>-5.3732756836629106E-2</v>
      </c>
      <c r="V356" s="11">
        <f t="shared" si="712"/>
        <v>-0.34388964375442632</v>
      </c>
      <c r="W356" s="11">
        <f t="shared" si="712"/>
        <v>-0.17194482187721316</v>
      </c>
      <c r="X356" s="11">
        <f t="shared" si="712"/>
        <v>-0.24179740576483097</v>
      </c>
      <c r="Y356" s="11">
        <f t="shared" si="712"/>
        <v>-8.0599135254943666E-2</v>
      </c>
    </row>
    <row r="357" spans="1:25" ht="14.25" customHeight="1">
      <c r="A357" s="135"/>
      <c r="B357" s="43">
        <v>53</v>
      </c>
      <c r="C357" s="44">
        <v>1</v>
      </c>
      <c r="D357" s="45">
        <v>6.9</v>
      </c>
      <c r="E357" s="44">
        <v>3.1</v>
      </c>
      <c r="F357" s="44">
        <v>4.9000000000000004</v>
      </c>
      <c r="G357" s="44">
        <v>1.5</v>
      </c>
      <c r="H357" s="46">
        <v>1</v>
      </c>
      <c r="J357" s="31">
        <f t="shared" ref="J357:N357" si="713">J356-$L$2*U356</f>
        <v>0.24620793285564105</v>
      </c>
      <c r="K357" s="32">
        <f t="shared" si="713"/>
        <v>-0.37495083032918425</v>
      </c>
      <c r="L357" s="32">
        <f t="shared" si="713"/>
        <v>-0.42465283047925922</v>
      </c>
      <c r="M357" s="32">
        <f t="shared" si="713"/>
        <v>0.95074983225632337</v>
      </c>
      <c r="N357" s="32">
        <f t="shared" si="713"/>
        <v>0.76271003452366115</v>
      </c>
      <c r="O357" s="28">
        <f t="shared" si="515"/>
        <v>2.1453626589400425</v>
      </c>
      <c r="P357" s="28">
        <f t="shared" si="516"/>
        <v>0.89523463909255008</v>
      </c>
      <c r="Q357" s="29">
        <f t="shared" si="517"/>
        <v>1</v>
      </c>
      <c r="R357" s="29">
        <f t="shared" si="518"/>
        <v>-0.10476536090744992</v>
      </c>
      <c r="S357" s="30">
        <f t="shared" si="519"/>
        <v>1.0975780846068237E-2</v>
      </c>
      <c r="U357" s="11">
        <f t="shared" ref="U357:Y357" si="714">2*($P357-$H357)*(1-$P357)*$P357*C357</f>
        <v>-1.9651798408977645E-2</v>
      </c>
      <c r="V357" s="11">
        <f t="shared" si="714"/>
        <v>-0.13559740902194575</v>
      </c>
      <c r="W357" s="11">
        <f t="shared" si="714"/>
        <v>-6.0920575067830704E-2</v>
      </c>
      <c r="X357" s="11">
        <f t="shared" si="714"/>
        <v>-9.629381220399047E-2</v>
      </c>
      <c r="Y357" s="11">
        <f t="shared" si="714"/>
        <v>-2.9477697613466469E-2</v>
      </c>
    </row>
    <row r="358" spans="1:25" ht="14.25" customHeight="1">
      <c r="A358" s="135"/>
      <c r="B358" s="43">
        <v>54</v>
      </c>
      <c r="C358" s="44">
        <v>1</v>
      </c>
      <c r="D358" s="45">
        <v>5.5</v>
      </c>
      <c r="E358" s="44">
        <v>2.2999999999999998</v>
      </c>
      <c r="F358" s="44">
        <v>4</v>
      </c>
      <c r="G358" s="44">
        <v>1.3</v>
      </c>
      <c r="H358" s="46">
        <v>1</v>
      </c>
      <c r="J358" s="31">
        <f t="shared" ref="J358:N358" si="715">J357-$L$2*U357</f>
        <v>0.2481731126965388</v>
      </c>
      <c r="K358" s="32">
        <f t="shared" si="715"/>
        <v>-0.36139108942698966</v>
      </c>
      <c r="L358" s="32">
        <f t="shared" si="715"/>
        <v>-0.41856077297247618</v>
      </c>
      <c r="M358" s="32">
        <f t="shared" si="715"/>
        <v>0.96037921347672239</v>
      </c>
      <c r="N358" s="32">
        <f t="shared" si="715"/>
        <v>0.76565780428500785</v>
      </c>
      <c r="O358" s="28">
        <f t="shared" si="515"/>
        <v>2.1347043424888001</v>
      </c>
      <c r="P358" s="28">
        <f t="shared" si="516"/>
        <v>0.894230780782451</v>
      </c>
      <c r="Q358" s="29">
        <f t="shared" si="517"/>
        <v>1</v>
      </c>
      <c r="R358" s="29">
        <f t="shared" si="518"/>
        <v>-0.105769219217549</v>
      </c>
      <c r="S358" s="30">
        <f t="shared" si="519"/>
        <v>1.1187127733889938E-2</v>
      </c>
      <c r="U358" s="11">
        <f t="shared" ref="U358:Y358" si="716">2*($P358-$H358)*(1-$P358)*$P358*C358</f>
        <v>-2.0007747936378821E-2</v>
      </c>
      <c r="V358" s="11">
        <f t="shared" si="716"/>
        <v>-0.11004261365008351</v>
      </c>
      <c r="W358" s="11">
        <f t="shared" si="716"/>
        <v>-4.6017820253671286E-2</v>
      </c>
      <c r="X358" s="11">
        <f t="shared" si="716"/>
        <v>-8.0030991745515284E-2</v>
      </c>
      <c r="Y358" s="11">
        <f t="shared" si="716"/>
        <v>-2.6010072317292469E-2</v>
      </c>
    </row>
    <row r="359" spans="1:25" ht="14.25" customHeight="1">
      <c r="A359" s="135"/>
      <c r="B359" s="43">
        <v>55</v>
      </c>
      <c r="C359" s="44">
        <v>1</v>
      </c>
      <c r="D359" s="45">
        <v>6.5</v>
      </c>
      <c r="E359" s="44">
        <v>2.8</v>
      </c>
      <c r="F359" s="44">
        <v>4.5999999999999996</v>
      </c>
      <c r="G359" s="44">
        <v>1.5</v>
      </c>
      <c r="H359" s="46">
        <v>1</v>
      </c>
      <c r="J359" s="31">
        <f t="shared" ref="J359:N359" si="717">J358-$L$2*U358</f>
        <v>0.25017388749017666</v>
      </c>
      <c r="K359" s="32">
        <f t="shared" si="717"/>
        <v>-0.35038682806198129</v>
      </c>
      <c r="L359" s="32">
        <f t="shared" si="717"/>
        <v>-0.41395899094710903</v>
      </c>
      <c r="M359" s="32">
        <f t="shared" si="717"/>
        <v>0.96838231265127395</v>
      </c>
      <c r="N359" s="32">
        <f t="shared" si="717"/>
        <v>0.76825881151673714</v>
      </c>
      <c r="O359" s="28">
        <f t="shared" si="515"/>
        <v>2.4205211859063587</v>
      </c>
      <c r="P359" s="28">
        <f t="shared" si="516"/>
        <v>0.91837882071718691</v>
      </c>
      <c r="Q359" s="29">
        <f t="shared" si="517"/>
        <v>1</v>
      </c>
      <c r="R359" s="29">
        <f t="shared" si="518"/>
        <v>-8.1621179282813094E-2</v>
      </c>
      <c r="S359" s="30">
        <f t="shared" si="519"/>
        <v>6.6620169075171176E-3</v>
      </c>
      <c r="U359" s="11">
        <f t="shared" ref="U359:Y359" si="718">2*($P359-$H359)*(1-$P359)*$P359*C359</f>
        <v>-1.2236510462247063E-2</v>
      </c>
      <c r="V359" s="11">
        <f t="shared" si="718"/>
        <v>-7.9537318004605909E-2</v>
      </c>
      <c r="W359" s="11">
        <f t="shared" si="718"/>
        <v>-3.426222929429177E-2</v>
      </c>
      <c r="X359" s="11">
        <f t="shared" si="718"/>
        <v>-5.628794812633648E-2</v>
      </c>
      <c r="Y359" s="11">
        <f t="shared" si="718"/>
        <v>-1.8354765693370592E-2</v>
      </c>
    </row>
    <row r="360" spans="1:25" ht="14.25" customHeight="1">
      <c r="A360" s="135"/>
      <c r="B360" s="43">
        <v>56</v>
      </c>
      <c r="C360" s="44">
        <v>1</v>
      </c>
      <c r="D360" s="45">
        <v>5.7</v>
      </c>
      <c r="E360" s="44">
        <v>2.8</v>
      </c>
      <c r="F360" s="44">
        <v>4.5</v>
      </c>
      <c r="G360" s="44">
        <v>1.3</v>
      </c>
      <c r="H360" s="46">
        <v>1</v>
      </c>
      <c r="J360" s="31">
        <f t="shared" ref="J360:N360" si="719">J359-$L$2*U359</f>
        <v>0.25139753853640134</v>
      </c>
      <c r="K360" s="32">
        <f t="shared" si="719"/>
        <v>-0.34243309626152069</v>
      </c>
      <c r="L360" s="32">
        <f t="shared" si="719"/>
        <v>-0.41053276801767985</v>
      </c>
      <c r="M360" s="32">
        <f t="shared" si="719"/>
        <v>0.97401110746390762</v>
      </c>
      <c r="N360" s="32">
        <f t="shared" si="719"/>
        <v>0.77009428808607416</v>
      </c>
      <c r="O360" s="28">
        <f t="shared" si="515"/>
        <v>2.5342096974957107</v>
      </c>
      <c r="P360" s="28">
        <f t="shared" si="516"/>
        <v>0.92650551967585137</v>
      </c>
      <c r="Q360" s="29">
        <f t="shared" si="517"/>
        <v>1</v>
      </c>
      <c r="R360" s="29">
        <f t="shared" si="518"/>
        <v>-7.3494480324148626E-2</v>
      </c>
      <c r="S360" s="30">
        <f t="shared" si="519"/>
        <v>5.4014386381166695E-3</v>
      </c>
      <c r="U360" s="11">
        <f t="shared" ref="U360:Y360" si="720">2*($P360-$H360)*(1-$P360)*$P360*C360</f>
        <v>-1.0008925424811016E-2</v>
      </c>
      <c r="V360" s="11">
        <f t="shared" si="720"/>
        <v>-5.7050874921422794E-2</v>
      </c>
      <c r="W360" s="11">
        <f t="shared" si="720"/>
        <v>-2.8024991189470844E-2</v>
      </c>
      <c r="X360" s="11">
        <f t="shared" si="720"/>
        <v>-4.5040164411649576E-2</v>
      </c>
      <c r="Y360" s="11">
        <f t="shared" si="720"/>
        <v>-1.3011603052254322E-2</v>
      </c>
    </row>
    <row r="361" spans="1:25" ht="14.25" customHeight="1">
      <c r="A361" s="135"/>
      <c r="B361" s="43">
        <v>57</v>
      </c>
      <c r="C361" s="44">
        <v>1</v>
      </c>
      <c r="D361" s="45">
        <v>6.3</v>
      </c>
      <c r="E361" s="44">
        <v>3.3</v>
      </c>
      <c r="F361" s="44">
        <v>4.7</v>
      </c>
      <c r="G361" s="44">
        <v>1.6</v>
      </c>
      <c r="H361" s="46">
        <v>1</v>
      </c>
      <c r="J361" s="31">
        <f t="shared" ref="J361:N361" si="721">J360-$L$2*U360</f>
        <v>0.25239843107888243</v>
      </c>
      <c r="K361" s="32">
        <f t="shared" si="721"/>
        <v>-0.33672800876937842</v>
      </c>
      <c r="L361" s="32">
        <f t="shared" si="721"/>
        <v>-0.40773026889873276</v>
      </c>
      <c r="M361" s="32">
        <f t="shared" si="721"/>
        <v>0.97851512390507256</v>
      </c>
      <c r="N361" s="32">
        <f t="shared" si="721"/>
        <v>0.77139544839129959</v>
      </c>
      <c r="O361" s="28">
        <f t="shared" si="515"/>
        <v>2.6187558882459014</v>
      </c>
      <c r="P361" s="28">
        <f t="shared" si="516"/>
        <v>0.93205896531919874</v>
      </c>
      <c r="Q361" s="29">
        <f t="shared" si="517"/>
        <v>1</v>
      </c>
      <c r="R361" s="29">
        <f t="shared" si="518"/>
        <v>-6.794103468080126E-2</v>
      </c>
      <c r="S361" s="30">
        <f t="shared" si="519"/>
        <v>4.6159841934978393E-3</v>
      </c>
      <c r="U361" s="11">
        <f t="shared" ref="U361:Y361" si="722">2*($P361-$H361)*(1-$P361)*$P361*C361</f>
        <v>-8.6047389026427442E-3</v>
      </c>
      <c r="V361" s="11">
        <f t="shared" si="722"/>
        <v>-5.4209855086649286E-2</v>
      </c>
      <c r="W361" s="11">
        <f t="shared" si="722"/>
        <v>-2.8395638378721055E-2</v>
      </c>
      <c r="X361" s="11">
        <f t="shared" si="722"/>
        <v>-4.0442272842420898E-2</v>
      </c>
      <c r="Y361" s="11">
        <f t="shared" si="722"/>
        <v>-1.3767582244228391E-2</v>
      </c>
    </row>
    <row r="362" spans="1:25" ht="14.25" customHeight="1">
      <c r="A362" s="135"/>
      <c r="B362" s="43">
        <v>58</v>
      </c>
      <c r="C362" s="44">
        <v>1</v>
      </c>
      <c r="D362" s="45">
        <v>4.9000000000000004</v>
      </c>
      <c r="E362" s="44">
        <v>2.4</v>
      </c>
      <c r="F362" s="44">
        <v>3.3</v>
      </c>
      <c r="G362" s="44">
        <v>1</v>
      </c>
      <c r="H362" s="46">
        <v>1</v>
      </c>
      <c r="J362" s="31">
        <f t="shared" ref="J362:N362" si="723">J361-$L$2*U361</f>
        <v>0.25325890496914671</v>
      </c>
      <c r="K362" s="32">
        <f t="shared" si="723"/>
        <v>-0.33130702326071348</v>
      </c>
      <c r="L362" s="32">
        <f t="shared" si="723"/>
        <v>-0.40489070506086067</v>
      </c>
      <c r="M362" s="32">
        <f t="shared" si="723"/>
        <v>0.9825593511893147</v>
      </c>
      <c r="N362" s="32">
        <f t="shared" si="723"/>
        <v>0.77277220661572243</v>
      </c>
      <c r="O362" s="28">
        <f t="shared" si="515"/>
        <v>1.673334864386046</v>
      </c>
      <c r="P362" s="28">
        <f t="shared" si="516"/>
        <v>0.84201993883539239</v>
      </c>
      <c r="Q362" s="29">
        <f t="shared" si="517"/>
        <v>1</v>
      </c>
      <c r="R362" s="29">
        <f t="shared" si="518"/>
        <v>-0.15798006116460761</v>
      </c>
      <c r="S362" s="30">
        <f t="shared" si="519"/>
        <v>2.495769972557316E-2</v>
      </c>
      <c r="U362" s="11">
        <f t="shared" ref="U362:Y362" si="724">2*($P362-$H362)*(1-$P362)*$P362*C362</f>
        <v>-4.2029761592798406E-2</v>
      </c>
      <c r="V362" s="11">
        <f t="shared" si="724"/>
        <v>-0.20594583180471221</v>
      </c>
      <c r="W362" s="11">
        <f t="shared" si="724"/>
        <v>-0.10087142782271617</v>
      </c>
      <c r="X362" s="11">
        <f t="shared" si="724"/>
        <v>-0.13869821325623474</v>
      </c>
      <c r="Y362" s="11">
        <f t="shared" si="724"/>
        <v>-4.2029761592798406E-2</v>
      </c>
    </row>
    <row r="363" spans="1:25" ht="14.25" customHeight="1">
      <c r="A363" s="135"/>
      <c r="B363" s="43">
        <v>59</v>
      </c>
      <c r="C363" s="44">
        <v>1</v>
      </c>
      <c r="D363" s="45">
        <v>6.6</v>
      </c>
      <c r="E363" s="44">
        <v>2.9</v>
      </c>
      <c r="F363" s="44">
        <v>4.5999999999999996</v>
      </c>
      <c r="G363" s="44">
        <v>1.3</v>
      </c>
      <c r="H363" s="46">
        <v>1</v>
      </c>
      <c r="J363" s="31">
        <f t="shared" ref="J363:N363" si="725">J362-$L$2*U362</f>
        <v>0.25746188112842655</v>
      </c>
      <c r="K363" s="32">
        <f t="shared" si="725"/>
        <v>-0.31071244008024224</v>
      </c>
      <c r="L363" s="32">
        <f t="shared" si="725"/>
        <v>-0.39480356227858904</v>
      </c>
      <c r="M363" s="32">
        <f t="shared" si="725"/>
        <v>0.99642917251493812</v>
      </c>
      <c r="N363" s="32">
        <f t="shared" si="725"/>
        <v>0.77697518277500233</v>
      </c>
      <c r="O363" s="28">
        <f t="shared" si="515"/>
        <v>2.6554713771671388</v>
      </c>
      <c r="P363" s="28">
        <f t="shared" si="516"/>
        <v>0.93434741615823691</v>
      </c>
      <c r="Q363" s="29">
        <f t="shared" si="517"/>
        <v>1</v>
      </c>
      <c r="R363" s="29">
        <f t="shared" si="518"/>
        <v>-6.565258384176309E-2</v>
      </c>
      <c r="S363" s="30">
        <f t="shared" si="519"/>
        <v>4.310261765099732E-3</v>
      </c>
      <c r="U363" s="11">
        <f t="shared" ref="U363:Y363" si="726">2*($P363-$H363)*(1-$P363)*$P363*C363</f>
        <v>-8.0545638863731527E-3</v>
      </c>
      <c r="V363" s="11">
        <f t="shared" si="726"/>
        <v>-5.3160121650062807E-2</v>
      </c>
      <c r="W363" s="11">
        <f t="shared" si="726"/>
        <v>-2.3358235270482142E-2</v>
      </c>
      <c r="X363" s="11">
        <f t="shared" si="726"/>
        <v>-3.7050993877316502E-2</v>
      </c>
      <c r="Y363" s="11">
        <f t="shared" si="726"/>
        <v>-1.0470933052285098E-2</v>
      </c>
    </row>
    <row r="364" spans="1:25" ht="14.25" customHeight="1">
      <c r="A364" s="135"/>
      <c r="B364" s="43">
        <v>60</v>
      </c>
      <c r="C364" s="44">
        <v>1</v>
      </c>
      <c r="D364" s="45">
        <v>5.2</v>
      </c>
      <c r="E364" s="44">
        <v>2.7</v>
      </c>
      <c r="F364" s="44">
        <v>3.9</v>
      </c>
      <c r="G364" s="44">
        <v>1.4</v>
      </c>
      <c r="H364" s="46">
        <v>1</v>
      </c>
      <c r="J364" s="31">
        <f t="shared" ref="J364:N364" si="727">J363-$L$2*U363</f>
        <v>0.25826733751706388</v>
      </c>
      <c r="K364" s="32">
        <f t="shared" si="727"/>
        <v>-0.30539642791523597</v>
      </c>
      <c r="L364" s="32">
        <f t="shared" si="727"/>
        <v>-0.39246773875154084</v>
      </c>
      <c r="M364" s="32">
        <f t="shared" si="727"/>
        <v>1.0001342719026698</v>
      </c>
      <c r="N364" s="32">
        <f t="shared" si="727"/>
        <v>0.77802227608023089</v>
      </c>
      <c r="O364" s="28">
        <f t="shared" si="515"/>
        <v>2.6002978646614112</v>
      </c>
      <c r="P364" s="28">
        <f t="shared" si="516"/>
        <v>0.93088074725956427</v>
      </c>
      <c r="Q364" s="29">
        <f t="shared" si="517"/>
        <v>1</v>
      </c>
      <c r="R364" s="29">
        <f t="shared" si="518"/>
        <v>-6.9119252740435733E-2</v>
      </c>
      <c r="S364" s="30">
        <f t="shared" si="519"/>
        <v>4.7774710993962327E-3</v>
      </c>
      <c r="U364" s="11">
        <f t="shared" ref="U364:Y364" si="728">2*($P364-$H364)*(1-$P364)*$P364*C364</f>
        <v>-8.8945117340338744E-3</v>
      </c>
      <c r="V364" s="11">
        <f t="shared" si="728"/>
        <v>-4.625146101697615E-2</v>
      </c>
      <c r="W364" s="11">
        <f t="shared" si="728"/>
        <v>-2.4015181681891463E-2</v>
      </c>
      <c r="X364" s="11">
        <f t="shared" si="728"/>
        <v>-3.4688595762732109E-2</v>
      </c>
      <c r="Y364" s="11">
        <f t="shared" si="728"/>
        <v>-1.2452316427647424E-2</v>
      </c>
    </row>
    <row r="365" spans="1:25" ht="14.25" customHeight="1">
      <c r="A365" s="135"/>
      <c r="B365" s="43">
        <v>61</v>
      </c>
      <c r="C365" s="44">
        <v>1</v>
      </c>
      <c r="D365" s="45">
        <v>5</v>
      </c>
      <c r="E365" s="44">
        <v>2</v>
      </c>
      <c r="F365" s="44">
        <v>3.5</v>
      </c>
      <c r="G365" s="44">
        <v>1</v>
      </c>
      <c r="H365" s="46">
        <v>1</v>
      </c>
      <c r="J365" s="31">
        <f t="shared" ref="J365:N365" si="729">J364-$L$2*U364</f>
        <v>0.25915678869046727</v>
      </c>
      <c r="K365" s="32">
        <f t="shared" si="729"/>
        <v>-0.30077128181353835</v>
      </c>
      <c r="L365" s="32">
        <f t="shared" si="729"/>
        <v>-0.39006622058335172</v>
      </c>
      <c r="M365" s="32">
        <f t="shared" si="729"/>
        <v>1.0036031314789431</v>
      </c>
      <c r="N365" s="32">
        <f t="shared" si="729"/>
        <v>0.77926750772299558</v>
      </c>
      <c r="O365" s="28">
        <f t="shared" si="515"/>
        <v>2.2670464063553681</v>
      </c>
      <c r="P365" s="28">
        <f t="shared" si="516"/>
        <v>0.90611081493977097</v>
      </c>
      <c r="Q365" s="29">
        <f t="shared" si="517"/>
        <v>1</v>
      </c>
      <c r="R365" s="29">
        <f t="shared" si="518"/>
        <v>-9.388918506022903E-2</v>
      </c>
      <c r="S365" s="30">
        <f t="shared" si="519"/>
        <v>8.815179071273934E-3</v>
      </c>
      <c r="U365" s="11">
        <f t="shared" ref="U365:Y365" si="730">2*($P365-$H365)*(1-$P365)*$P365*C365</f>
        <v>-1.5975058184224077E-2</v>
      </c>
      <c r="V365" s="11">
        <f t="shared" si="730"/>
        <v>-7.987529092112039E-2</v>
      </c>
      <c r="W365" s="11">
        <f t="shared" si="730"/>
        <v>-3.1950116368448155E-2</v>
      </c>
      <c r="X365" s="11">
        <f t="shared" si="730"/>
        <v>-5.5912703644784269E-2</v>
      </c>
      <c r="Y365" s="11">
        <f t="shared" si="730"/>
        <v>-1.5975058184224077E-2</v>
      </c>
    </row>
    <row r="366" spans="1:25" ht="14.25" customHeight="1">
      <c r="A366" s="135"/>
      <c r="B366" s="43">
        <v>62</v>
      </c>
      <c r="C366" s="44">
        <v>1</v>
      </c>
      <c r="D366" s="45">
        <v>5.9</v>
      </c>
      <c r="E366" s="44">
        <v>3</v>
      </c>
      <c r="F366" s="44">
        <v>4.2</v>
      </c>
      <c r="G366" s="44">
        <v>1.5</v>
      </c>
      <c r="H366" s="46">
        <v>1</v>
      </c>
      <c r="J366" s="31">
        <f t="shared" ref="J366:N366" si="731">J365-$L$2*U365</f>
        <v>0.26075429450888965</v>
      </c>
      <c r="K366" s="32">
        <f t="shared" si="731"/>
        <v>-0.29278375272142632</v>
      </c>
      <c r="L366" s="32">
        <f t="shared" si="731"/>
        <v>-0.38687120894650689</v>
      </c>
      <c r="M366" s="32">
        <f t="shared" si="731"/>
        <v>1.0091944018434216</v>
      </c>
      <c r="N366" s="32">
        <f t="shared" si="731"/>
        <v>0.78086501354141802</v>
      </c>
      <c r="O366" s="28">
        <f t="shared" si="515"/>
        <v>2.7826305346674509</v>
      </c>
      <c r="P366" s="28">
        <f t="shared" si="516"/>
        <v>0.9417299619463394</v>
      </c>
      <c r="Q366" s="29">
        <f t="shared" si="517"/>
        <v>1</v>
      </c>
      <c r="R366" s="29">
        <f t="shared" si="518"/>
        <v>-5.82700380536606E-2</v>
      </c>
      <c r="S366" s="30">
        <f t="shared" si="519"/>
        <v>3.3953973347750546E-3</v>
      </c>
      <c r="U366" s="11">
        <f t="shared" ref="U366:Y366" si="732">2*($P366-$H366)*(1-$P366)*$P366*C366</f>
        <v>-6.3950948057408287E-3</v>
      </c>
      <c r="V366" s="11">
        <f t="shared" si="732"/>
        <v>-3.7731059353870888E-2</v>
      </c>
      <c r="W366" s="11">
        <f t="shared" si="732"/>
        <v>-1.9185284417222486E-2</v>
      </c>
      <c r="X366" s="11">
        <f t="shared" si="732"/>
        <v>-2.6859398184111483E-2</v>
      </c>
      <c r="Y366" s="11">
        <f t="shared" si="732"/>
        <v>-9.592642208611243E-3</v>
      </c>
    </row>
    <row r="367" spans="1:25" ht="14.25" customHeight="1">
      <c r="A367" s="135"/>
      <c r="B367" s="43">
        <v>63</v>
      </c>
      <c r="C367" s="44">
        <v>1</v>
      </c>
      <c r="D367" s="45">
        <v>6</v>
      </c>
      <c r="E367" s="44">
        <v>2.2000000000000002</v>
      </c>
      <c r="F367" s="44">
        <v>4</v>
      </c>
      <c r="G367" s="44">
        <v>1</v>
      </c>
      <c r="H367" s="46">
        <v>1</v>
      </c>
      <c r="J367" s="31">
        <f t="shared" ref="J367:N367" si="733">J366-$L$2*U366</f>
        <v>0.26139380398946371</v>
      </c>
      <c r="K367" s="32">
        <f t="shared" si="733"/>
        <v>-0.28901064678603922</v>
      </c>
      <c r="L367" s="32">
        <f t="shared" si="733"/>
        <v>-0.38495268050478465</v>
      </c>
      <c r="M367" s="32">
        <f t="shared" si="733"/>
        <v>1.0118803416618327</v>
      </c>
      <c r="N367" s="32">
        <f t="shared" si="733"/>
        <v>0.78182427776227914</v>
      </c>
      <c r="O367" s="28">
        <f t="shared" si="515"/>
        <v>2.5097796705723123</v>
      </c>
      <c r="P367" s="28">
        <f t="shared" si="516"/>
        <v>0.92482457375050986</v>
      </c>
      <c r="Q367" s="29">
        <f t="shared" si="517"/>
        <v>1</v>
      </c>
      <c r="R367" s="29">
        <f t="shared" si="518"/>
        <v>-7.517542624949014E-2</v>
      </c>
      <c r="S367" s="30">
        <f t="shared" si="519"/>
        <v>5.6513447117925312E-3</v>
      </c>
      <c r="U367" s="11">
        <f t="shared" ref="U367:Y367" si="734">2*($P367-$H367)*(1-$P367)*$P367*C367</f>
        <v>-1.0453004928401451E-2</v>
      </c>
      <c r="V367" s="11">
        <f t="shared" si="734"/>
        <v>-6.2718029570408701E-2</v>
      </c>
      <c r="W367" s="11">
        <f t="shared" si="734"/>
        <v>-2.2996610842483195E-2</v>
      </c>
      <c r="X367" s="11">
        <f t="shared" si="734"/>
        <v>-4.1812019713605805E-2</v>
      </c>
      <c r="Y367" s="11">
        <f t="shared" si="734"/>
        <v>-1.0453004928401451E-2</v>
      </c>
    </row>
    <row r="368" spans="1:25" ht="14.25" customHeight="1">
      <c r="A368" s="135"/>
      <c r="B368" s="43">
        <v>64</v>
      </c>
      <c r="C368" s="44">
        <v>1</v>
      </c>
      <c r="D368" s="45">
        <v>6.1</v>
      </c>
      <c r="E368" s="44">
        <v>2.9</v>
      </c>
      <c r="F368" s="44">
        <v>4.7</v>
      </c>
      <c r="G368" s="44">
        <v>1.4</v>
      </c>
      <c r="H368" s="46">
        <v>1</v>
      </c>
      <c r="J368" s="31">
        <f t="shared" ref="J368:N368" si="735">J367-$L$2*U367</f>
        <v>0.26243910448230384</v>
      </c>
      <c r="K368" s="32">
        <f t="shared" si="735"/>
        <v>-0.28273884382899833</v>
      </c>
      <c r="L368" s="32">
        <f t="shared" si="735"/>
        <v>-0.38265301942053631</v>
      </c>
      <c r="M368" s="32">
        <f t="shared" si="735"/>
        <v>1.0160615436331932</v>
      </c>
      <c r="N368" s="32">
        <f t="shared" si="735"/>
        <v>0.78286957825511927</v>
      </c>
      <c r="O368" s="28">
        <f t="shared" si="515"/>
        <v>3.2995450654390339</v>
      </c>
      <c r="P368" s="28">
        <f t="shared" si="516"/>
        <v>0.96441320049908041</v>
      </c>
      <c r="Q368" s="29">
        <f t="shared" si="517"/>
        <v>1</v>
      </c>
      <c r="R368" s="29">
        <f t="shared" si="518"/>
        <v>-3.5586799500919586E-2</v>
      </c>
      <c r="S368" s="30">
        <f t="shared" si="519"/>
        <v>1.2664202987186504E-3</v>
      </c>
      <c r="U368" s="11">
        <f t="shared" ref="U368:Y368" si="736">2*($P368-$H368)*(1-$P368)*$P368*C368</f>
        <v>-2.4427049069285101E-3</v>
      </c>
      <c r="V368" s="11">
        <f t="shared" si="736"/>
        <v>-1.4900499932263911E-2</v>
      </c>
      <c r="W368" s="11">
        <f t="shared" si="736"/>
        <v>-7.083844230092679E-3</v>
      </c>
      <c r="X368" s="11">
        <f t="shared" si="736"/>
        <v>-1.1480713062563997E-2</v>
      </c>
      <c r="Y368" s="11">
        <f t="shared" si="736"/>
        <v>-3.4197868696999138E-3</v>
      </c>
    </row>
    <row r="369" spans="1:25" ht="14.25" customHeight="1">
      <c r="A369" s="135"/>
      <c r="B369" s="43">
        <v>65</v>
      </c>
      <c r="C369" s="44">
        <v>1</v>
      </c>
      <c r="D369" s="45">
        <v>5.6</v>
      </c>
      <c r="E369" s="44">
        <v>2.9</v>
      </c>
      <c r="F369" s="44">
        <v>3.6</v>
      </c>
      <c r="G369" s="44">
        <v>1.3</v>
      </c>
      <c r="H369" s="46">
        <v>1</v>
      </c>
      <c r="J369" s="31">
        <f t="shared" ref="J369:N369" si="737">J368-$L$2*U368</f>
        <v>0.26268337497299671</v>
      </c>
      <c r="K369" s="32">
        <f t="shared" si="737"/>
        <v>-0.28124879383577195</v>
      </c>
      <c r="L369" s="32">
        <f t="shared" si="737"/>
        <v>-0.38194463499752707</v>
      </c>
      <c r="M369" s="32">
        <f t="shared" si="737"/>
        <v>1.0172096149394496</v>
      </c>
      <c r="N369" s="32">
        <f t="shared" si="737"/>
        <v>0.78321155694208922</v>
      </c>
      <c r="O369" s="28">
        <f t="shared" si="515"/>
        <v>2.26018032580658</v>
      </c>
      <c r="P369" s="28">
        <f t="shared" si="516"/>
        <v>0.90552505894733692</v>
      </c>
      <c r="Q369" s="29">
        <f t="shared" si="517"/>
        <v>1</v>
      </c>
      <c r="R369" s="29">
        <f t="shared" si="518"/>
        <v>-9.4474941052663075E-2</v>
      </c>
      <c r="S369" s="30">
        <f t="shared" si="519"/>
        <v>8.9255144869041635E-3</v>
      </c>
      <c r="U369" s="11">
        <f t="shared" ref="U369:Y369" si="738">2*($P369-$H369)*(1-$P369)*$P369*C369</f>
        <v>-1.6164554063778404E-2</v>
      </c>
      <c r="V369" s="11">
        <f t="shared" si="738"/>
        <v>-9.0521502757159061E-2</v>
      </c>
      <c r="W369" s="11">
        <f t="shared" si="738"/>
        <v>-4.6877206784957368E-2</v>
      </c>
      <c r="X369" s="11">
        <f t="shared" si="738"/>
        <v>-5.8192394629602254E-2</v>
      </c>
      <c r="Y369" s="11">
        <f t="shared" si="738"/>
        <v>-2.1013920282911925E-2</v>
      </c>
    </row>
    <row r="370" spans="1:25" ht="14.25" customHeight="1">
      <c r="A370" s="135"/>
      <c r="B370" s="43">
        <v>66</v>
      </c>
      <c r="C370" s="44">
        <v>1</v>
      </c>
      <c r="D370" s="45">
        <v>6.7</v>
      </c>
      <c r="E370" s="44">
        <v>3.1</v>
      </c>
      <c r="F370" s="44">
        <v>4.4000000000000004</v>
      </c>
      <c r="G370" s="44">
        <v>1.4</v>
      </c>
      <c r="H370" s="46">
        <v>1</v>
      </c>
      <c r="J370" s="31">
        <f t="shared" ref="J370:N370" si="739">J369-$L$2*U369</f>
        <v>0.26429983037937455</v>
      </c>
      <c r="K370" s="32">
        <f t="shared" si="739"/>
        <v>-0.27219664356005602</v>
      </c>
      <c r="L370" s="32">
        <f t="shared" si="739"/>
        <v>-0.37725691431903136</v>
      </c>
      <c r="M370" s="32">
        <f t="shared" si="739"/>
        <v>1.0230288544024098</v>
      </c>
      <c r="N370" s="32">
        <f t="shared" si="739"/>
        <v>0.7853129489703804</v>
      </c>
      <c r="O370" s="28">
        <f t="shared" si="515"/>
        <v>2.8718509720671372</v>
      </c>
      <c r="P370" s="28">
        <f t="shared" si="516"/>
        <v>0.94643725832850256</v>
      </c>
      <c r="Q370" s="29">
        <f t="shared" si="517"/>
        <v>1</v>
      </c>
      <c r="R370" s="29">
        <f t="shared" si="518"/>
        <v>-5.3562741671497438E-2</v>
      </c>
      <c r="S370" s="30">
        <f t="shared" si="519"/>
        <v>2.8689672953675681E-3</v>
      </c>
      <c r="U370" s="11">
        <f t="shared" ref="U370:Y370" si="740">2*($P370-$H370)*(1-$P370)*$P370*C370</f>
        <v>-5.4305950825236406E-3</v>
      </c>
      <c r="V370" s="11">
        <f t="shared" si="740"/>
        <v>-3.6384987052908394E-2</v>
      </c>
      <c r="W370" s="11">
        <f t="shared" si="740"/>
        <v>-1.6834844755823287E-2</v>
      </c>
      <c r="X370" s="11">
        <f t="shared" si="740"/>
        <v>-2.3894618363104022E-2</v>
      </c>
      <c r="Y370" s="11">
        <f t="shared" si="740"/>
        <v>-7.6028331155330959E-3</v>
      </c>
    </row>
    <row r="371" spans="1:25" ht="14.25" customHeight="1">
      <c r="A371" s="135"/>
      <c r="B371" s="43">
        <v>67</v>
      </c>
      <c r="C371" s="44">
        <v>1</v>
      </c>
      <c r="D371" s="45">
        <v>5.6</v>
      </c>
      <c r="E371" s="44">
        <v>3</v>
      </c>
      <c r="F371" s="44">
        <v>4.5</v>
      </c>
      <c r="G371" s="44">
        <v>1.5</v>
      </c>
      <c r="H371" s="46">
        <v>1</v>
      </c>
      <c r="J371" s="31">
        <f t="shared" ref="J371:N371" si="741">J370-$L$2*U370</f>
        <v>0.26484288988762689</v>
      </c>
      <c r="K371" s="32">
        <f t="shared" si="741"/>
        <v>-0.2685581448547652</v>
      </c>
      <c r="L371" s="32">
        <f t="shared" si="741"/>
        <v>-0.37557342984344905</v>
      </c>
      <c r="M371" s="32">
        <f t="shared" si="741"/>
        <v>1.0254183162387203</v>
      </c>
      <c r="N371" s="32">
        <f t="shared" si="741"/>
        <v>0.78607323228193371</v>
      </c>
      <c r="O371" s="28">
        <f t="shared" si="515"/>
        <v>3.4276892606677363</v>
      </c>
      <c r="P371" s="28">
        <f t="shared" si="516"/>
        <v>0.96855877569856985</v>
      </c>
      <c r="Q371" s="29">
        <f t="shared" si="517"/>
        <v>1</v>
      </c>
      <c r="R371" s="29">
        <f t="shared" si="518"/>
        <v>-3.1441224301430148E-2</v>
      </c>
      <c r="S371" s="30">
        <f t="shared" si="519"/>
        <v>9.8855058557284167E-4</v>
      </c>
      <c r="U371" s="11">
        <f t="shared" ref="U371:Y371" si="742">2*($P371-$H371)*(1-$P371)*$P371*C371</f>
        <v>-1.9149386897570717E-3</v>
      </c>
      <c r="V371" s="11">
        <f t="shared" si="742"/>
        <v>-1.0723656662639601E-2</v>
      </c>
      <c r="W371" s="11">
        <f t="shared" si="742"/>
        <v>-5.7448160692712153E-3</v>
      </c>
      <c r="X371" s="11">
        <f t="shared" si="742"/>
        <v>-8.6172241039068221E-3</v>
      </c>
      <c r="Y371" s="11">
        <f t="shared" si="742"/>
        <v>-2.8724080346356077E-3</v>
      </c>
    </row>
    <row r="372" spans="1:25" ht="14.25" customHeight="1">
      <c r="A372" s="135"/>
      <c r="B372" s="43">
        <v>68</v>
      </c>
      <c r="C372" s="44">
        <v>1</v>
      </c>
      <c r="D372" s="45">
        <v>5.8</v>
      </c>
      <c r="E372" s="44">
        <v>2.7</v>
      </c>
      <c r="F372" s="44">
        <v>4.0999999999999996</v>
      </c>
      <c r="G372" s="44">
        <v>1</v>
      </c>
      <c r="H372" s="46">
        <v>1</v>
      </c>
      <c r="J372" s="31">
        <f t="shared" ref="J372:N372" si="743">J371-$L$2*U371</f>
        <v>0.2650343837566026</v>
      </c>
      <c r="K372" s="32">
        <f t="shared" si="743"/>
        <v>-0.26748577918850125</v>
      </c>
      <c r="L372" s="32">
        <f t="shared" si="743"/>
        <v>-0.37499894823652191</v>
      </c>
      <c r="M372" s="32">
        <f t="shared" si="743"/>
        <v>1.0262800386491109</v>
      </c>
      <c r="N372" s="32">
        <f t="shared" si="743"/>
        <v>0.78636047308539725</v>
      </c>
      <c r="O372" s="28">
        <f t="shared" si="515"/>
        <v>2.6952283357714371</v>
      </c>
      <c r="P372" s="28">
        <f t="shared" si="516"/>
        <v>0.93674449110164193</v>
      </c>
      <c r="Q372" s="29">
        <f t="shared" si="517"/>
        <v>1</v>
      </c>
      <c r="R372" s="29">
        <f t="shared" si="518"/>
        <v>-6.325550889835807E-2</v>
      </c>
      <c r="S372" s="30">
        <f t="shared" si="519"/>
        <v>4.0012594059902571E-3</v>
      </c>
      <c r="U372" s="11">
        <f t="shared" ref="U372:Y372" si="744">2*($P372-$H372)*(1-$P372)*$P372*C372</f>
        <v>-7.4963154120600032E-3</v>
      </c>
      <c r="V372" s="11">
        <f t="shared" si="744"/>
        <v>-4.3478629389948016E-2</v>
      </c>
      <c r="W372" s="11">
        <f t="shared" si="744"/>
        <v>-2.024005161256201E-2</v>
      </c>
      <c r="X372" s="11">
        <f t="shared" si="744"/>
        <v>-3.073489318944601E-2</v>
      </c>
      <c r="Y372" s="11">
        <f t="shared" si="744"/>
        <v>-7.4963154120600032E-3</v>
      </c>
    </row>
    <row r="373" spans="1:25" ht="14.25" customHeight="1">
      <c r="A373" s="135"/>
      <c r="B373" s="43">
        <v>69</v>
      </c>
      <c r="C373" s="44">
        <v>1</v>
      </c>
      <c r="D373" s="45">
        <v>6.2</v>
      </c>
      <c r="E373" s="44">
        <v>2.2000000000000002</v>
      </c>
      <c r="F373" s="44">
        <v>4.5</v>
      </c>
      <c r="G373" s="44">
        <v>1.5</v>
      </c>
      <c r="H373" s="46">
        <v>1</v>
      </c>
      <c r="J373" s="31">
        <f t="shared" ref="J373:N373" si="745">J372-$L$2*U372</f>
        <v>0.2657840152978086</v>
      </c>
      <c r="K373" s="32">
        <f t="shared" si="745"/>
        <v>-0.26313791624950644</v>
      </c>
      <c r="L373" s="32">
        <f t="shared" si="745"/>
        <v>-0.37297494307526569</v>
      </c>
      <c r="M373" s="32">
        <f t="shared" si="745"/>
        <v>1.0293535279680555</v>
      </c>
      <c r="N373" s="32">
        <f t="shared" si="745"/>
        <v>0.78711010462660325</v>
      </c>
      <c r="O373" s="28">
        <f t="shared" si="515"/>
        <v>3.6265400925814388</v>
      </c>
      <c r="P373" s="28">
        <f t="shared" si="516"/>
        <v>0.97408155342995684</v>
      </c>
      <c r="Q373" s="29">
        <f t="shared" si="517"/>
        <v>1</v>
      </c>
      <c r="R373" s="29">
        <f t="shared" si="518"/>
        <v>-2.5918446570043163E-2</v>
      </c>
      <c r="S373" s="30">
        <f t="shared" si="519"/>
        <v>6.7176587260418222E-4</v>
      </c>
      <c r="U373" s="11">
        <f t="shared" ref="U373:Y373" si="746">2*($P373-$H373)*(1-$P373)*$P373*C373</f>
        <v>-1.3087094894550246E-3</v>
      </c>
      <c r="V373" s="11">
        <f t="shared" si="746"/>
        <v>-8.1139988346211524E-3</v>
      </c>
      <c r="W373" s="11">
        <f t="shared" si="746"/>
        <v>-2.8791608768010545E-3</v>
      </c>
      <c r="X373" s="11">
        <f t="shared" si="746"/>
        <v>-5.8891927025476109E-3</v>
      </c>
      <c r="Y373" s="11">
        <f t="shared" si="746"/>
        <v>-1.9630642341825367E-3</v>
      </c>
    </row>
    <row r="374" spans="1:25" ht="14.25" customHeight="1">
      <c r="A374" s="135"/>
      <c r="B374" s="43">
        <v>70</v>
      </c>
      <c r="C374" s="44">
        <v>1</v>
      </c>
      <c r="D374" s="45">
        <v>5.6</v>
      </c>
      <c r="E374" s="44">
        <v>2.5</v>
      </c>
      <c r="F374" s="44">
        <v>3.9</v>
      </c>
      <c r="G374" s="44">
        <v>1.1000000000000001</v>
      </c>
      <c r="H374" s="46">
        <v>1</v>
      </c>
      <c r="J374" s="31">
        <f t="shared" ref="J374:N374" si="747">J373-$L$2*U373</f>
        <v>0.26591488624675408</v>
      </c>
      <c r="K374" s="32">
        <f t="shared" si="747"/>
        <v>-0.26232651636604432</v>
      </c>
      <c r="L374" s="32">
        <f t="shared" si="747"/>
        <v>-0.3726870269875856</v>
      </c>
      <c r="M374" s="32">
        <f t="shared" si="747"/>
        <v>1.0299424472383103</v>
      </c>
      <c r="N374" s="32">
        <f t="shared" si="747"/>
        <v>0.78730641105002153</v>
      </c>
      <c r="O374" s="28">
        <f t="shared" si="515"/>
        <v>2.7479814235123756</v>
      </c>
      <c r="P374" s="28">
        <f t="shared" si="516"/>
        <v>0.93979924692195138</v>
      </c>
      <c r="Q374" s="29">
        <f t="shared" si="517"/>
        <v>1</v>
      </c>
      <c r="R374" s="29">
        <f t="shared" si="518"/>
        <v>-6.0200753078048619E-2</v>
      </c>
      <c r="S374" s="30">
        <f t="shared" si="519"/>
        <v>3.6241306711641804E-3</v>
      </c>
      <c r="U374" s="11">
        <f t="shared" ref="U374:Y374" si="748">2*($P374-$H374)*(1-$P374)*$P374*C374</f>
        <v>-6.8119105510136861E-3</v>
      </c>
      <c r="V374" s="11">
        <f t="shared" si="748"/>
        <v>-3.8146699085676639E-2</v>
      </c>
      <c r="W374" s="11">
        <f t="shared" si="748"/>
        <v>-1.7029776377534216E-2</v>
      </c>
      <c r="X374" s="11">
        <f t="shared" si="748"/>
        <v>-2.6566451148953375E-2</v>
      </c>
      <c r="Y374" s="11">
        <f t="shared" si="748"/>
        <v>-7.4931016061150551E-3</v>
      </c>
    </row>
    <row r="375" spans="1:25" ht="14.25" customHeight="1">
      <c r="A375" s="135"/>
      <c r="B375" s="43">
        <v>71</v>
      </c>
      <c r="C375" s="44">
        <v>1</v>
      </c>
      <c r="D375" s="45">
        <v>5.9</v>
      </c>
      <c r="E375" s="44">
        <v>3.2</v>
      </c>
      <c r="F375" s="44">
        <v>4.8</v>
      </c>
      <c r="G375" s="44">
        <v>1.8</v>
      </c>
      <c r="H375" s="46">
        <v>1</v>
      </c>
      <c r="J375" s="31">
        <f t="shared" ref="J375:N375" si="749">J374-$L$2*U374</f>
        <v>0.26659607730185547</v>
      </c>
      <c r="K375" s="32">
        <f t="shared" si="749"/>
        <v>-0.25851184645747666</v>
      </c>
      <c r="L375" s="32">
        <f t="shared" si="749"/>
        <v>-0.3709840493498322</v>
      </c>
      <c r="M375" s="32">
        <f t="shared" si="749"/>
        <v>1.0325990923532056</v>
      </c>
      <c r="N375" s="32">
        <f t="shared" si="749"/>
        <v>0.78805572121063305</v>
      </c>
      <c r="O375" s="28">
        <f t="shared" si="515"/>
        <v>3.9292031667578065</v>
      </c>
      <c r="P375" s="28">
        <f t="shared" si="516"/>
        <v>0.98071970616601067</v>
      </c>
      <c r="Q375" s="29">
        <f t="shared" si="517"/>
        <v>1</v>
      </c>
      <c r="R375" s="29">
        <f t="shared" si="518"/>
        <v>-1.9280293833989326E-2</v>
      </c>
      <c r="S375" s="30">
        <f t="shared" si="519"/>
        <v>3.7172973032496685E-4</v>
      </c>
      <c r="U375" s="11">
        <f t="shared" ref="U375:Y375" si="750">2*($P375-$H375)*(1-$P375)*$P375*C375</f>
        <v>-7.2912534379494375E-4</v>
      </c>
      <c r="V375" s="11">
        <f t="shared" si="750"/>
        <v>-4.3018395283901684E-3</v>
      </c>
      <c r="W375" s="11">
        <f t="shared" si="750"/>
        <v>-2.3332011001438199E-3</v>
      </c>
      <c r="X375" s="11">
        <f t="shared" si="750"/>
        <v>-3.4998016502157301E-3</v>
      </c>
      <c r="Y375" s="11">
        <f t="shared" si="750"/>
        <v>-1.3124256188308987E-3</v>
      </c>
    </row>
    <row r="376" spans="1:25" ht="14.25" customHeight="1">
      <c r="A376" s="135"/>
      <c r="B376" s="43">
        <v>72</v>
      </c>
      <c r="C376" s="44">
        <v>1</v>
      </c>
      <c r="D376" s="45">
        <v>6.1</v>
      </c>
      <c r="E376" s="44">
        <v>2.8</v>
      </c>
      <c r="F376" s="44">
        <v>4</v>
      </c>
      <c r="G376" s="44">
        <v>1.3</v>
      </c>
      <c r="H376" s="46">
        <v>1</v>
      </c>
      <c r="J376" s="31">
        <f t="shared" ref="J376:N376" si="751">J375-$L$2*U375</f>
        <v>0.26666898983623499</v>
      </c>
      <c r="K376" s="32">
        <f t="shared" si="751"/>
        <v>-0.25808166250463765</v>
      </c>
      <c r="L376" s="32">
        <f t="shared" si="751"/>
        <v>-0.37075072923981783</v>
      </c>
      <c r="M376" s="32">
        <f t="shared" si="751"/>
        <v>1.0329490725182271</v>
      </c>
      <c r="N376" s="32">
        <f t="shared" si="751"/>
        <v>0.78818696377251618</v>
      </c>
      <c r="O376" s="28">
        <f t="shared" si="515"/>
        <v>2.8107081496636352</v>
      </c>
      <c r="P376" s="28">
        <f t="shared" si="516"/>
        <v>0.94325173685435282</v>
      </c>
      <c r="Q376" s="29">
        <f t="shared" si="517"/>
        <v>1</v>
      </c>
      <c r="R376" s="29">
        <f t="shared" si="518"/>
        <v>-5.6748263145647182E-2</v>
      </c>
      <c r="S376" s="30">
        <f t="shared" si="519"/>
        <v>3.2203653700476182E-3</v>
      </c>
      <c r="U376" s="11">
        <f t="shared" ref="U376:Y376" si="752">2*($P376-$H376)*(1-$P376)*$P376*C376</f>
        <v>-6.0752304572060526E-3</v>
      </c>
      <c r="V376" s="11">
        <f t="shared" si="752"/>
        <v>-3.7058905788956917E-2</v>
      </c>
      <c r="W376" s="11">
        <f t="shared" si="752"/>
        <v>-1.7010645280176945E-2</v>
      </c>
      <c r="X376" s="11">
        <f t="shared" si="752"/>
        <v>-2.430092182882421E-2</v>
      </c>
      <c r="Y376" s="11">
        <f t="shared" si="752"/>
        <v>-7.8977995943678679E-3</v>
      </c>
    </row>
    <row r="377" spans="1:25" ht="14.25" customHeight="1">
      <c r="A377" s="135"/>
      <c r="B377" s="43">
        <v>73</v>
      </c>
      <c r="C377" s="44">
        <v>1</v>
      </c>
      <c r="D377" s="45">
        <v>6.3</v>
      </c>
      <c r="E377" s="44">
        <v>2.5</v>
      </c>
      <c r="F377" s="44">
        <v>4.9000000000000004</v>
      </c>
      <c r="G377" s="44">
        <v>1.5</v>
      </c>
      <c r="H377" s="46">
        <v>1</v>
      </c>
      <c r="J377" s="31">
        <f t="shared" ref="J377:N377" si="753">J376-$L$2*U376</f>
        <v>0.26727651288195559</v>
      </c>
      <c r="K377" s="32">
        <f t="shared" si="753"/>
        <v>-0.25437577192574196</v>
      </c>
      <c r="L377" s="32">
        <f t="shared" si="753"/>
        <v>-0.36904966471180012</v>
      </c>
      <c r="M377" s="32">
        <f t="shared" si="753"/>
        <v>1.0353791647011095</v>
      </c>
      <c r="N377" s="32">
        <f t="shared" si="753"/>
        <v>0.78897674373195292</v>
      </c>
      <c r="O377" s="28">
        <f t="shared" si="515"/>
        <v>3.998908010603647</v>
      </c>
      <c r="P377" s="28">
        <f t="shared" si="516"/>
        <v>0.9819944923945394</v>
      </c>
      <c r="Q377" s="29">
        <f t="shared" si="517"/>
        <v>1</v>
      </c>
      <c r="R377" s="29">
        <f t="shared" si="518"/>
        <v>-1.8005507605460602E-2</v>
      </c>
      <c r="S377" s="30">
        <f t="shared" si="519"/>
        <v>3.241983041302996E-4</v>
      </c>
      <c r="U377" s="11">
        <f t="shared" ref="U377:Y377" si="754">2*($P377-$H377)*(1-$P377)*$P377*C377</f>
        <v>-6.3672189819920808E-4</v>
      </c>
      <c r="V377" s="11">
        <f t="shared" si="754"/>
        <v>-4.0113479586550106E-3</v>
      </c>
      <c r="W377" s="11">
        <f t="shared" si="754"/>
        <v>-1.5918047454980201E-3</v>
      </c>
      <c r="X377" s="11">
        <f t="shared" si="754"/>
        <v>-3.1199373011761198E-3</v>
      </c>
      <c r="Y377" s="11">
        <f t="shared" si="754"/>
        <v>-9.5508284729881217E-4</v>
      </c>
    </row>
    <row r="378" spans="1:25" ht="14.25" customHeight="1">
      <c r="A378" s="135"/>
      <c r="B378" s="43">
        <v>74</v>
      </c>
      <c r="C378" s="44">
        <v>1</v>
      </c>
      <c r="D378" s="45">
        <v>6.1</v>
      </c>
      <c r="E378" s="44">
        <v>2.8</v>
      </c>
      <c r="F378" s="44">
        <v>4.7</v>
      </c>
      <c r="G378" s="44">
        <v>1.2</v>
      </c>
      <c r="H378" s="46">
        <v>1</v>
      </c>
      <c r="J378" s="31">
        <f t="shared" ref="J378:N378" si="755">J377-$L$2*U377</f>
        <v>0.26734018507177548</v>
      </c>
      <c r="K378" s="32">
        <f t="shared" si="755"/>
        <v>-0.25397463712987645</v>
      </c>
      <c r="L378" s="32">
        <f t="shared" si="755"/>
        <v>-0.36889048423725029</v>
      </c>
      <c r="M378" s="32">
        <f t="shared" si="755"/>
        <v>1.0356911584312272</v>
      </c>
      <c r="N378" s="32">
        <f t="shared" si="755"/>
        <v>0.78907225201668285</v>
      </c>
      <c r="O378" s="28">
        <f t="shared" si="515"/>
        <v>3.4998366897620157</v>
      </c>
      <c r="P378" s="28">
        <f t="shared" si="516"/>
        <v>0.97068312222134445</v>
      </c>
      <c r="Q378" s="29">
        <f t="shared" si="517"/>
        <v>1</v>
      </c>
      <c r="R378" s="29">
        <f t="shared" si="518"/>
        <v>-2.9316877778655548E-2</v>
      </c>
      <c r="S378" s="30">
        <f t="shared" si="519"/>
        <v>8.5947932268862746E-4</v>
      </c>
      <c r="U378" s="11">
        <f t="shared" ref="U378:Y378" si="756">2*($P378-$H378)*(1-$P378)*$P378*C378</f>
        <v>-1.6685641448641667E-3</v>
      </c>
      <c r="V378" s="11">
        <f t="shared" si="756"/>
        <v>-1.0178241283671416E-2</v>
      </c>
      <c r="W378" s="11">
        <f t="shared" si="756"/>
        <v>-4.6719796056196661E-3</v>
      </c>
      <c r="X378" s="11">
        <f t="shared" si="756"/>
        <v>-7.8422514808615829E-3</v>
      </c>
      <c r="Y378" s="11">
        <f t="shared" si="756"/>
        <v>-2.0022769738370001E-3</v>
      </c>
    </row>
    <row r="379" spans="1:25" ht="14.25" customHeight="1">
      <c r="A379" s="135"/>
      <c r="B379" s="43">
        <v>75</v>
      </c>
      <c r="C379" s="44">
        <v>1</v>
      </c>
      <c r="D379" s="45">
        <v>6.4</v>
      </c>
      <c r="E379" s="44">
        <v>2.9</v>
      </c>
      <c r="F379" s="44">
        <v>4.3</v>
      </c>
      <c r="G379" s="44">
        <v>1.3</v>
      </c>
      <c r="H379" s="46">
        <v>1</v>
      </c>
      <c r="J379" s="31">
        <f t="shared" ref="J379:N379" si="757">J378-$L$2*U378</f>
        <v>0.26750704148626192</v>
      </c>
      <c r="K379" s="32">
        <f t="shared" si="757"/>
        <v>-0.2529568130015093</v>
      </c>
      <c r="L379" s="32">
        <f t="shared" si="757"/>
        <v>-0.3684232862766883</v>
      </c>
      <c r="M379" s="32">
        <f t="shared" si="757"/>
        <v>1.0364753835793132</v>
      </c>
      <c r="N379" s="32">
        <f t="shared" si="757"/>
        <v>0.78927247971406655</v>
      </c>
      <c r="O379" s="28">
        <f t="shared" si="515"/>
        <v>3.0630542810935397</v>
      </c>
      <c r="P379" s="28">
        <f t="shared" si="516"/>
        <v>0.95534278296311625</v>
      </c>
      <c r="Q379" s="29">
        <f t="shared" si="517"/>
        <v>1</v>
      </c>
      <c r="R379" s="29">
        <f t="shared" si="518"/>
        <v>-4.4657217036883745E-2</v>
      </c>
      <c r="S379" s="30">
        <f t="shared" si="519"/>
        <v>1.9942670334793396E-3</v>
      </c>
      <c r="U379" s="11">
        <f t="shared" ref="U379:Y379" si="758">2*($P379-$H379)*(1-$P379)*$P379*C379</f>
        <v>-3.8104172354715008E-3</v>
      </c>
      <c r="V379" s="11">
        <f t="shared" si="758"/>
        <v>-2.4386670307017605E-2</v>
      </c>
      <c r="W379" s="11">
        <f t="shared" si="758"/>
        <v>-1.1050209982867352E-2</v>
      </c>
      <c r="X379" s="11">
        <f t="shared" si="758"/>
        <v>-1.6384794112527454E-2</v>
      </c>
      <c r="Y379" s="11">
        <f t="shared" si="758"/>
        <v>-4.9535424061129514E-3</v>
      </c>
    </row>
    <row r="380" spans="1:25" ht="14.25" customHeight="1">
      <c r="A380" s="135"/>
      <c r="B380" s="43">
        <v>76</v>
      </c>
      <c r="C380" s="44">
        <v>1</v>
      </c>
      <c r="D380" s="45">
        <v>6.6</v>
      </c>
      <c r="E380" s="44">
        <v>3</v>
      </c>
      <c r="F380" s="44">
        <v>4.4000000000000004</v>
      </c>
      <c r="G380" s="44">
        <v>1.4</v>
      </c>
      <c r="H380" s="46">
        <v>1</v>
      </c>
      <c r="J380" s="31">
        <f t="shared" ref="J380:N380" si="759">J379-$L$2*U379</f>
        <v>0.26788808320980906</v>
      </c>
      <c r="K380" s="32">
        <f t="shared" si="759"/>
        <v>-0.25051814597080752</v>
      </c>
      <c r="L380" s="32">
        <f t="shared" si="759"/>
        <v>-0.36731826527840156</v>
      </c>
      <c r="M380" s="32">
        <f t="shared" si="759"/>
        <v>1.038113862990566</v>
      </c>
      <c r="N380" s="32">
        <f t="shared" si="759"/>
        <v>0.78976783395467787</v>
      </c>
      <c r="O380" s="28">
        <f t="shared" si="515"/>
        <v>3.1858894886623146</v>
      </c>
      <c r="P380" s="28">
        <f t="shared" si="516"/>
        <v>0.96029980711969265</v>
      </c>
      <c r="Q380" s="29">
        <f t="shared" si="517"/>
        <v>1</v>
      </c>
      <c r="R380" s="29">
        <f t="shared" si="518"/>
        <v>-3.970019288030735E-2</v>
      </c>
      <c r="S380" s="30">
        <f t="shared" si="519"/>
        <v>1.5761053147336063E-3</v>
      </c>
      <c r="U380" s="11">
        <f t="shared" ref="U380:Y380" si="760">2*($P380-$H380)*(1-$P380)*$P380*C380</f>
        <v>-3.0270672594780094E-3</v>
      </c>
      <c r="V380" s="11">
        <f t="shared" si="760"/>
        <v>-1.9978643912554862E-2</v>
      </c>
      <c r="W380" s="11">
        <f t="shared" si="760"/>
        <v>-9.0812017784340279E-3</v>
      </c>
      <c r="X380" s="11">
        <f t="shared" si="760"/>
        <v>-1.3319095941703243E-2</v>
      </c>
      <c r="Y380" s="11">
        <f t="shared" si="760"/>
        <v>-4.2378941632692131E-3</v>
      </c>
    </row>
    <row r="381" spans="1:25" ht="14.25" customHeight="1">
      <c r="A381" s="135"/>
      <c r="B381" s="43">
        <v>77</v>
      </c>
      <c r="C381" s="44">
        <v>1</v>
      </c>
      <c r="D381" s="45">
        <v>6.8</v>
      </c>
      <c r="E381" s="44">
        <v>2.8</v>
      </c>
      <c r="F381" s="44">
        <v>4.8</v>
      </c>
      <c r="G381" s="44">
        <v>1.4</v>
      </c>
      <c r="H381" s="46">
        <v>1</v>
      </c>
      <c r="J381" s="31">
        <f t="shared" ref="J381:N381" si="761">J380-$L$2*U380</f>
        <v>0.26819078993575685</v>
      </c>
      <c r="K381" s="32">
        <f t="shared" si="761"/>
        <v>-0.24852028157955203</v>
      </c>
      <c r="L381" s="32">
        <f t="shared" si="761"/>
        <v>-0.36641014510055814</v>
      </c>
      <c r="M381" s="32">
        <f t="shared" si="761"/>
        <v>1.0394457725847364</v>
      </c>
      <c r="N381" s="32">
        <f t="shared" si="761"/>
        <v>0.79019162337100479</v>
      </c>
      <c r="O381" s="28">
        <f t="shared" si="515"/>
        <v>3.6479124500393816</v>
      </c>
      <c r="P381" s="28">
        <f t="shared" si="516"/>
        <v>0.97461570205999837</v>
      </c>
      <c r="Q381" s="29">
        <f t="shared" si="517"/>
        <v>1</v>
      </c>
      <c r="R381" s="29">
        <f t="shared" si="518"/>
        <v>-2.5384297940001632E-2</v>
      </c>
      <c r="S381" s="30">
        <f t="shared" si="519"/>
        <v>6.4436258190677114E-4</v>
      </c>
      <c r="U381" s="11">
        <f t="shared" ref="U381:Y381" si="762">2*($P381-$H381)*(1-$P381)*$P381*C381</f>
        <v>-1.2560117802925218E-3</v>
      </c>
      <c r="V381" s="11">
        <f t="shared" si="762"/>
        <v>-8.5408801059891487E-3</v>
      </c>
      <c r="W381" s="11">
        <f t="shared" si="762"/>
        <v>-3.5168329848190606E-3</v>
      </c>
      <c r="X381" s="11">
        <f t="shared" si="762"/>
        <v>-6.0288565454041047E-3</v>
      </c>
      <c r="Y381" s="11">
        <f t="shared" si="762"/>
        <v>-1.7584164924095303E-3</v>
      </c>
    </row>
    <row r="382" spans="1:25" ht="14.25" customHeight="1">
      <c r="A382" s="135"/>
      <c r="B382" s="43">
        <v>78</v>
      </c>
      <c r="C382" s="44">
        <v>1</v>
      </c>
      <c r="D382" s="45">
        <v>6.7</v>
      </c>
      <c r="E382" s="44">
        <v>3</v>
      </c>
      <c r="F382" s="44">
        <v>5</v>
      </c>
      <c r="G382" s="44">
        <v>1.7</v>
      </c>
      <c r="H382" s="46">
        <v>1</v>
      </c>
      <c r="J382" s="31">
        <f t="shared" ref="J382:N382" si="763">J381-$L$2*U381</f>
        <v>0.26831639111378608</v>
      </c>
      <c r="K382" s="32">
        <f t="shared" si="763"/>
        <v>-0.24766619356895311</v>
      </c>
      <c r="L382" s="32">
        <f t="shared" si="763"/>
        <v>-0.36605846180207624</v>
      </c>
      <c r="M382" s="32">
        <f t="shared" si="763"/>
        <v>1.0400486582392767</v>
      </c>
      <c r="N382" s="32">
        <f t="shared" si="763"/>
        <v>0.7903674650202458</v>
      </c>
      <c r="O382" s="28">
        <f t="shared" si="515"/>
        <v>4.0546454905263731</v>
      </c>
      <c r="P382" s="28">
        <f t="shared" si="516"/>
        <v>0.98295397887302971</v>
      </c>
      <c r="Q382" s="29">
        <f t="shared" si="517"/>
        <v>1</v>
      </c>
      <c r="R382" s="29">
        <f t="shared" si="518"/>
        <v>-1.704602112697029E-2</v>
      </c>
      <c r="S382" s="30">
        <f t="shared" si="519"/>
        <v>2.9056683626111745E-4</v>
      </c>
      <c r="U382" s="11">
        <f t="shared" ref="U382:Y382" si="764">2*($P382-$H382)*(1-$P382)*$P382*C382</f>
        <v>-5.7122765566282709E-4</v>
      </c>
      <c r="V382" s="11">
        <f t="shared" si="764"/>
        <v>-3.8272252929409415E-3</v>
      </c>
      <c r="W382" s="11">
        <f t="shared" si="764"/>
        <v>-1.7136829669884813E-3</v>
      </c>
      <c r="X382" s="11">
        <f t="shared" si="764"/>
        <v>-2.8561382783141354E-3</v>
      </c>
      <c r="Y382" s="11">
        <f t="shared" si="764"/>
        <v>-9.7108701462680599E-4</v>
      </c>
    </row>
    <row r="383" spans="1:25" ht="14.25" customHeight="1">
      <c r="A383" s="135"/>
      <c r="B383" s="43">
        <v>79</v>
      </c>
      <c r="C383" s="44">
        <v>1</v>
      </c>
      <c r="D383" s="45">
        <v>6</v>
      </c>
      <c r="E383" s="44">
        <v>2.9</v>
      </c>
      <c r="F383" s="44">
        <v>4.5</v>
      </c>
      <c r="G383" s="44">
        <v>1.5</v>
      </c>
      <c r="H383" s="46">
        <v>1</v>
      </c>
      <c r="J383" s="31">
        <f t="shared" ref="J383:N383" si="765">J382-$L$2*U382</f>
        <v>0.26837351387935238</v>
      </c>
      <c r="K383" s="32">
        <f t="shared" si="765"/>
        <v>-0.24728347103965903</v>
      </c>
      <c r="L383" s="32">
        <f t="shared" si="765"/>
        <v>-0.3658870935053774</v>
      </c>
      <c r="M383" s="32">
        <f t="shared" si="765"/>
        <v>1.040334272067108</v>
      </c>
      <c r="N383" s="32">
        <f t="shared" si="765"/>
        <v>0.79046457372170853</v>
      </c>
      <c r="O383" s="28">
        <f t="shared" si="515"/>
        <v>3.5908012013603523</v>
      </c>
      <c r="P383" s="28">
        <f t="shared" si="516"/>
        <v>0.97316381332876301</v>
      </c>
      <c r="Q383" s="29">
        <f t="shared" si="517"/>
        <v>1</v>
      </c>
      <c r="R383" s="29">
        <f t="shared" si="518"/>
        <v>-2.6836186671236995E-2</v>
      </c>
      <c r="S383" s="30">
        <f t="shared" si="519"/>
        <v>7.2018091505347815E-4</v>
      </c>
      <c r="U383" s="11">
        <f t="shared" ref="U383:Y383" si="766">2*($P383-$H383)*(1-$P383)*$P383*C383</f>
        <v>-1.4017080111600815E-3</v>
      </c>
      <c r="V383" s="11">
        <f t="shared" si="766"/>
        <v>-8.4102480669604896E-3</v>
      </c>
      <c r="W383" s="11">
        <f t="shared" si="766"/>
        <v>-4.064953232364236E-3</v>
      </c>
      <c r="X383" s="11">
        <f t="shared" si="766"/>
        <v>-6.3076860502203668E-3</v>
      </c>
      <c r="Y383" s="11">
        <f t="shared" si="766"/>
        <v>-2.1025620167401224E-3</v>
      </c>
    </row>
    <row r="384" spans="1:25" ht="14.25" customHeight="1">
      <c r="A384" s="135"/>
      <c r="B384" s="43">
        <v>80</v>
      </c>
      <c r="C384" s="44">
        <v>1</v>
      </c>
      <c r="D384" s="45">
        <v>5.7</v>
      </c>
      <c r="E384" s="44">
        <v>2.6</v>
      </c>
      <c r="F384" s="44">
        <v>3.5</v>
      </c>
      <c r="G384" s="44">
        <v>1</v>
      </c>
      <c r="H384" s="46">
        <v>1</v>
      </c>
      <c r="J384" s="31">
        <f t="shared" ref="J384:N384" si="767">J383-$L$2*U383</f>
        <v>0.26851368468046838</v>
      </c>
      <c r="K384" s="32">
        <f t="shared" si="767"/>
        <v>-0.24644244623296299</v>
      </c>
      <c r="L384" s="32">
        <f t="shared" si="767"/>
        <v>-0.36548059818214096</v>
      </c>
      <c r="M384" s="32">
        <f t="shared" si="767"/>
        <v>1.04096504067213</v>
      </c>
      <c r="N384" s="32">
        <f t="shared" si="767"/>
        <v>0.79067482992338256</v>
      </c>
      <c r="O384" s="28">
        <f t="shared" si="515"/>
        <v>2.3475946581548501</v>
      </c>
      <c r="P384" s="28">
        <f t="shared" si="516"/>
        <v>0.91274284818963403</v>
      </c>
      <c r="Q384" s="29">
        <f t="shared" si="517"/>
        <v>1</v>
      </c>
      <c r="R384" s="29">
        <f t="shared" si="518"/>
        <v>-8.7257151810365974E-2</v>
      </c>
      <c r="S384" s="30">
        <f t="shared" si="519"/>
        <v>7.6138105420572536E-3</v>
      </c>
      <c r="U384" s="11">
        <f t="shared" ref="U384:Y384" si="768">2*($P384-$H384)*(1-$P384)*$P384*C384</f>
        <v>-1.3898902239467197E-2</v>
      </c>
      <c r="V384" s="11">
        <f t="shared" si="768"/>
        <v>-7.9223742764963023E-2</v>
      </c>
      <c r="W384" s="11">
        <f t="shared" si="768"/>
        <v>-3.6137145822614715E-2</v>
      </c>
      <c r="X384" s="11">
        <f t="shared" si="768"/>
        <v>-4.8646157838135189E-2</v>
      </c>
      <c r="Y384" s="11">
        <f t="shared" si="768"/>
        <v>-1.3898902239467197E-2</v>
      </c>
    </row>
    <row r="385" spans="1:25" ht="14.25" customHeight="1">
      <c r="A385" s="135"/>
      <c r="B385" s="43">
        <v>81</v>
      </c>
      <c r="C385" s="44">
        <v>1</v>
      </c>
      <c r="D385" s="45">
        <v>5.5</v>
      </c>
      <c r="E385" s="44">
        <v>2.4</v>
      </c>
      <c r="F385" s="44">
        <v>3.8</v>
      </c>
      <c r="G385" s="44">
        <v>1.1000000000000001</v>
      </c>
      <c r="H385" s="46">
        <v>1</v>
      </c>
      <c r="J385" s="31">
        <f t="shared" ref="J385:N385" si="769">J384-$L$2*U384</f>
        <v>0.26990357490441508</v>
      </c>
      <c r="K385" s="32">
        <f t="shared" si="769"/>
        <v>-0.23852007195646668</v>
      </c>
      <c r="L385" s="32">
        <f t="shared" si="769"/>
        <v>-0.36186688359987951</v>
      </c>
      <c r="M385" s="32">
        <f t="shared" si="769"/>
        <v>1.0458296564559435</v>
      </c>
      <c r="N385" s="32">
        <f t="shared" si="769"/>
        <v>0.79206472014732932</v>
      </c>
      <c r="O385" s="28">
        <f t="shared" si="515"/>
        <v>2.9349865451987847</v>
      </c>
      <c r="P385" s="28">
        <f t="shared" si="516"/>
        <v>0.94954909477550342</v>
      </c>
      <c r="Q385" s="29">
        <f t="shared" si="517"/>
        <v>1</v>
      </c>
      <c r="R385" s="29">
        <f t="shared" si="518"/>
        <v>-5.0450905224496578E-2</v>
      </c>
      <c r="S385" s="30">
        <f t="shared" si="519"/>
        <v>2.5452938379711362E-3</v>
      </c>
      <c r="U385" s="11">
        <f t="shared" ref="U385:Y385" si="770">2*($P385-$H385)*(1-$P385)*$P385*C385</f>
        <v>-4.8337629195663182E-3</v>
      </c>
      <c r="V385" s="11">
        <f t="shared" si="770"/>
        <v>-2.6585696057614749E-2</v>
      </c>
      <c r="W385" s="11">
        <f t="shared" si="770"/>
        <v>-1.1601031006959164E-2</v>
      </c>
      <c r="X385" s="11">
        <f t="shared" si="770"/>
        <v>-1.836829909435201E-2</v>
      </c>
      <c r="Y385" s="11">
        <f t="shared" si="770"/>
        <v>-5.3171392115229504E-3</v>
      </c>
    </row>
    <row r="386" spans="1:25" ht="14.25" customHeight="1">
      <c r="A386" s="135"/>
      <c r="B386" s="43">
        <v>82</v>
      </c>
      <c r="C386" s="44">
        <v>1</v>
      </c>
      <c r="D386" s="45">
        <v>5.5</v>
      </c>
      <c r="E386" s="44">
        <v>2.4</v>
      </c>
      <c r="F386" s="44">
        <v>3.7</v>
      </c>
      <c r="G386" s="44">
        <v>1</v>
      </c>
      <c r="H386" s="46">
        <v>1</v>
      </c>
      <c r="J386" s="31">
        <f t="shared" ref="J386:N386" si="771">J385-$L$2*U385</f>
        <v>0.27038695119637168</v>
      </c>
      <c r="K386" s="32">
        <f t="shared" si="771"/>
        <v>-0.23586150235070522</v>
      </c>
      <c r="L386" s="32">
        <f t="shared" si="771"/>
        <v>-0.36070678049918359</v>
      </c>
      <c r="M386" s="32">
        <f t="shared" si="771"/>
        <v>1.0476664863653786</v>
      </c>
      <c r="N386" s="32">
        <f t="shared" si="771"/>
        <v>0.79259643406848157</v>
      </c>
      <c r="O386" s="28">
        <f t="shared" si="515"/>
        <v>2.7764148486898352</v>
      </c>
      <c r="P386" s="28">
        <f t="shared" si="516"/>
        <v>0.94138794043968754</v>
      </c>
      <c r="Q386" s="29">
        <f t="shared" si="517"/>
        <v>1</v>
      </c>
      <c r="R386" s="29">
        <f t="shared" si="518"/>
        <v>-5.8612059560312457E-2</v>
      </c>
      <c r="S386" s="30">
        <f t="shared" si="519"/>
        <v>3.435373525901615E-3</v>
      </c>
      <c r="U386" s="11">
        <f t="shared" ref="U386:Y386" si="772">2*($P386-$H386)*(1-$P386)*$P386*C386</f>
        <v>-6.4680384163790976E-3</v>
      </c>
      <c r="V386" s="11">
        <f t="shared" si="772"/>
        <v>-3.5574211290085034E-2</v>
      </c>
      <c r="W386" s="11">
        <f t="shared" si="772"/>
        <v>-1.5523292199309834E-2</v>
      </c>
      <c r="X386" s="11">
        <f t="shared" si="772"/>
        <v>-2.3931742140602664E-2</v>
      </c>
      <c r="Y386" s="11">
        <f t="shared" si="772"/>
        <v>-6.4680384163790976E-3</v>
      </c>
    </row>
    <row r="387" spans="1:25" ht="14.25" customHeight="1">
      <c r="A387" s="135"/>
      <c r="B387" s="43">
        <v>83</v>
      </c>
      <c r="C387" s="44">
        <v>1</v>
      </c>
      <c r="D387" s="45">
        <v>5.8</v>
      </c>
      <c r="E387" s="44">
        <v>2.7</v>
      </c>
      <c r="F387" s="44">
        <v>3.9</v>
      </c>
      <c r="G387" s="44">
        <v>1.2</v>
      </c>
      <c r="H387" s="46">
        <v>1</v>
      </c>
      <c r="J387" s="31">
        <f t="shared" ref="J387:N387" si="773">J386-$L$2*U386</f>
        <v>0.27103375503800958</v>
      </c>
      <c r="K387" s="32">
        <f t="shared" si="773"/>
        <v>-0.23230408122169671</v>
      </c>
      <c r="L387" s="32">
        <f t="shared" si="773"/>
        <v>-0.35915445127925261</v>
      </c>
      <c r="M387" s="32">
        <f t="shared" si="773"/>
        <v>1.0500596605794388</v>
      </c>
      <c r="N387" s="32">
        <f t="shared" si="773"/>
        <v>0.79324323791011953</v>
      </c>
      <c r="O387" s="28">
        <f t="shared" si="515"/>
        <v>3.0010776272501412</v>
      </c>
      <c r="P387" s="28">
        <f t="shared" si="516"/>
        <v>0.95262278668560307</v>
      </c>
      <c r="Q387" s="29">
        <f t="shared" si="517"/>
        <v>1</v>
      </c>
      <c r="R387" s="29">
        <f t="shared" si="518"/>
        <v>-4.7377213314396927E-2</v>
      </c>
      <c r="S387" s="30">
        <f t="shared" si="519"/>
        <v>2.2446003414378695E-3</v>
      </c>
      <c r="U387" s="11">
        <f t="shared" ref="U387:Y387" si="774">2*($P387-$H387)*(1-$P387)*$P387*C387</f>
        <v>-4.2765148645119988E-3</v>
      </c>
      <c r="V387" s="11">
        <f t="shared" si="774"/>
        <v>-2.4803786214169593E-2</v>
      </c>
      <c r="W387" s="11">
        <f t="shared" si="774"/>
        <v>-1.1546590134182397E-2</v>
      </c>
      <c r="X387" s="11">
        <f t="shared" si="774"/>
        <v>-1.6678407971596795E-2</v>
      </c>
      <c r="Y387" s="11">
        <f t="shared" si="774"/>
        <v>-5.1318178374143986E-3</v>
      </c>
    </row>
    <row r="388" spans="1:25" ht="14.25" customHeight="1">
      <c r="A388" s="135"/>
      <c r="B388" s="43">
        <v>84</v>
      </c>
      <c r="C388" s="44">
        <v>1</v>
      </c>
      <c r="D388" s="45">
        <v>6</v>
      </c>
      <c r="E388" s="44">
        <v>2.7</v>
      </c>
      <c r="F388" s="44">
        <v>5.0999999999999996</v>
      </c>
      <c r="G388" s="44">
        <v>1.6</v>
      </c>
      <c r="H388" s="46">
        <v>1</v>
      </c>
      <c r="J388" s="31">
        <f t="shared" ref="J388:N388" si="775">J387-$L$2*U387</f>
        <v>0.27146140652446077</v>
      </c>
      <c r="K388" s="32">
        <f t="shared" si="775"/>
        <v>-0.22982370260027976</v>
      </c>
      <c r="L388" s="32">
        <f t="shared" si="775"/>
        <v>-0.35799979226583439</v>
      </c>
      <c r="M388" s="32">
        <f t="shared" si="775"/>
        <v>1.0517275013765985</v>
      </c>
      <c r="N388" s="32">
        <f t="shared" si="775"/>
        <v>0.79375641969386102</v>
      </c>
      <c r="O388" s="28">
        <f t="shared" si="515"/>
        <v>4.5597402803358591</v>
      </c>
      <c r="P388" s="28">
        <f t="shared" si="516"/>
        <v>0.98964360090313275</v>
      </c>
      <c r="Q388" s="29">
        <f t="shared" si="517"/>
        <v>1</v>
      </c>
      <c r="R388" s="29">
        <f t="shared" si="518"/>
        <v>-1.0356399096867253E-2</v>
      </c>
      <c r="S388" s="30">
        <f t="shared" si="519"/>
        <v>1.0725500225359285E-4</v>
      </c>
      <c r="U388" s="11">
        <f t="shared" ref="U388:Y388" si="776">2*($P388-$H388)*(1-$P388)*$P388*C388</f>
        <v>-2.122884532902385E-4</v>
      </c>
      <c r="V388" s="11">
        <f t="shared" si="776"/>
        <v>-1.273730719741431E-3</v>
      </c>
      <c r="W388" s="11">
        <f t="shared" si="776"/>
        <v>-5.7317882388364396E-4</v>
      </c>
      <c r="X388" s="11">
        <f t="shared" si="776"/>
        <v>-1.0826711117802163E-3</v>
      </c>
      <c r="Y388" s="11">
        <f t="shared" si="776"/>
        <v>-3.3966152526438163E-4</v>
      </c>
    </row>
    <row r="389" spans="1:25" ht="14.25" customHeight="1">
      <c r="A389" s="135"/>
      <c r="B389" s="43">
        <v>85</v>
      </c>
      <c r="C389" s="44">
        <v>1</v>
      </c>
      <c r="D389" s="45">
        <v>5.4</v>
      </c>
      <c r="E389" s="44">
        <v>3</v>
      </c>
      <c r="F389" s="44">
        <v>4.5</v>
      </c>
      <c r="G389" s="44">
        <v>1.5</v>
      </c>
      <c r="H389" s="46">
        <v>1</v>
      </c>
      <c r="J389" s="31">
        <f t="shared" ref="J389:N389" si="777">J388-$L$2*U388</f>
        <v>0.27148263536978978</v>
      </c>
      <c r="K389" s="32">
        <f t="shared" si="777"/>
        <v>-0.22969632952830563</v>
      </c>
      <c r="L389" s="32">
        <f t="shared" si="777"/>
        <v>-0.35794247438344601</v>
      </c>
      <c r="M389" s="32">
        <f t="shared" si="777"/>
        <v>1.0518357684877766</v>
      </c>
      <c r="N389" s="32">
        <f t="shared" si="777"/>
        <v>0.7937903858463875</v>
      </c>
      <c r="O389" s="28">
        <f t="shared" si="515"/>
        <v>3.8812415697311775</v>
      </c>
      <c r="P389" s="28">
        <f t="shared" si="516"/>
        <v>0.9797916006592382</v>
      </c>
      <c r="Q389" s="29">
        <f t="shared" si="517"/>
        <v>1</v>
      </c>
      <c r="R389" s="29">
        <f t="shared" si="518"/>
        <v>-2.0208399340761796E-2</v>
      </c>
      <c r="S389" s="30">
        <f t="shared" si="519"/>
        <v>4.0837940391570178E-4</v>
      </c>
      <c r="U389" s="11">
        <f t="shared" ref="U389:Y389" si="778">2*($P389-$H389)*(1-$P389)*$P389*C389</f>
        <v>-8.0025341967766199E-4</v>
      </c>
      <c r="V389" s="11">
        <f t="shared" si="778"/>
        <v>-4.3213684662593748E-3</v>
      </c>
      <c r="W389" s="11">
        <f t="shared" si="778"/>
        <v>-2.4007602590329861E-3</v>
      </c>
      <c r="X389" s="11">
        <f t="shared" si="778"/>
        <v>-3.6011403885494791E-3</v>
      </c>
      <c r="Y389" s="11">
        <f t="shared" si="778"/>
        <v>-1.200380129516493E-3</v>
      </c>
    </row>
    <row r="390" spans="1:25" ht="14.25" customHeight="1">
      <c r="A390" s="135"/>
      <c r="B390" s="43">
        <v>86</v>
      </c>
      <c r="C390" s="44">
        <v>1</v>
      </c>
      <c r="D390" s="45">
        <v>6</v>
      </c>
      <c r="E390" s="44">
        <v>3.4</v>
      </c>
      <c r="F390" s="44">
        <v>4.5</v>
      </c>
      <c r="G390" s="44">
        <v>1.6</v>
      </c>
      <c r="H390" s="46">
        <v>1</v>
      </c>
      <c r="J390" s="31">
        <f t="shared" ref="J390:N390" si="779">J389-$L$2*U389</f>
        <v>0.27156266071175755</v>
      </c>
      <c r="K390" s="32">
        <f t="shared" si="779"/>
        <v>-0.22926419268167969</v>
      </c>
      <c r="L390" s="32">
        <f t="shared" si="779"/>
        <v>-0.35770239835754269</v>
      </c>
      <c r="M390" s="32">
        <f t="shared" si="779"/>
        <v>1.0521958825266315</v>
      </c>
      <c r="N390" s="32">
        <f t="shared" si="779"/>
        <v>0.79391042385933919</v>
      </c>
      <c r="O390" s="28">
        <f t="shared" si="515"/>
        <v>3.6849274997508195</v>
      </c>
      <c r="P390" s="28">
        <f t="shared" si="516"/>
        <v>0.97551554095813353</v>
      </c>
      <c r="Q390" s="29">
        <f t="shared" si="517"/>
        <v>1</v>
      </c>
      <c r="R390" s="29">
        <f t="shared" si="518"/>
        <v>-2.4484459041866469E-2</v>
      </c>
      <c r="S390" s="30">
        <f t="shared" si="519"/>
        <v>5.9948873457283671E-4</v>
      </c>
      <c r="U390" s="11">
        <f t="shared" ref="U390:Y390" si="780">2*($P390-$H390)*(1-$P390)*$P390*C390</f>
        <v>-1.1696211544102554E-3</v>
      </c>
      <c r="V390" s="11">
        <f t="shared" si="780"/>
        <v>-7.0177269264615327E-3</v>
      </c>
      <c r="W390" s="11">
        <f t="shared" si="780"/>
        <v>-3.976711924994868E-3</v>
      </c>
      <c r="X390" s="11">
        <f t="shared" si="780"/>
        <v>-5.2632951948461491E-3</v>
      </c>
      <c r="Y390" s="11">
        <f t="shared" si="780"/>
        <v>-1.8713938470564088E-3</v>
      </c>
    </row>
    <row r="391" spans="1:25" ht="14.25" customHeight="1">
      <c r="A391" s="135"/>
      <c r="B391" s="43">
        <v>87</v>
      </c>
      <c r="C391" s="44">
        <v>1</v>
      </c>
      <c r="D391" s="45">
        <v>6.7</v>
      </c>
      <c r="E391" s="44">
        <v>3.1</v>
      </c>
      <c r="F391" s="44">
        <v>4.7</v>
      </c>
      <c r="G391" s="44">
        <v>1.5</v>
      </c>
      <c r="H391" s="46">
        <v>1</v>
      </c>
      <c r="J391" s="31">
        <f t="shared" ref="J391:N391" si="781">J390-$L$2*U390</f>
        <v>0.2716796228271986</v>
      </c>
      <c r="K391" s="32">
        <f t="shared" si="781"/>
        <v>-0.22856241998903354</v>
      </c>
      <c r="L391" s="32">
        <f t="shared" si="781"/>
        <v>-0.35730472716504319</v>
      </c>
      <c r="M391" s="32">
        <f t="shared" si="781"/>
        <v>1.0527222120461162</v>
      </c>
      <c r="N391" s="32">
        <f t="shared" si="781"/>
        <v>0.79409756324404479</v>
      </c>
      <c r="O391" s="28">
        <f t="shared" si="515"/>
        <v>3.7716074961718529</v>
      </c>
      <c r="P391" s="28">
        <f t="shared" si="516"/>
        <v>0.97750273835647694</v>
      </c>
      <c r="Q391" s="29">
        <f t="shared" si="517"/>
        <v>1</v>
      </c>
      <c r="R391" s="29">
        <f t="shared" si="518"/>
        <v>-2.2497261643523059E-2</v>
      </c>
      <c r="S391" s="30">
        <f t="shared" si="519"/>
        <v>5.0612678145713389E-4</v>
      </c>
      <c r="U391" s="11">
        <f t="shared" ref="U391:Y391" si="782">2*($P391-$H391)*(1-$P391)*$P391*C391</f>
        <v>-9.8948062965979701E-4</v>
      </c>
      <c r="V391" s="11">
        <f t="shared" si="782"/>
        <v>-6.6295202187206404E-3</v>
      </c>
      <c r="W391" s="11">
        <f t="shared" si="782"/>
        <v>-3.0673899519453708E-3</v>
      </c>
      <c r="X391" s="11">
        <f t="shared" si="782"/>
        <v>-4.6505589594010464E-3</v>
      </c>
      <c r="Y391" s="11">
        <f t="shared" si="782"/>
        <v>-1.4842209444896955E-3</v>
      </c>
    </row>
    <row r="392" spans="1:25" ht="14.25" customHeight="1">
      <c r="A392" s="135"/>
      <c r="B392" s="43">
        <v>88</v>
      </c>
      <c r="C392" s="44">
        <v>1</v>
      </c>
      <c r="D392" s="45">
        <v>6.3</v>
      </c>
      <c r="E392" s="44">
        <v>2.2999999999999998</v>
      </c>
      <c r="F392" s="44">
        <v>4.4000000000000004</v>
      </c>
      <c r="G392" s="44">
        <v>1.3</v>
      </c>
      <c r="H392" s="46">
        <v>1</v>
      </c>
      <c r="J392" s="31">
        <f t="shared" ref="J392:N392" si="783">J391-$L$2*U391</f>
        <v>0.27177857089016455</v>
      </c>
      <c r="K392" s="32">
        <f t="shared" si="783"/>
        <v>-0.22789946796716148</v>
      </c>
      <c r="L392" s="32">
        <f t="shared" si="783"/>
        <v>-0.35699798816984868</v>
      </c>
      <c r="M392" s="32">
        <f t="shared" si="783"/>
        <v>1.0531872679420562</v>
      </c>
      <c r="N392" s="32">
        <f t="shared" si="783"/>
        <v>0.79424598533849378</v>
      </c>
      <c r="O392" s="28">
        <f t="shared" si="515"/>
        <v>3.6814603097914853</v>
      </c>
      <c r="P392" s="28">
        <f t="shared" si="516"/>
        <v>0.97543259055144305</v>
      </c>
      <c r="Q392" s="29">
        <f t="shared" si="517"/>
        <v>1</v>
      </c>
      <c r="R392" s="29">
        <f t="shared" si="518"/>
        <v>-2.4567409448556954E-2</v>
      </c>
      <c r="S392" s="30">
        <f t="shared" si="519"/>
        <v>6.0355760701304552E-4</v>
      </c>
      <c r="U392" s="11">
        <f t="shared" ref="U392:Y392" si="784">2*($P392-$H392)*(1-$P392)*$P392*C392</f>
        <v>-1.1774595203115296E-3</v>
      </c>
      <c r="V392" s="11">
        <f t="shared" si="784"/>
        <v>-7.417994977962636E-3</v>
      </c>
      <c r="W392" s="11">
        <f t="shared" si="784"/>
        <v>-2.7081568967165181E-3</v>
      </c>
      <c r="X392" s="11">
        <f t="shared" si="784"/>
        <v>-5.1808218893707302E-3</v>
      </c>
      <c r="Y392" s="11">
        <f t="shared" si="784"/>
        <v>-1.5306973764049885E-3</v>
      </c>
    </row>
    <row r="393" spans="1:25" ht="14.25" customHeight="1">
      <c r="A393" s="135"/>
      <c r="B393" s="43">
        <v>89</v>
      </c>
      <c r="C393" s="44">
        <v>1</v>
      </c>
      <c r="D393" s="45">
        <v>5.6</v>
      </c>
      <c r="E393" s="44">
        <v>3</v>
      </c>
      <c r="F393" s="44">
        <v>4.0999999999999996</v>
      </c>
      <c r="G393" s="44">
        <v>1.3</v>
      </c>
      <c r="H393" s="46">
        <v>1</v>
      </c>
      <c r="J393" s="31">
        <f t="shared" ref="J393:N393" si="785">J392-$L$2*U392</f>
        <v>0.27189631684219573</v>
      </c>
      <c r="K393" s="32">
        <f t="shared" si="785"/>
        <v>-0.22715766846936522</v>
      </c>
      <c r="L393" s="32">
        <f t="shared" si="785"/>
        <v>-0.35672717248017705</v>
      </c>
      <c r="M393" s="32">
        <f t="shared" si="785"/>
        <v>1.0537053501309932</v>
      </c>
      <c r="N393" s="32">
        <f t="shared" si="785"/>
        <v>0.79439905507613429</v>
      </c>
      <c r="O393" s="28">
        <f t="shared" si="515"/>
        <v>3.2825425631092662</v>
      </c>
      <c r="P393" s="28">
        <f t="shared" si="516"/>
        <v>0.96382503810074616</v>
      </c>
      <c r="Q393" s="29">
        <f t="shared" si="517"/>
        <v>1</v>
      </c>
      <c r="R393" s="29">
        <f t="shared" si="518"/>
        <v>-3.6174961899253844E-2</v>
      </c>
      <c r="S393" s="30">
        <f t="shared" si="519"/>
        <v>1.3086278684124673E-3</v>
      </c>
      <c r="U393" s="11">
        <f t="shared" ref="U393:Y393" si="786">2*($P393-$H393)*(1-$P393)*$P393*C393</f>
        <v>-2.5225766102646889E-3</v>
      </c>
      <c r="V393" s="11">
        <f t="shared" si="786"/>
        <v>-1.4126429017482256E-2</v>
      </c>
      <c r="W393" s="11">
        <f t="shared" si="786"/>
        <v>-7.5677298307940668E-3</v>
      </c>
      <c r="X393" s="11">
        <f t="shared" si="786"/>
        <v>-1.0342564102085224E-2</v>
      </c>
      <c r="Y393" s="11">
        <f t="shared" si="786"/>
        <v>-3.2793495933440956E-3</v>
      </c>
    </row>
    <row r="394" spans="1:25" ht="14.25" customHeight="1">
      <c r="A394" s="135"/>
      <c r="B394" s="43">
        <v>90</v>
      </c>
      <c r="C394" s="44">
        <v>1</v>
      </c>
      <c r="D394" s="45">
        <v>5.5</v>
      </c>
      <c r="E394" s="44">
        <v>2.5</v>
      </c>
      <c r="F394" s="44">
        <v>4</v>
      </c>
      <c r="G394" s="44">
        <v>1.3</v>
      </c>
      <c r="H394" s="46">
        <v>1</v>
      </c>
      <c r="J394" s="31">
        <f t="shared" ref="J394:N394" si="787">J393-$L$2*U393</f>
        <v>0.27214857450322222</v>
      </c>
      <c r="K394" s="32">
        <f t="shared" si="787"/>
        <v>-0.225745025567617</v>
      </c>
      <c r="L394" s="32">
        <f t="shared" si="787"/>
        <v>-0.35597039949709763</v>
      </c>
      <c r="M394" s="32">
        <f t="shared" si="787"/>
        <v>1.0547396065412018</v>
      </c>
      <c r="N394" s="32">
        <f t="shared" si="787"/>
        <v>0.79472699003546865</v>
      </c>
      <c r="O394" s="28">
        <f t="shared" si="515"/>
        <v>3.392728448349501</v>
      </c>
      <c r="P394" s="28">
        <f t="shared" si="516"/>
        <v>0.96747650686301434</v>
      </c>
      <c r="Q394" s="29">
        <f t="shared" si="517"/>
        <v>1</v>
      </c>
      <c r="R394" s="29">
        <f t="shared" si="518"/>
        <v>-3.2523493136985659E-2</v>
      </c>
      <c r="S394" s="30">
        <f t="shared" si="519"/>
        <v>1.0577776058315533E-3</v>
      </c>
      <c r="U394" s="11">
        <f t="shared" ref="U394:Y394" si="788">2*($P394-$H394)*(1-$P394)*$P394*C394</f>
        <v>-2.0467499662556671E-3</v>
      </c>
      <c r="V394" s="11">
        <f t="shared" si="788"/>
        <v>-1.125712481440617E-2</v>
      </c>
      <c r="W394" s="11">
        <f t="shared" si="788"/>
        <v>-5.1168749156391673E-3</v>
      </c>
      <c r="X394" s="11">
        <f t="shared" si="788"/>
        <v>-8.1869998650226684E-3</v>
      </c>
      <c r="Y394" s="11">
        <f t="shared" si="788"/>
        <v>-2.6607749561323672E-3</v>
      </c>
    </row>
    <row r="395" spans="1:25" ht="14.25" customHeight="1">
      <c r="A395" s="135"/>
      <c r="B395" s="43">
        <v>91</v>
      </c>
      <c r="C395" s="44">
        <v>1</v>
      </c>
      <c r="D395" s="45">
        <v>5.5</v>
      </c>
      <c r="E395" s="44">
        <v>2.6</v>
      </c>
      <c r="F395" s="44">
        <v>4.4000000000000004</v>
      </c>
      <c r="G395" s="44">
        <v>1.2</v>
      </c>
      <c r="H395" s="46">
        <v>1</v>
      </c>
      <c r="J395" s="31">
        <f t="shared" ref="J395:N395" si="789">J394-$L$2*U394</f>
        <v>0.27235324949984779</v>
      </c>
      <c r="K395" s="32">
        <f t="shared" si="789"/>
        <v>-0.22461931308617639</v>
      </c>
      <c r="L395" s="32">
        <f t="shared" si="789"/>
        <v>-0.35545871200553369</v>
      </c>
      <c r="M395" s="32">
        <f t="shared" si="789"/>
        <v>1.0555583065277041</v>
      </c>
      <c r="N395" s="32">
        <f t="shared" si="789"/>
        <v>0.7949930675310819</v>
      </c>
      <c r="O395" s="28">
        <f t="shared" si="515"/>
        <v>3.7112026060706866</v>
      </c>
      <c r="P395" s="28">
        <f t="shared" si="516"/>
        <v>0.97613534150928627</v>
      </c>
      <c r="Q395" s="29">
        <f t="shared" si="517"/>
        <v>1</v>
      </c>
      <c r="R395" s="29">
        <f t="shared" si="518"/>
        <v>-2.386465849071373E-2</v>
      </c>
      <c r="S395" s="30">
        <f t="shared" si="519"/>
        <v>5.6952192487839492E-4</v>
      </c>
      <c r="U395" s="11">
        <f t="shared" ref="U395:Y395" si="790">2*($P395-$H395)*(1-$P395)*$P395*C395</f>
        <v>-1.1118609572763963E-3</v>
      </c>
      <c r="V395" s="11">
        <f t="shared" si="790"/>
        <v>-6.1152352650201795E-3</v>
      </c>
      <c r="W395" s="11">
        <f t="shared" si="790"/>
        <v>-2.8908384889186306E-3</v>
      </c>
      <c r="X395" s="11">
        <f t="shared" si="790"/>
        <v>-4.8921882120161438E-3</v>
      </c>
      <c r="Y395" s="11">
        <f t="shared" si="790"/>
        <v>-1.3342331487316754E-3</v>
      </c>
    </row>
    <row r="396" spans="1:25" ht="14.25" customHeight="1">
      <c r="A396" s="135"/>
      <c r="B396" s="43">
        <v>92</v>
      </c>
      <c r="C396" s="44">
        <v>1</v>
      </c>
      <c r="D396" s="45">
        <v>6.1</v>
      </c>
      <c r="E396" s="44">
        <v>3</v>
      </c>
      <c r="F396" s="44">
        <v>4.5999999999999996</v>
      </c>
      <c r="G396" s="44">
        <v>1.4</v>
      </c>
      <c r="H396" s="46">
        <v>1</v>
      </c>
      <c r="J396" s="31">
        <f t="shared" ref="J396:N396" si="791">J395-$L$2*U395</f>
        <v>0.27246443559557543</v>
      </c>
      <c r="K396" s="32">
        <f t="shared" si="791"/>
        <v>-0.22400778955967438</v>
      </c>
      <c r="L396" s="32">
        <f t="shared" si="791"/>
        <v>-0.35516962815664183</v>
      </c>
      <c r="M396" s="32">
        <f t="shared" si="791"/>
        <v>1.0560475253489057</v>
      </c>
      <c r="N396" s="32">
        <f t="shared" si="791"/>
        <v>0.7951264908459551</v>
      </c>
      <c r="O396" s="28">
        <f t="shared" si="515"/>
        <v>3.8115037386009387</v>
      </c>
      <c r="P396" s="28">
        <f t="shared" si="516"/>
        <v>0.97836358814707425</v>
      </c>
      <c r="Q396" s="29">
        <f t="shared" si="517"/>
        <v>1</v>
      </c>
      <c r="R396" s="29">
        <f t="shared" si="518"/>
        <v>-2.1636411852925752E-2</v>
      </c>
      <c r="S396" s="30">
        <f t="shared" si="519"/>
        <v>4.6813431786942597E-4</v>
      </c>
      <c r="U396" s="11">
        <f t="shared" ref="U396:Y396" si="792">2*($P396-$H396)*(1-$P396)*$P396*C396</f>
        <v>-9.1601114193102921E-4</v>
      </c>
      <c r="V396" s="11">
        <f t="shared" si="792"/>
        <v>-5.5876679657792779E-3</v>
      </c>
      <c r="W396" s="11">
        <f t="shared" si="792"/>
        <v>-2.7480334257930878E-3</v>
      </c>
      <c r="X396" s="11">
        <f t="shared" si="792"/>
        <v>-4.2136512528827344E-3</v>
      </c>
      <c r="Y396" s="11">
        <f t="shared" si="792"/>
        <v>-1.2824155987034408E-3</v>
      </c>
    </row>
    <row r="397" spans="1:25" ht="14.25" customHeight="1">
      <c r="A397" s="135"/>
      <c r="B397" s="43">
        <v>93</v>
      </c>
      <c r="C397" s="44">
        <v>1</v>
      </c>
      <c r="D397" s="45">
        <v>5.8</v>
      </c>
      <c r="E397" s="44">
        <v>2.6</v>
      </c>
      <c r="F397" s="44">
        <v>4</v>
      </c>
      <c r="G397" s="44">
        <v>1.2</v>
      </c>
      <c r="H397" s="46">
        <v>1</v>
      </c>
      <c r="J397" s="31">
        <f t="shared" ref="J397:N397" si="793">J396-$L$2*U396</f>
        <v>0.27255603670976852</v>
      </c>
      <c r="K397" s="32">
        <f t="shared" si="793"/>
        <v>-0.22344902276309644</v>
      </c>
      <c r="L397" s="32">
        <f t="shared" si="793"/>
        <v>-0.35489482481406254</v>
      </c>
      <c r="M397" s="32">
        <f t="shared" si="793"/>
        <v>1.0564688904741939</v>
      </c>
      <c r="N397" s="32">
        <f t="shared" si="793"/>
        <v>0.79525473240582545</v>
      </c>
      <c r="O397" s="28">
        <f t="shared" si="515"/>
        <v>3.2340064009510123</v>
      </c>
      <c r="P397" s="28">
        <f t="shared" si="516"/>
        <v>0.96209413321661408</v>
      </c>
      <c r="Q397" s="29">
        <f t="shared" si="517"/>
        <v>1</v>
      </c>
      <c r="R397" s="29">
        <f t="shared" si="518"/>
        <v>-3.7905866783385922E-2</v>
      </c>
      <c r="S397" s="30">
        <f t="shared" si="519"/>
        <v>1.4368547365998002E-3</v>
      </c>
      <c r="U397" s="11">
        <f t="shared" ref="U397:Y397" si="794">2*($P397-$H397)*(1-$P397)*$P397*C397</f>
        <v>-2.7647790247343424E-3</v>
      </c>
      <c r="V397" s="11">
        <f t="shared" si="794"/>
        <v>-1.6035718343459186E-2</v>
      </c>
      <c r="W397" s="11">
        <f t="shared" si="794"/>
        <v>-7.1884254643092907E-3</v>
      </c>
      <c r="X397" s="11">
        <f t="shared" si="794"/>
        <v>-1.1059116098937369E-2</v>
      </c>
      <c r="Y397" s="11">
        <f t="shared" si="794"/>
        <v>-3.3177348296812106E-3</v>
      </c>
    </row>
    <row r="398" spans="1:25" ht="14.25" customHeight="1">
      <c r="A398" s="135"/>
      <c r="B398" s="43">
        <v>94</v>
      </c>
      <c r="C398" s="44">
        <v>1</v>
      </c>
      <c r="D398" s="45">
        <v>5</v>
      </c>
      <c r="E398" s="44">
        <v>2.2999999999999998</v>
      </c>
      <c r="F398" s="44">
        <v>3.3</v>
      </c>
      <c r="G398" s="44">
        <v>1</v>
      </c>
      <c r="H398" s="46">
        <v>1</v>
      </c>
      <c r="J398" s="31">
        <f t="shared" ref="J398:N398" si="795">J397-$L$2*U397</f>
        <v>0.27283251461224195</v>
      </c>
      <c r="K398" s="32">
        <f t="shared" si="795"/>
        <v>-0.22184545092875052</v>
      </c>
      <c r="L398" s="32">
        <f t="shared" si="795"/>
        <v>-0.35417598226763158</v>
      </c>
      <c r="M398" s="32">
        <f t="shared" si="795"/>
        <v>1.0575748020840876</v>
      </c>
      <c r="N398" s="32">
        <f t="shared" si="795"/>
        <v>0.79558650588879354</v>
      </c>
      <c r="O398" s="28">
        <f t="shared" si="515"/>
        <v>2.6345838535192194</v>
      </c>
      <c r="P398" s="28">
        <f t="shared" si="516"/>
        <v>0.93305444354506073</v>
      </c>
      <c r="Q398" s="29">
        <f t="shared" si="517"/>
        <v>1</v>
      </c>
      <c r="R398" s="29">
        <f t="shared" si="518"/>
        <v>-6.694555645493927E-2</v>
      </c>
      <c r="S398" s="30">
        <f t="shared" si="519"/>
        <v>4.481707529061461E-3</v>
      </c>
      <c r="U398" s="11">
        <f t="shared" ref="U398:Y398" si="796">2*($P398-$H398)*(1-$P398)*$P398*C398</f>
        <v>-8.3633542493203004E-3</v>
      </c>
      <c r="V398" s="11">
        <f t="shared" si="796"/>
        <v>-4.1816771246601506E-2</v>
      </c>
      <c r="W398" s="11">
        <f t="shared" si="796"/>
        <v>-1.9235714773436691E-2</v>
      </c>
      <c r="X398" s="11">
        <f t="shared" si="796"/>
        <v>-2.7599069022756991E-2</v>
      </c>
      <c r="Y398" s="11">
        <f t="shared" si="796"/>
        <v>-8.3633542493203004E-3</v>
      </c>
    </row>
    <row r="399" spans="1:25" ht="14.25" customHeight="1">
      <c r="A399" s="135"/>
      <c r="B399" s="43">
        <v>95</v>
      </c>
      <c r="C399" s="44">
        <v>1</v>
      </c>
      <c r="D399" s="45">
        <v>5.6</v>
      </c>
      <c r="E399" s="44">
        <v>2.7</v>
      </c>
      <c r="F399" s="44">
        <v>4.2</v>
      </c>
      <c r="G399" s="44">
        <v>1.3</v>
      </c>
      <c r="H399" s="46">
        <v>1</v>
      </c>
      <c r="J399" s="31">
        <f t="shared" ref="J399:N399" si="797">J398-$L$2*U398</f>
        <v>0.27366885003717401</v>
      </c>
      <c r="K399" s="32">
        <f t="shared" si="797"/>
        <v>-0.21766377380409038</v>
      </c>
      <c r="L399" s="32">
        <f t="shared" si="797"/>
        <v>-0.35225241079028791</v>
      </c>
      <c r="M399" s="32">
        <f t="shared" si="797"/>
        <v>1.0603347089863633</v>
      </c>
      <c r="N399" s="32">
        <f t="shared" si="797"/>
        <v>0.79642284131372554</v>
      </c>
      <c r="O399" s="28">
        <f t="shared" si="515"/>
        <v>3.5924256790510602</v>
      </c>
      <c r="P399" s="28">
        <f t="shared" si="516"/>
        <v>0.97320620560359172</v>
      </c>
      <c r="Q399" s="29">
        <f t="shared" si="517"/>
        <v>1</v>
      </c>
      <c r="R399" s="29">
        <f t="shared" si="518"/>
        <v>-2.6793794396408277E-2</v>
      </c>
      <c r="S399" s="30">
        <f t="shared" si="519"/>
        <v>7.1790741815699964E-4</v>
      </c>
      <c r="U399" s="11">
        <f t="shared" ref="U399:Y399" si="798">2*($P399-$H399)*(1-$P399)*$P399*C399</f>
        <v>-1.3973439087984895E-3</v>
      </c>
      <c r="V399" s="11">
        <f t="shared" si="798"/>
        <v>-7.8251258892715406E-3</v>
      </c>
      <c r="W399" s="11">
        <f t="shared" si="798"/>
        <v>-3.772828553755922E-3</v>
      </c>
      <c r="X399" s="11">
        <f t="shared" si="798"/>
        <v>-5.8688444169536563E-3</v>
      </c>
      <c r="Y399" s="11">
        <f t="shared" si="798"/>
        <v>-1.8165470814380364E-3</v>
      </c>
    </row>
    <row r="400" spans="1:25" ht="14.25" customHeight="1">
      <c r="A400" s="135"/>
      <c r="B400" s="43">
        <v>96</v>
      </c>
      <c r="C400" s="44">
        <v>1</v>
      </c>
      <c r="D400" s="45">
        <v>5.7</v>
      </c>
      <c r="E400" s="44">
        <v>3</v>
      </c>
      <c r="F400" s="44">
        <v>4.2</v>
      </c>
      <c r="G400" s="44">
        <v>1.2</v>
      </c>
      <c r="H400" s="46">
        <v>1</v>
      </c>
      <c r="J400" s="31">
        <f t="shared" ref="J400:N400" si="799">J399-$L$2*U399</f>
        <v>0.27380858442805384</v>
      </c>
      <c r="K400" s="32">
        <f t="shared" si="799"/>
        <v>-0.21688126121516324</v>
      </c>
      <c r="L400" s="32">
        <f t="shared" si="799"/>
        <v>-0.35187512793491232</v>
      </c>
      <c r="M400" s="32">
        <f t="shared" si="799"/>
        <v>1.0609215934280587</v>
      </c>
      <c r="N400" s="32">
        <f t="shared" si="799"/>
        <v>0.79660449602186933</v>
      </c>
      <c r="O400" s="28">
        <f t="shared" si="515"/>
        <v>3.3937560993209761</v>
      </c>
      <c r="P400" s="28">
        <f t="shared" si="516"/>
        <v>0.96750882710657193</v>
      </c>
      <c r="Q400" s="29">
        <f t="shared" si="517"/>
        <v>1</v>
      </c>
      <c r="R400" s="29">
        <f t="shared" si="518"/>
        <v>-3.2491172893428066E-2</v>
      </c>
      <c r="S400" s="30">
        <f t="shared" si="519"/>
        <v>1.0556763159906347E-3</v>
      </c>
      <c r="U400" s="11">
        <f t="shared" ref="U400:Y400" si="800">2*($P400-$H400)*(1-$P400)*$P400*C400</f>
        <v>-2.0427523085765715E-3</v>
      </c>
      <c r="V400" s="11">
        <f t="shared" si="800"/>
        <v>-1.1643688158886459E-2</v>
      </c>
      <c r="W400" s="11">
        <f t="shared" si="800"/>
        <v>-6.1282569257297146E-3</v>
      </c>
      <c r="X400" s="11">
        <f t="shared" si="800"/>
        <v>-8.5795596960216002E-3</v>
      </c>
      <c r="Y400" s="11">
        <f t="shared" si="800"/>
        <v>-2.4513027702918857E-3</v>
      </c>
    </row>
    <row r="401" spans="1:25" ht="14.25" customHeight="1">
      <c r="A401" s="135"/>
      <c r="B401" s="43">
        <v>97</v>
      </c>
      <c r="C401" s="44">
        <v>1</v>
      </c>
      <c r="D401" s="45">
        <v>5.7</v>
      </c>
      <c r="E401" s="44">
        <v>2.9</v>
      </c>
      <c r="F401" s="44">
        <v>4.2</v>
      </c>
      <c r="G401" s="44">
        <v>1.3</v>
      </c>
      <c r="H401" s="46">
        <v>1</v>
      </c>
      <c r="J401" s="31">
        <f t="shared" ref="J401:N401" si="801">J400-$L$2*U400</f>
        <v>0.27401285965891148</v>
      </c>
      <c r="K401" s="32">
        <f t="shared" si="801"/>
        <v>-0.21571689239927461</v>
      </c>
      <c r="L401" s="32">
        <f t="shared" si="801"/>
        <v>-0.35126230224233934</v>
      </c>
      <c r="M401" s="32">
        <f t="shared" si="801"/>
        <v>1.0617795493976609</v>
      </c>
      <c r="N401" s="32">
        <f t="shared" si="801"/>
        <v>0.79684962629889855</v>
      </c>
      <c r="O401" s="28">
        <f t="shared" si="515"/>
        <v>3.5211445181390064</v>
      </c>
      <c r="P401" s="28">
        <f t="shared" si="516"/>
        <v>0.97128344410119427</v>
      </c>
      <c r="Q401" s="29">
        <f t="shared" si="517"/>
        <v>1</v>
      </c>
      <c r="R401" s="29">
        <f t="shared" si="518"/>
        <v>-2.8716555898805729E-2</v>
      </c>
      <c r="S401" s="30">
        <f t="shared" si="519"/>
        <v>8.2464058268923407E-4</v>
      </c>
      <c r="U401" s="11">
        <f t="shared" ref="U401:Y401" si="802">2*($P401-$H401)*(1-$P401)*$P401*C401</f>
        <v>-1.6019194906000298E-3</v>
      </c>
      <c r="V401" s="11">
        <f t="shared" si="802"/>
        <v>-9.1309410964201705E-3</v>
      </c>
      <c r="W401" s="11">
        <f t="shared" si="802"/>
        <v>-4.6455665227400867E-3</v>
      </c>
      <c r="X401" s="11">
        <f t="shared" si="802"/>
        <v>-6.7280618605201252E-3</v>
      </c>
      <c r="Y401" s="11">
        <f t="shared" si="802"/>
        <v>-2.0824953377800389E-3</v>
      </c>
    </row>
    <row r="402" spans="1:25" ht="14.25" customHeight="1">
      <c r="A402" s="135"/>
      <c r="B402" s="43">
        <v>98</v>
      </c>
      <c r="C402" s="44">
        <v>1</v>
      </c>
      <c r="D402" s="45">
        <v>6.2</v>
      </c>
      <c r="E402" s="44">
        <v>2.9</v>
      </c>
      <c r="F402" s="44">
        <v>4.3</v>
      </c>
      <c r="G402" s="44">
        <v>1.3</v>
      </c>
      <c r="H402" s="46">
        <v>1</v>
      </c>
      <c r="J402" s="31">
        <f t="shared" ref="J402:N402" si="803">J401-$L$2*U401</f>
        <v>0.27417305160797151</v>
      </c>
      <c r="K402" s="32">
        <f t="shared" si="803"/>
        <v>-0.21480379828963259</v>
      </c>
      <c r="L402" s="32">
        <f t="shared" si="803"/>
        <v>-0.35079774559006532</v>
      </c>
      <c r="M402" s="32">
        <f t="shared" si="803"/>
        <v>1.0624523555837129</v>
      </c>
      <c r="N402" s="32">
        <f t="shared" si="803"/>
        <v>0.79705787583267651</v>
      </c>
      <c r="O402" s="28">
        <f t="shared" si="515"/>
        <v>3.529796407593504</v>
      </c>
      <c r="P402" s="28">
        <f t="shared" si="516"/>
        <v>0.97152378040058307</v>
      </c>
      <c r="Q402" s="29">
        <f t="shared" si="517"/>
        <v>1</v>
      </c>
      <c r="R402" s="29">
        <f t="shared" si="518"/>
        <v>-2.847621959941693E-2</v>
      </c>
      <c r="S402" s="30">
        <f t="shared" si="519"/>
        <v>8.1089508267421693E-4</v>
      </c>
      <c r="U402" s="11">
        <f t="shared" ref="U402:Y402" si="804">2*($P402-$H402)*(1-$P402)*$P402*C402</f>
        <v>-1.5756077124557972E-3</v>
      </c>
      <c r="V402" s="11">
        <f t="shared" si="804"/>
        <v>-9.7687678172259425E-3</v>
      </c>
      <c r="W402" s="11">
        <f t="shared" si="804"/>
        <v>-4.5692623661218118E-3</v>
      </c>
      <c r="X402" s="11">
        <f t="shared" si="804"/>
        <v>-6.7751131635599279E-3</v>
      </c>
      <c r="Y402" s="11">
        <f t="shared" si="804"/>
        <v>-2.0482900261925363E-3</v>
      </c>
    </row>
    <row r="403" spans="1:25" ht="14.25" customHeight="1">
      <c r="A403" s="135"/>
      <c r="B403" s="43">
        <v>99</v>
      </c>
      <c r="C403" s="44">
        <v>1</v>
      </c>
      <c r="D403" s="45">
        <v>5.0999999999999996</v>
      </c>
      <c r="E403" s="44">
        <v>2.5</v>
      </c>
      <c r="F403" s="44">
        <v>3</v>
      </c>
      <c r="G403" s="44">
        <v>1.1000000000000001</v>
      </c>
      <c r="H403" s="46">
        <v>1</v>
      </c>
      <c r="J403" s="31">
        <f t="shared" ref="J403:N403" si="805">J402-$L$2*U402</f>
        <v>0.27433061237921708</v>
      </c>
      <c r="K403" s="32">
        <f t="shared" si="805"/>
        <v>-0.21382692150790999</v>
      </c>
      <c r="L403" s="32">
        <f t="shared" si="805"/>
        <v>-0.35034081935345313</v>
      </c>
      <c r="M403" s="32">
        <f t="shared" si="805"/>
        <v>1.0631298669000688</v>
      </c>
      <c r="N403" s="32">
        <f t="shared" si="805"/>
        <v>0.79726270483529571</v>
      </c>
      <c r="O403" s="28">
        <f t="shared" si="515"/>
        <v>2.374339840324275</v>
      </c>
      <c r="P403" s="28">
        <f t="shared" si="516"/>
        <v>0.91484954273069841</v>
      </c>
      <c r="Q403" s="29">
        <f t="shared" si="517"/>
        <v>1</v>
      </c>
      <c r="R403" s="29">
        <f t="shared" si="518"/>
        <v>-8.5150457269301594E-2</v>
      </c>
      <c r="S403" s="30">
        <f t="shared" si="519"/>
        <v>7.2506003731711566E-3</v>
      </c>
      <c r="U403" s="11">
        <f t="shared" ref="U403:Y403" si="806">2*($P403-$H403)*(1-$P403)*$P403*C403</f>
        <v>-1.3266416871837328E-2</v>
      </c>
      <c r="V403" s="11">
        <f t="shared" si="806"/>
        <v>-6.7658726046370368E-2</v>
      </c>
      <c r="W403" s="11">
        <f t="shared" si="806"/>
        <v>-3.3166042179593319E-2</v>
      </c>
      <c r="X403" s="11">
        <f t="shared" si="806"/>
        <v>-3.9799250615511983E-2</v>
      </c>
      <c r="Y403" s="11">
        <f t="shared" si="806"/>
        <v>-1.4593058559021061E-2</v>
      </c>
    </row>
    <row r="404" spans="1:25" ht="14.25" customHeight="1">
      <c r="A404" s="136"/>
      <c r="B404" s="47">
        <v>100</v>
      </c>
      <c r="C404" s="48">
        <v>1</v>
      </c>
      <c r="D404" s="49">
        <v>5.7</v>
      </c>
      <c r="E404" s="48">
        <v>2.8</v>
      </c>
      <c r="F404" s="48">
        <v>4.0999999999999996</v>
      </c>
      <c r="G404" s="48">
        <v>1.3</v>
      </c>
      <c r="H404" s="50">
        <v>1</v>
      </c>
      <c r="J404" s="31">
        <f t="shared" ref="J404:N404" si="807">J403-$L$2*U403</f>
        <v>0.27565725406640079</v>
      </c>
      <c r="K404" s="32">
        <f t="shared" si="807"/>
        <v>-0.20706104890327295</v>
      </c>
      <c r="L404" s="32">
        <f t="shared" si="807"/>
        <v>-0.34702421513549381</v>
      </c>
      <c r="M404" s="32">
        <f t="shared" si="807"/>
        <v>1.0671097919616199</v>
      </c>
      <c r="N404" s="32">
        <f t="shared" si="807"/>
        <v>0.79872201069119786</v>
      </c>
      <c r="O404" s="28">
        <f t="shared" si="515"/>
        <v>3.5372302338795611</v>
      </c>
      <c r="P404" s="28">
        <f t="shared" si="516"/>
        <v>0.97172872031272783</v>
      </c>
      <c r="Q404" s="29">
        <f t="shared" si="517"/>
        <v>1</v>
      </c>
      <c r="R404" s="29">
        <f t="shared" si="518"/>
        <v>-2.8271279687272166E-2</v>
      </c>
      <c r="S404" s="30">
        <f t="shared" si="519"/>
        <v>7.9926525515596782E-4</v>
      </c>
      <c r="U404" s="11">
        <f t="shared" ref="U404:Y404" si="808">2*($P404-$H404)*(1-$P404)*$P404*C404</f>
        <v>-1.5533380071662689E-3</v>
      </c>
      <c r="V404" s="11">
        <f t="shared" si="808"/>
        <v>-8.8540266408477335E-3</v>
      </c>
      <c r="W404" s="11">
        <f t="shared" si="808"/>
        <v>-4.3493464200655522E-3</v>
      </c>
      <c r="X404" s="11">
        <f t="shared" si="808"/>
        <v>-6.368685829381702E-3</v>
      </c>
      <c r="Y404" s="11">
        <f t="shared" si="808"/>
        <v>-2.0193394093161498E-3</v>
      </c>
    </row>
    <row r="405" spans="1:25" ht="14.25" customHeight="1">
      <c r="A405" s="137" t="s">
        <v>42</v>
      </c>
      <c r="B405" s="27">
        <v>1</v>
      </c>
      <c r="C405" s="28">
        <v>1</v>
      </c>
      <c r="D405" s="51">
        <v>5.0999999999999996</v>
      </c>
      <c r="E405" s="28">
        <v>3.5</v>
      </c>
      <c r="F405" s="28">
        <v>1.4</v>
      </c>
      <c r="G405" s="28">
        <v>0.2</v>
      </c>
      <c r="H405" s="52">
        <v>0</v>
      </c>
      <c r="J405" s="31">
        <f t="shared" ref="J405:N405" si="809">J404-$L$2*U404</f>
        <v>0.27581258786711743</v>
      </c>
      <c r="K405" s="32">
        <f t="shared" si="809"/>
        <v>-0.20617564623918819</v>
      </c>
      <c r="L405" s="32">
        <f t="shared" si="809"/>
        <v>-0.34658928049348725</v>
      </c>
      <c r="M405" s="32">
        <f t="shared" si="809"/>
        <v>1.067746660544558</v>
      </c>
      <c r="N405" s="32">
        <f t="shared" si="809"/>
        <v>0.79892394463212946</v>
      </c>
      <c r="O405" s="28">
        <f t="shared" si="515"/>
        <v>-0.3341155759911405</v>
      </c>
      <c r="P405" s="28">
        <f t="shared" si="516"/>
        <v>0.41723957837341474</v>
      </c>
      <c r="Q405" s="29">
        <f t="shared" si="517"/>
        <v>0</v>
      </c>
      <c r="R405" s="29">
        <f t="shared" si="518"/>
        <v>0.41723957837341474</v>
      </c>
      <c r="S405" s="30">
        <f t="shared" si="519"/>
        <v>0.1740888657612249</v>
      </c>
      <c r="U405" s="11">
        <f t="shared" ref="U405:Y405" si="810">2*($P405-$H405)*(1-$P405)*$P405*C405</f>
        <v>0.20290420162301087</v>
      </c>
      <c r="V405" s="11">
        <f t="shared" si="810"/>
        <v>1.0348114282773553</v>
      </c>
      <c r="W405" s="11">
        <f t="shared" si="810"/>
        <v>0.71016470568053802</v>
      </c>
      <c r="X405" s="11">
        <f t="shared" si="810"/>
        <v>0.28406588227221519</v>
      </c>
      <c r="Y405" s="11">
        <f t="shared" si="810"/>
        <v>4.0580840324602178E-2</v>
      </c>
    </row>
    <row r="406" spans="1:25" ht="14.25" customHeight="1">
      <c r="A406" s="135"/>
      <c r="B406" s="31">
        <v>2</v>
      </c>
      <c r="C406" s="32">
        <v>1</v>
      </c>
      <c r="D406" s="33">
        <v>4.9000000000000004</v>
      </c>
      <c r="E406" s="32">
        <v>3</v>
      </c>
      <c r="F406" s="32">
        <v>1.4</v>
      </c>
      <c r="G406" s="32">
        <v>0.2</v>
      </c>
      <c r="H406" s="34">
        <v>0</v>
      </c>
      <c r="J406" s="31">
        <f t="shared" ref="J406:N406" si="811">J405-$L$2*U405</f>
        <v>0.25552216770481634</v>
      </c>
      <c r="K406" s="32">
        <f t="shared" si="811"/>
        <v>-0.30965678906692373</v>
      </c>
      <c r="L406" s="32">
        <f t="shared" si="811"/>
        <v>-0.41760575106154108</v>
      </c>
      <c r="M406" s="32">
        <f t="shared" si="811"/>
        <v>1.0393400723173365</v>
      </c>
      <c r="N406" s="32">
        <f t="shared" si="811"/>
        <v>0.79486586059966924</v>
      </c>
      <c r="O406" s="28">
        <f t="shared" si="515"/>
        <v>-0.90056407854352849</v>
      </c>
      <c r="P406" s="28">
        <f t="shared" si="516"/>
        <v>0.28893459285572975</v>
      </c>
      <c r="Q406" s="29">
        <f t="shared" si="517"/>
        <v>0</v>
      </c>
      <c r="R406" s="29">
        <f t="shared" si="518"/>
        <v>0.28893459285572975</v>
      </c>
      <c r="S406" s="30">
        <f t="shared" si="519"/>
        <v>8.3483198948706316E-2</v>
      </c>
      <c r="U406" s="11">
        <f t="shared" ref="U406:Y406" si="812">2*($P406-$H406)*(1-$P406)*$P406*C406</f>
        <v>0.11872402970033595</v>
      </c>
      <c r="V406" s="11">
        <f t="shared" si="812"/>
        <v>0.58174774553164621</v>
      </c>
      <c r="W406" s="11">
        <f t="shared" si="812"/>
        <v>0.35617208910100784</v>
      </c>
      <c r="X406" s="11">
        <f t="shared" si="812"/>
        <v>0.16621364158047033</v>
      </c>
      <c r="Y406" s="11">
        <f t="shared" si="812"/>
        <v>2.3744805940067192E-2</v>
      </c>
    </row>
    <row r="407" spans="1:25" ht="14.25" customHeight="1">
      <c r="A407" s="135"/>
      <c r="B407" s="31">
        <v>3</v>
      </c>
      <c r="C407" s="32">
        <v>1</v>
      </c>
      <c r="D407" s="33">
        <v>4.7</v>
      </c>
      <c r="E407" s="32">
        <v>3.2</v>
      </c>
      <c r="F407" s="32">
        <v>1.3</v>
      </c>
      <c r="G407" s="32">
        <v>0.2</v>
      </c>
      <c r="H407" s="34">
        <v>0</v>
      </c>
      <c r="J407" s="31">
        <f t="shared" ref="J407:N407" si="813">J406-$L$2*U406</f>
        <v>0.24364976473478275</v>
      </c>
      <c r="K407" s="32">
        <f t="shared" si="813"/>
        <v>-0.36783156362008834</v>
      </c>
      <c r="L407" s="32">
        <f t="shared" si="813"/>
        <v>-0.45322295997164186</v>
      </c>
      <c r="M407" s="32">
        <f t="shared" si="813"/>
        <v>1.0227187081592894</v>
      </c>
      <c r="N407" s="32">
        <f t="shared" si="813"/>
        <v>0.79249138000566255</v>
      </c>
      <c r="O407" s="28">
        <f t="shared" si="515"/>
        <v>-1.4474394595806772</v>
      </c>
      <c r="P407" s="28">
        <f t="shared" si="516"/>
        <v>0.19039594850289995</v>
      </c>
      <c r="Q407" s="29">
        <f t="shared" si="517"/>
        <v>0</v>
      </c>
      <c r="R407" s="29">
        <f t="shared" si="518"/>
        <v>0.19039594850289995</v>
      </c>
      <c r="S407" s="30">
        <f t="shared" si="519"/>
        <v>3.6250617206318933E-2</v>
      </c>
      <c r="U407" s="11">
        <f t="shared" ref="U407:Y407" si="814">2*($P407-$H407)*(1-$P407)*$P407*C407</f>
        <v>5.8697293119012582E-2</v>
      </c>
      <c r="V407" s="11">
        <f t="shared" si="814"/>
        <v>0.27587727765935915</v>
      </c>
      <c r="W407" s="11">
        <f t="shared" si="814"/>
        <v>0.18783133798084028</v>
      </c>
      <c r="X407" s="11">
        <f t="shared" si="814"/>
        <v>7.6306481054716366E-2</v>
      </c>
      <c r="Y407" s="11">
        <f t="shared" si="814"/>
        <v>1.1739458623802518E-2</v>
      </c>
    </row>
    <row r="408" spans="1:25" ht="14.25" customHeight="1">
      <c r="A408" s="135"/>
      <c r="B408" s="31">
        <v>4</v>
      </c>
      <c r="C408" s="32">
        <v>1</v>
      </c>
      <c r="D408" s="33">
        <v>4.5999999999999996</v>
      </c>
      <c r="E408" s="32">
        <v>3.1</v>
      </c>
      <c r="F408" s="32">
        <v>1.5</v>
      </c>
      <c r="G408" s="32">
        <v>0.2</v>
      </c>
      <c r="H408" s="34">
        <v>0</v>
      </c>
      <c r="J408" s="31">
        <f t="shared" ref="J408:N408" si="815">J407-$L$2*U407</f>
        <v>0.23778003542288151</v>
      </c>
      <c r="K408" s="32">
        <f t="shared" si="815"/>
        <v>-0.39541929138602427</v>
      </c>
      <c r="L408" s="32">
        <f t="shared" si="815"/>
        <v>-0.47200609376972591</v>
      </c>
      <c r="M408" s="32">
        <f t="shared" si="815"/>
        <v>1.0150880600538179</v>
      </c>
      <c r="N408" s="32">
        <f t="shared" si="815"/>
        <v>0.79131743414328226</v>
      </c>
      <c r="O408" s="28">
        <f t="shared" si="515"/>
        <v>-1.3634720187295968</v>
      </c>
      <c r="P408" s="28">
        <f t="shared" si="516"/>
        <v>0.20367658770478167</v>
      </c>
      <c r="Q408" s="29">
        <f t="shared" si="517"/>
        <v>0</v>
      </c>
      <c r="R408" s="29">
        <f t="shared" si="518"/>
        <v>0.20367658770478167</v>
      </c>
      <c r="S408" s="30">
        <f t="shared" si="519"/>
        <v>4.1484152379063617E-2</v>
      </c>
      <c r="U408" s="11">
        <f t="shared" ref="U408:Y408" si="816">2*($P408-$H408)*(1-$P408)*$P408*C408</f>
        <v>6.6069603557341469E-2</v>
      </c>
      <c r="V408" s="11">
        <f t="shared" si="816"/>
        <v>0.30392017636377072</v>
      </c>
      <c r="W408" s="11">
        <f t="shared" si="816"/>
        <v>0.20481577102775855</v>
      </c>
      <c r="X408" s="11">
        <f t="shared" si="816"/>
        <v>9.9104405336012197E-2</v>
      </c>
      <c r="Y408" s="11">
        <f t="shared" si="816"/>
        <v>1.3213920711468295E-2</v>
      </c>
    </row>
    <row r="409" spans="1:25" ht="14.25" customHeight="1">
      <c r="A409" s="135"/>
      <c r="B409" s="31">
        <v>5</v>
      </c>
      <c r="C409" s="32">
        <v>1</v>
      </c>
      <c r="D409" s="33">
        <v>5</v>
      </c>
      <c r="E409" s="32">
        <v>3.6</v>
      </c>
      <c r="F409" s="32">
        <v>1.4</v>
      </c>
      <c r="G409" s="32">
        <v>0.2</v>
      </c>
      <c r="H409" s="34">
        <v>0</v>
      </c>
      <c r="J409" s="31">
        <f t="shared" ref="J409:N409" si="817">J408-$L$2*U408</f>
        <v>0.23117307506714735</v>
      </c>
      <c r="K409" s="32">
        <f t="shared" si="817"/>
        <v>-0.42581130902240133</v>
      </c>
      <c r="L409" s="32">
        <f t="shared" si="817"/>
        <v>-0.49248767087250178</v>
      </c>
      <c r="M409" s="32">
        <f t="shared" si="817"/>
        <v>1.0051776195202167</v>
      </c>
      <c r="N409" s="32">
        <f t="shared" si="817"/>
        <v>0.78999604207213547</v>
      </c>
      <c r="O409" s="28">
        <f t="shared" si="515"/>
        <v>-2.1055912094431348</v>
      </c>
      <c r="P409" s="28">
        <f t="shared" si="516"/>
        <v>0.10855457180888346</v>
      </c>
      <c r="Q409" s="29">
        <f t="shared" si="517"/>
        <v>0</v>
      </c>
      <c r="R409" s="29">
        <f t="shared" si="518"/>
        <v>0.10855457180888346</v>
      </c>
      <c r="S409" s="30">
        <f t="shared" si="519"/>
        <v>1.1784095060610036E-2</v>
      </c>
      <c r="U409" s="11">
        <f t="shared" ref="U409:Y409" si="818">2*($P409-$H409)*(1-$P409)*$P409*C409</f>
        <v>2.1009755334300668E-2</v>
      </c>
      <c r="V409" s="11">
        <f t="shared" si="818"/>
        <v>0.10504877667150334</v>
      </c>
      <c r="W409" s="11">
        <f t="shared" si="818"/>
        <v>7.5635119203482412E-2</v>
      </c>
      <c r="X409" s="11">
        <f t="shared" si="818"/>
        <v>2.9413657468020934E-2</v>
      </c>
      <c r="Y409" s="11">
        <f t="shared" si="818"/>
        <v>4.2019510668601335E-3</v>
      </c>
    </row>
    <row r="410" spans="1:25" ht="14.25" customHeight="1">
      <c r="A410" s="135"/>
      <c r="B410" s="31">
        <v>6</v>
      </c>
      <c r="C410" s="32">
        <v>1</v>
      </c>
      <c r="D410" s="33">
        <v>5.4</v>
      </c>
      <c r="E410" s="32">
        <v>3.9</v>
      </c>
      <c r="F410" s="32">
        <v>1.7</v>
      </c>
      <c r="G410" s="32">
        <v>0.4</v>
      </c>
      <c r="H410" s="34">
        <v>0</v>
      </c>
      <c r="J410" s="31">
        <f t="shared" ref="J410:N410" si="819">J409-$L$2*U409</f>
        <v>0.22907209953371729</v>
      </c>
      <c r="K410" s="32">
        <f t="shared" si="819"/>
        <v>-0.43631618668955169</v>
      </c>
      <c r="L410" s="32">
        <f t="shared" si="819"/>
        <v>-0.50005118279284999</v>
      </c>
      <c r="M410" s="32">
        <f t="shared" si="819"/>
        <v>1.0022362537734146</v>
      </c>
      <c r="N410" s="32">
        <f t="shared" si="819"/>
        <v>0.78957584696544947</v>
      </c>
      <c r="O410" s="28">
        <f t="shared" si="515"/>
        <v>-2.0576029512809919</v>
      </c>
      <c r="P410" s="28">
        <f t="shared" si="516"/>
        <v>0.11328639670836531</v>
      </c>
      <c r="Q410" s="29">
        <f t="shared" si="517"/>
        <v>0</v>
      </c>
      <c r="R410" s="29">
        <f t="shared" si="518"/>
        <v>0.11328639670836531</v>
      </c>
      <c r="S410" s="30">
        <f t="shared" si="519"/>
        <v>1.2833807679165123E-2</v>
      </c>
      <c r="U410" s="11">
        <f t="shared" ref="U410:Y410" si="820">2*($P410-$H410)*(1-$P410)*$P410*C410</f>
        <v>2.2759823702288715E-2</v>
      </c>
      <c r="V410" s="11">
        <f t="shared" si="820"/>
        <v>0.12290304799235907</v>
      </c>
      <c r="W410" s="11">
        <f t="shared" si="820"/>
        <v>8.876331243892599E-2</v>
      </c>
      <c r="X410" s="11">
        <f t="shared" si="820"/>
        <v>3.8691700293890817E-2</v>
      </c>
      <c r="Y410" s="11">
        <f t="shared" si="820"/>
        <v>9.1039294809154864E-3</v>
      </c>
    </row>
    <row r="411" spans="1:25" ht="14.25" customHeight="1">
      <c r="A411" s="135"/>
      <c r="B411" s="31">
        <v>7</v>
      </c>
      <c r="C411" s="32">
        <v>1</v>
      </c>
      <c r="D411" s="33">
        <v>4.5999999999999996</v>
      </c>
      <c r="E411" s="32">
        <v>3.4</v>
      </c>
      <c r="F411" s="32">
        <v>1.4</v>
      </c>
      <c r="G411" s="32">
        <v>0.3</v>
      </c>
      <c r="H411" s="34">
        <v>0</v>
      </c>
      <c r="J411" s="31">
        <f t="shared" ref="J411:N411" si="821">J410-$L$2*U410</f>
        <v>0.22679611716348841</v>
      </c>
      <c r="K411" s="32">
        <f t="shared" si="821"/>
        <v>-0.44860649148878762</v>
      </c>
      <c r="L411" s="32">
        <f t="shared" si="821"/>
        <v>-0.50892751403674263</v>
      </c>
      <c r="M411" s="32">
        <f t="shared" si="821"/>
        <v>0.9983670837440255</v>
      </c>
      <c r="N411" s="32">
        <f t="shared" si="821"/>
        <v>0.78866545401735788</v>
      </c>
      <c r="O411" s="28">
        <f t="shared" si="515"/>
        <v>-1.9328337379630163</v>
      </c>
      <c r="P411" s="28">
        <f t="shared" si="516"/>
        <v>0.12643725980825835</v>
      </c>
      <c r="Q411" s="29">
        <f t="shared" si="517"/>
        <v>0</v>
      </c>
      <c r="R411" s="29">
        <f t="shared" si="518"/>
        <v>0.12643725980825835</v>
      </c>
      <c r="S411" s="30">
        <f t="shared" si="519"/>
        <v>1.5986380667821022E-2</v>
      </c>
      <c r="U411" s="11">
        <f t="shared" ref="U411:Y411" si="822">2*($P411-$H411)*(1-$P411)*$P411*C411</f>
        <v>2.7930213003860029E-2</v>
      </c>
      <c r="V411" s="11">
        <f t="shared" si="822"/>
        <v>0.12847897981775613</v>
      </c>
      <c r="W411" s="11">
        <f t="shared" si="822"/>
        <v>9.49627242131241E-2</v>
      </c>
      <c r="X411" s="11">
        <f t="shared" si="822"/>
        <v>3.9102298205404042E-2</v>
      </c>
      <c r="Y411" s="11">
        <f t="shared" si="822"/>
        <v>8.3790639011580084E-3</v>
      </c>
    </row>
    <row r="412" spans="1:25" ht="14.25" customHeight="1">
      <c r="A412" s="135"/>
      <c r="B412" s="31">
        <v>8</v>
      </c>
      <c r="C412" s="32">
        <v>1</v>
      </c>
      <c r="D412" s="33">
        <v>5</v>
      </c>
      <c r="E412" s="32">
        <v>3.4</v>
      </c>
      <c r="F412" s="32">
        <v>1.5</v>
      </c>
      <c r="G412" s="32">
        <v>0.2</v>
      </c>
      <c r="H412" s="34">
        <v>0</v>
      </c>
      <c r="J412" s="31">
        <f t="shared" ref="J412:N412" si="823">J411-$L$2*U411</f>
        <v>0.22400309586310241</v>
      </c>
      <c r="K412" s="32">
        <f t="shared" si="823"/>
        <v>-0.46145438947056322</v>
      </c>
      <c r="L412" s="32">
        <f t="shared" si="823"/>
        <v>-0.51842378645805509</v>
      </c>
      <c r="M412" s="32">
        <f t="shared" si="823"/>
        <v>0.99445685392348504</v>
      </c>
      <c r="N412" s="32">
        <f t="shared" si="823"/>
        <v>0.78782754762724205</v>
      </c>
      <c r="O412" s="28">
        <f t="shared" si="515"/>
        <v>-2.1966589350364254</v>
      </c>
      <c r="P412" s="28">
        <f t="shared" si="516"/>
        <v>0.10005091932647378</v>
      </c>
      <c r="Q412" s="29">
        <f t="shared" si="517"/>
        <v>0</v>
      </c>
      <c r="R412" s="29">
        <f t="shared" si="518"/>
        <v>0.10005091932647378</v>
      </c>
      <c r="S412" s="30">
        <f t="shared" si="519"/>
        <v>1.0010186458072565E-2</v>
      </c>
      <c r="U412" s="11">
        <f t="shared" ref="U412:Y412" si="824">2*($P412-$H412)*(1-$P412)*$P412*C412</f>
        <v>1.8017316200625973E-2</v>
      </c>
      <c r="V412" s="11">
        <f t="shared" si="824"/>
        <v>9.0086581003129856E-2</v>
      </c>
      <c r="W412" s="11">
        <f t="shared" si="824"/>
        <v>6.1258875082128308E-2</v>
      </c>
      <c r="X412" s="11">
        <f t="shared" si="824"/>
        <v>2.7025974300938959E-2</v>
      </c>
      <c r="Y412" s="11">
        <f t="shared" si="824"/>
        <v>3.6034632401251948E-3</v>
      </c>
    </row>
    <row r="413" spans="1:25" ht="14.25" customHeight="1">
      <c r="A413" s="135"/>
      <c r="B413" s="31">
        <v>9</v>
      </c>
      <c r="C413" s="32">
        <v>1</v>
      </c>
      <c r="D413" s="33">
        <v>4.4000000000000004</v>
      </c>
      <c r="E413" s="32">
        <v>2.9</v>
      </c>
      <c r="F413" s="32">
        <v>1.4</v>
      </c>
      <c r="G413" s="32">
        <v>0.2</v>
      </c>
      <c r="H413" s="34">
        <v>0</v>
      </c>
      <c r="J413" s="31">
        <f t="shared" ref="J413:N413" si="825">J412-$L$2*U412</f>
        <v>0.22220136424303982</v>
      </c>
      <c r="K413" s="32">
        <f t="shared" si="825"/>
        <v>-0.4704630475708762</v>
      </c>
      <c r="L413" s="32">
        <f t="shared" si="825"/>
        <v>-0.52454967396626795</v>
      </c>
      <c r="M413" s="32">
        <f t="shared" si="825"/>
        <v>0.99175425649339111</v>
      </c>
      <c r="N413" s="32">
        <f t="shared" si="825"/>
        <v>0.78746720130322956</v>
      </c>
      <c r="O413" s="28">
        <f t="shared" si="515"/>
        <v>-1.8230807002195992</v>
      </c>
      <c r="P413" s="28">
        <f t="shared" si="516"/>
        <v>0.13906462382386789</v>
      </c>
      <c r="Q413" s="29">
        <f t="shared" si="517"/>
        <v>0</v>
      </c>
      <c r="R413" s="29">
        <f t="shared" si="518"/>
        <v>0.13906462382386789</v>
      </c>
      <c r="S413" s="30">
        <f t="shared" si="519"/>
        <v>1.9338969599273885E-2</v>
      </c>
      <c r="U413" s="11">
        <f t="shared" ref="U413:Y413" si="826">2*($P413-$H413)*(1-$P413)*$P413*C413</f>
        <v>3.3299206133619294E-2</v>
      </c>
      <c r="V413" s="11">
        <f t="shared" si="826"/>
        <v>0.1465165069879249</v>
      </c>
      <c r="W413" s="11">
        <f t="shared" si="826"/>
        <v>9.6567697787495951E-2</v>
      </c>
      <c r="X413" s="11">
        <f t="shared" si="826"/>
        <v>4.661888858706701E-2</v>
      </c>
      <c r="Y413" s="11">
        <f t="shared" si="826"/>
        <v>6.659841226723859E-3</v>
      </c>
    </row>
    <row r="414" spans="1:25" ht="14.25" customHeight="1">
      <c r="A414" s="135"/>
      <c r="B414" s="31">
        <v>10</v>
      </c>
      <c r="C414" s="32">
        <v>1</v>
      </c>
      <c r="D414" s="33">
        <v>4.9000000000000004</v>
      </c>
      <c r="E414" s="32">
        <v>3.1</v>
      </c>
      <c r="F414" s="32">
        <v>1.5</v>
      </c>
      <c r="G414" s="32">
        <v>0.1</v>
      </c>
      <c r="H414" s="34">
        <v>0</v>
      </c>
      <c r="J414" s="31">
        <f t="shared" ref="J414:N414" si="827">J413-$L$2*U413</f>
        <v>0.21887144362967789</v>
      </c>
      <c r="K414" s="32">
        <f t="shared" si="827"/>
        <v>-0.48511469826966869</v>
      </c>
      <c r="L414" s="32">
        <f t="shared" si="827"/>
        <v>-0.53420644374501758</v>
      </c>
      <c r="M414" s="32">
        <f t="shared" si="827"/>
        <v>0.98709236763468444</v>
      </c>
      <c r="N414" s="32">
        <f t="shared" si="827"/>
        <v>0.78680121718055718</v>
      </c>
      <c r="O414" s="28">
        <f t="shared" si="515"/>
        <v>-2.2549118803311705</v>
      </c>
      <c r="P414" s="28">
        <f t="shared" si="516"/>
        <v>9.4926617497931437E-2</v>
      </c>
      <c r="Q414" s="29">
        <f t="shared" si="517"/>
        <v>0</v>
      </c>
      <c r="R414" s="29">
        <f t="shared" si="518"/>
        <v>9.4926617497931437E-2</v>
      </c>
      <c r="S414" s="30">
        <f t="shared" si="519"/>
        <v>9.0110627095985833E-3</v>
      </c>
      <c r="U414" s="11">
        <f t="shared" ref="U414:Y414" si="828">2*($P414-$H414)*(1-$P414)*$P414*C414</f>
        <v>1.631134601302929E-2</v>
      </c>
      <c r="V414" s="11">
        <f t="shared" si="828"/>
        <v>7.9925595463843535E-2</v>
      </c>
      <c r="W414" s="11">
        <f t="shared" si="828"/>
        <v>5.0565172640390801E-2</v>
      </c>
      <c r="X414" s="11">
        <f t="shared" si="828"/>
        <v>2.4467019019543935E-2</v>
      </c>
      <c r="Y414" s="11">
        <f t="shared" si="828"/>
        <v>1.6311346013029291E-3</v>
      </c>
    </row>
    <row r="415" spans="1:25" ht="14.25" customHeight="1">
      <c r="A415" s="135"/>
      <c r="B415" s="31">
        <v>11</v>
      </c>
      <c r="C415" s="32">
        <v>1</v>
      </c>
      <c r="D415" s="33">
        <v>5.4</v>
      </c>
      <c r="E415" s="32">
        <v>3.7</v>
      </c>
      <c r="F415" s="32">
        <v>1.5</v>
      </c>
      <c r="G415" s="32">
        <v>0.2</v>
      </c>
      <c r="H415" s="34">
        <v>0</v>
      </c>
      <c r="J415" s="31">
        <f t="shared" ref="J415:N415" si="829">J414-$L$2*U414</f>
        <v>0.21724030902837496</v>
      </c>
      <c r="K415" s="32">
        <f t="shared" si="829"/>
        <v>-0.49310725781605302</v>
      </c>
      <c r="L415" s="32">
        <f t="shared" si="829"/>
        <v>-0.53926296100905668</v>
      </c>
      <c r="M415" s="32">
        <f t="shared" si="829"/>
        <v>0.98464566573273005</v>
      </c>
      <c r="N415" s="32">
        <f t="shared" si="829"/>
        <v>0.78663810372042686</v>
      </c>
      <c r="O415" s="28">
        <f t="shared" si="515"/>
        <v>-2.8065157195686412</v>
      </c>
      <c r="P415" s="28">
        <f t="shared" si="516"/>
        <v>5.6973092586877036E-2</v>
      </c>
      <c r="Q415" s="29">
        <f t="shared" si="517"/>
        <v>0</v>
      </c>
      <c r="R415" s="29">
        <f t="shared" si="518"/>
        <v>5.6973092586877036E-2</v>
      </c>
      <c r="S415" s="30">
        <f t="shared" si="519"/>
        <v>3.2459332789128632E-3</v>
      </c>
      <c r="U415" s="11">
        <f t="shared" ref="U415:Y415" si="830">2*($P415-$H415)*(1-$P415)*$P415*C415</f>
        <v>6.1220048433650708E-3</v>
      </c>
      <c r="V415" s="11">
        <f t="shared" si="830"/>
        <v>3.3058826154171383E-2</v>
      </c>
      <c r="W415" s="11">
        <f t="shared" si="830"/>
        <v>2.2651417920450764E-2</v>
      </c>
      <c r="X415" s="11">
        <f t="shared" si="830"/>
        <v>9.1830072650476054E-3</v>
      </c>
      <c r="Y415" s="11">
        <f t="shared" si="830"/>
        <v>1.2244009686730143E-3</v>
      </c>
    </row>
    <row r="416" spans="1:25" ht="14.25" customHeight="1">
      <c r="A416" s="135"/>
      <c r="B416" s="31">
        <v>12</v>
      </c>
      <c r="C416" s="32">
        <v>1</v>
      </c>
      <c r="D416" s="33">
        <v>4.8</v>
      </c>
      <c r="E416" s="32">
        <v>3.4</v>
      </c>
      <c r="F416" s="32">
        <v>1.6</v>
      </c>
      <c r="G416" s="32">
        <v>0.2</v>
      </c>
      <c r="H416" s="34">
        <v>0</v>
      </c>
      <c r="J416" s="31">
        <f t="shared" ref="J416:N416" si="831">J415-$L$2*U415</f>
        <v>0.21662810854403847</v>
      </c>
      <c r="K416" s="32">
        <f t="shared" si="831"/>
        <v>-0.49641314043147017</v>
      </c>
      <c r="L416" s="32">
        <f t="shared" si="831"/>
        <v>-0.54152810280110175</v>
      </c>
      <c r="M416" s="32">
        <f t="shared" si="831"/>
        <v>0.98372736500622526</v>
      </c>
      <c r="N416" s="32">
        <f t="shared" si="831"/>
        <v>0.78651566362355951</v>
      </c>
      <c r="O416" s="28">
        <f t="shared" si="515"/>
        <v>-2.2760835983160912</v>
      </c>
      <c r="P416" s="28">
        <f t="shared" si="516"/>
        <v>9.312317149808684E-2</v>
      </c>
      <c r="Q416" s="29">
        <f t="shared" si="517"/>
        <v>0</v>
      </c>
      <c r="R416" s="29">
        <f t="shared" si="518"/>
        <v>9.312317149808684E-2</v>
      </c>
      <c r="S416" s="30">
        <f t="shared" si="519"/>
        <v>8.671925069862094E-3</v>
      </c>
      <c r="U416" s="11">
        <f t="shared" ref="U416:Y416" si="832">2*($P416-$H416)*(1-$P416)*$P416*C416</f>
        <v>1.5728735808725535E-2</v>
      </c>
      <c r="V416" s="11">
        <f t="shared" si="832"/>
        <v>7.5497931881882571E-2</v>
      </c>
      <c r="W416" s="11">
        <f t="shared" si="832"/>
        <v>5.3477701749666817E-2</v>
      </c>
      <c r="X416" s="11">
        <f t="shared" si="832"/>
        <v>2.5165977293960858E-2</v>
      </c>
      <c r="Y416" s="11">
        <f t="shared" si="832"/>
        <v>3.1457471617451073E-3</v>
      </c>
    </row>
    <row r="417" spans="1:25" ht="14.25" customHeight="1">
      <c r="A417" s="135"/>
      <c r="B417" s="31">
        <v>13</v>
      </c>
      <c r="C417" s="32">
        <v>1</v>
      </c>
      <c r="D417" s="33">
        <v>4.8</v>
      </c>
      <c r="E417" s="32">
        <v>3</v>
      </c>
      <c r="F417" s="32">
        <v>1.4</v>
      </c>
      <c r="G417" s="32">
        <v>0.1</v>
      </c>
      <c r="H417" s="34">
        <v>0</v>
      </c>
      <c r="J417" s="31">
        <f t="shared" ref="J417:N417" si="833">J416-$L$2*U416</f>
        <v>0.21505523496316592</v>
      </c>
      <c r="K417" s="32">
        <f t="shared" si="833"/>
        <v>-0.50396293361965838</v>
      </c>
      <c r="L417" s="32">
        <f t="shared" si="833"/>
        <v>-0.54687587297606843</v>
      </c>
      <c r="M417" s="32">
        <f t="shared" si="833"/>
        <v>0.98121076727682921</v>
      </c>
      <c r="N417" s="32">
        <f t="shared" si="833"/>
        <v>0.78620108890738505</v>
      </c>
      <c r="O417" s="28">
        <f t="shared" si="515"/>
        <v>-2.3922792822611005</v>
      </c>
      <c r="P417" s="28">
        <f t="shared" si="516"/>
        <v>8.3763337688811418E-2</v>
      </c>
      <c r="Q417" s="29">
        <f t="shared" si="517"/>
        <v>0</v>
      </c>
      <c r="R417" s="29">
        <f t="shared" si="518"/>
        <v>8.3763337688811418E-2</v>
      </c>
      <c r="S417" s="30">
        <f t="shared" si="519"/>
        <v>7.0162967407698552E-3</v>
      </c>
      <c r="U417" s="11">
        <f t="shared" ref="U417:Y417" si="834">2*($P417-$H417)*(1-$P417)*$P417*C417</f>
        <v>1.2857176615095686E-2</v>
      </c>
      <c r="V417" s="11">
        <f t="shared" si="834"/>
        <v>6.1714447752459288E-2</v>
      </c>
      <c r="W417" s="11">
        <f t="shared" si="834"/>
        <v>3.8571529845287056E-2</v>
      </c>
      <c r="X417" s="11">
        <f t="shared" si="834"/>
        <v>1.800004726113396E-2</v>
      </c>
      <c r="Y417" s="11">
        <f t="shared" si="834"/>
        <v>1.2857176615095687E-3</v>
      </c>
    </row>
    <row r="418" spans="1:25" ht="14.25" customHeight="1">
      <c r="A418" s="135"/>
      <c r="B418" s="31">
        <v>14</v>
      </c>
      <c r="C418" s="32">
        <v>1</v>
      </c>
      <c r="D418" s="33">
        <v>4.3</v>
      </c>
      <c r="E418" s="32">
        <v>3</v>
      </c>
      <c r="F418" s="32">
        <v>1.1000000000000001</v>
      </c>
      <c r="G418" s="32">
        <v>0.1</v>
      </c>
      <c r="H418" s="34">
        <v>0</v>
      </c>
      <c r="J418" s="31">
        <f t="shared" ref="J418:N418" si="835">J417-$L$2*U417</f>
        <v>0.21376951730165636</v>
      </c>
      <c r="K418" s="32">
        <f t="shared" si="835"/>
        <v>-0.51013437839490428</v>
      </c>
      <c r="L418" s="32">
        <f t="shared" si="835"/>
        <v>-0.55073302596059714</v>
      </c>
      <c r="M418" s="32">
        <f t="shared" si="835"/>
        <v>0.9794107625507158</v>
      </c>
      <c r="N418" s="32">
        <f t="shared" si="835"/>
        <v>0.78607251714123405</v>
      </c>
      <c r="O418" s="28">
        <f t="shared" si="515"/>
        <v>-2.4760482971583126</v>
      </c>
      <c r="P418" s="28">
        <f t="shared" si="516"/>
        <v>7.7554434426790317E-2</v>
      </c>
      <c r="Q418" s="29">
        <f t="shared" si="517"/>
        <v>0</v>
      </c>
      <c r="R418" s="29">
        <f t="shared" si="518"/>
        <v>7.7554434426790317E-2</v>
      </c>
      <c r="S418" s="30">
        <f t="shared" si="519"/>
        <v>6.0146902992593192E-3</v>
      </c>
      <c r="U418" s="11">
        <f t="shared" ref="U418:Y418" si="836">2*($P418-$H418)*(1-$P418)*$P418*C418</f>
        <v>1.1096448789695922E-2</v>
      </c>
      <c r="V418" s="11">
        <f t="shared" si="836"/>
        <v>4.7714729795692461E-2</v>
      </c>
      <c r="W418" s="11">
        <f t="shared" si="836"/>
        <v>3.3289346369087765E-2</v>
      </c>
      <c r="X418" s="11">
        <f t="shared" si="836"/>
        <v>1.2206093668665515E-2</v>
      </c>
      <c r="Y418" s="11">
        <f t="shared" si="836"/>
        <v>1.1096448789695921E-3</v>
      </c>
    </row>
    <row r="419" spans="1:25" ht="14.25" customHeight="1">
      <c r="A419" s="135"/>
      <c r="B419" s="31">
        <v>15</v>
      </c>
      <c r="C419" s="32">
        <v>1</v>
      </c>
      <c r="D419" s="33">
        <v>5.8</v>
      </c>
      <c r="E419" s="32">
        <v>4</v>
      </c>
      <c r="F419" s="32">
        <v>1.2</v>
      </c>
      <c r="G419" s="32">
        <v>0.2</v>
      </c>
      <c r="H419" s="34">
        <v>0</v>
      </c>
      <c r="J419" s="31">
        <f t="shared" ref="J419:N419" si="837">J418-$L$2*U418</f>
        <v>0.21265987242268677</v>
      </c>
      <c r="K419" s="32">
        <f t="shared" si="837"/>
        <v>-0.51490585137447353</v>
      </c>
      <c r="L419" s="32">
        <f t="shared" si="837"/>
        <v>-0.5540619605975059</v>
      </c>
      <c r="M419" s="32">
        <f t="shared" si="837"/>
        <v>0.97819015318384928</v>
      </c>
      <c r="N419" s="32">
        <f t="shared" si="837"/>
        <v>0.78596155265333711</v>
      </c>
      <c r="O419" s="28">
        <f t="shared" si="515"/>
        <v>-3.6590214135879959</v>
      </c>
      <c r="P419" s="28">
        <f t="shared" si="516"/>
        <v>2.5110907161229139E-2</v>
      </c>
      <c r="Q419" s="29">
        <f t="shared" si="517"/>
        <v>0</v>
      </c>
      <c r="R419" s="29">
        <f t="shared" si="518"/>
        <v>2.5110907161229139E-2</v>
      </c>
      <c r="S419" s="30">
        <f t="shared" si="519"/>
        <v>6.3055765845986889E-4</v>
      </c>
      <c r="U419" s="11">
        <f t="shared" ref="U419:Y419" si="838">2*($P419-$H419)*(1-$P419)*$P419*C419</f>
        <v>1.2294475672769622E-3</v>
      </c>
      <c r="V419" s="11">
        <f t="shared" si="838"/>
        <v>7.1307958902063805E-3</v>
      </c>
      <c r="W419" s="11">
        <f t="shared" si="838"/>
        <v>4.9177902691078489E-3</v>
      </c>
      <c r="X419" s="11">
        <f t="shared" si="838"/>
        <v>1.4753370807323546E-3</v>
      </c>
      <c r="Y419" s="11">
        <f t="shared" si="838"/>
        <v>2.4588951345539246E-4</v>
      </c>
    </row>
    <row r="420" spans="1:25" ht="14.25" customHeight="1">
      <c r="A420" s="135"/>
      <c r="B420" s="31">
        <v>16</v>
      </c>
      <c r="C420" s="32">
        <v>1</v>
      </c>
      <c r="D420" s="33">
        <v>5.7</v>
      </c>
      <c r="E420" s="32">
        <v>4.4000000000000004</v>
      </c>
      <c r="F420" s="32">
        <v>1.5</v>
      </c>
      <c r="G420" s="32">
        <v>0.4</v>
      </c>
      <c r="H420" s="34">
        <v>0</v>
      </c>
      <c r="J420" s="31">
        <f t="shared" ref="J420:N420" si="839">J419-$L$2*U419</f>
        <v>0.21253692766595908</v>
      </c>
      <c r="K420" s="32">
        <f t="shared" si="839"/>
        <v>-0.5156189309634942</v>
      </c>
      <c r="L420" s="32">
        <f t="shared" si="839"/>
        <v>-0.55455373962441668</v>
      </c>
      <c r="M420" s="32">
        <f t="shared" si="839"/>
        <v>0.97804261947577609</v>
      </c>
      <c r="N420" s="32">
        <f t="shared" si="839"/>
        <v>0.78593696370199162</v>
      </c>
      <c r="O420" s="28">
        <f t="shared" si="515"/>
        <v>-3.3850887184789298</v>
      </c>
      <c r="P420" s="28">
        <f t="shared" si="516"/>
        <v>3.2764743129271086E-2</v>
      </c>
      <c r="Q420" s="29">
        <f t="shared" si="517"/>
        <v>0</v>
      </c>
      <c r="R420" s="29">
        <f t="shared" si="518"/>
        <v>3.2764743129271086E-2</v>
      </c>
      <c r="S420" s="30">
        <f t="shared" si="519"/>
        <v>1.0735283923271168E-3</v>
      </c>
      <c r="U420" s="11">
        <f t="shared" ref="U420:Y420" si="840">2*($P420-$H420)*(1-$P420)*$P420*C420</f>
        <v>2.076709020621079E-3</v>
      </c>
      <c r="V420" s="11">
        <f t="shared" si="840"/>
        <v>1.183724141754015E-2</v>
      </c>
      <c r="W420" s="11">
        <f t="shared" si="840"/>
        <v>9.137519690732749E-3</v>
      </c>
      <c r="X420" s="11">
        <f t="shared" si="840"/>
        <v>3.1150635309316185E-3</v>
      </c>
      <c r="Y420" s="11">
        <f t="shared" si="840"/>
        <v>8.3068360824843169E-4</v>
      </c>
    </row>
    <row r="421" spans="1:25" ht="14.25" customHeight="1">
      <c r="A421" s="135"/>
      <c r="B421" s="31">
        <v>17</v>
      </c>
      <c r="C421" s="32">
        <v>1</v>
      </c>
      <c r="D421" s="33">
        <v>5.4</v>
      </c>
      <c r="E421" s="32">
        <v>3.9</v>
      </c>
      <c r="F421" s="32">
        <v>1.3</v>
      </c>
      <c r="G421" s="32">
        <v>0.4</v>
      </c>
      <c r="H421" s="34">
        <v>0</v>
      </c>
      <c r="J421" s="31">
        <f t="shared" ref="J421:N421" si="841">J420-$L$2*U420</f>
        <v>0.21232925676389697</v>
      </c>
      <c r="K421" s="32">
        <f t="shared" si="841"/>
        <v>-0.51680265510524825</v>
      </c>
      <c r="L421" s="32">
        <f t="shared" si="841"/>
        <v>-0.55546749159348996</v>
      </c>
      <c r="M421" s="32">
        <f t="shared" si="841"/>
        <v>0.9777311131226829</v>
      </c>
      <c r="N421" s="32">
        <f t="shared" si="841"/>
        <v>0.78585389534116679</v>
      </c>
      <c r="O421" s="28">
        <f t="shared" si="515"/>
        <v>-3.1593362928231006</v>
      </c>
      <c r="P421" s="28">
        <f t="shared" si="516"/>
        <v>4.0724974353018473E-2</v>
      </c>
      <c r="Q421" s="29">
        <f t="shared" si="517"/>
        <v>0</v>
      </c>
      <c r="R421" s="29">
        <f t="shared" si="518"/>
        <v>4.0724974353018473E-2</v>
      </c>
      <c r="S421" s="30">
        <f t="shared" si="519"/>
        <v>1.6585235360540124E-3</v>
      </c>
      <c r="U421" s="11">
        <f t="shared" ref="U421:Y421" si="842">2*($P421-$H421)*(1-$P421)*$P421*C421</f>
        <v>3.18196041516867E-3</v>
      </c>
      <c r="V421" s="11">
        <f t="shared" si="842"/>
        <v>1.7182586241910821E-2</v>
      </c>
      <c r="W421" s="11">
        <f t="shared" si="842"/>
        <v>1.2409645619157812E-2</v>
      </c>
      <c r="X421" s="11">
        <f t="shared" si="842"/>
        <v>4.1365485397192713E-3</v>
      </c>
      <c r="Y421" s="11">
        <f t="shared" si="842"/>
        <v>1.272784166067468E-3</v>
      </c>
    </row>
    <row r="422" spans="1:25" ht="14.25" customHeight="1">
      <c r="A422" s="135"/>
      <c r="B422" s="31">
        <v>18</v>
      </c>
      <c r="C422" s="32">
        <v>1</v>
      </c>
      <c r="D422" s="33">
        <v>5.0999999999999996</v>
      </c>
      <c r="E422" s="32">
        <v>3.5</v>
      </c>
      <c r="F422" s="32">
        <v>1.4</v>
      </c>
      <c r="G422" s="32">
        <v>0.3</v>
      </c>
      <c r="H422" s="34">
        <v>0</v>
      </c>
      <c r="J422" s="31">
        <f t="shared" ref="J422:N422" si="843">J421-$L$2*U421</f>
        <v>0.2120110607223801</v>
      </c>
      <c r="K422" s="32">
        <f t="shared" si="843"/>
        <v>-0.51852091372943931</v>
      </c>
      <c r="L422" s="32">
        <f t="shared" si="843"/>
        <v>-0.55670845615540576</v>
      </c>
      <c r="M422" s="32">
        <f t="shared" si="843"/>
        <v>0.97731745826871097</v>
      </c>
      <c r="N422" s="32">
        <f t="shared" si="843"/>
        <v>0.78572661692456003</v>
      </c>
      <c r="O422" s="28">
        <f t="shared" si="515"/>
        <v>-2.7769627691881174</v>
      </c>
      <c r="P422" s="28">
        <f t="shared" si="516"/>
        <v>5.8581834433573961E-2</v>
      </c>
      <c r="Q422" s="29">
        <f t="shared" si="517"/>
        <v>0</v>
      </c>
      <c r="R422" s="29">
        <f t="shared" si="518"/>
        <v>5.8581834433573961E-2</v>
      </c>
      <c r="S422" s="30">
        <f t="shared" si="519"/>
        <v>3.4318313256026718E-3</v>
      </c>
      <c r="U422" s="11">
        <f t="shared" ref="U422:Y422" si="844">2*($P422-$H422)*(1-$P422)*$P422*C422</f>
        <v>6.4615767021645263E-3</v>
      </c>
      <c r="V422" s="11">
        <f t="shared" si="844"/>
        <v>3.2954041181039083E-2</v>
      </c>
      <c r="W422" s="11">
        <f t="shared" si="844"/>
        <v>2.2615518457575843E-2</v>
      </c>
      <c r="X422" s="11">
        <f t="shared" si="844"/>
        <v>9.0462073830303354E-3</v>
      </c>
      <c r="Y422" s="11">
        <f t="shared" si="844"/>
        <v>1.9384730106493577E-3</v>
      </c>
    </row>
    <row r="423" spans="1:25" ht="14.25" customHeight="1">
      <c r="A423" s="135"/>
      <c r="B423" s="31">
        <v>19</v>
      </c>
      <c r="C423" s="32">
        <v>1</v>
      </c>
      <c r="D423" s="33">
        <v>5.7</v>
      </c>
      <c r="E423" s="32">
        <v>3.8</v>
      </c>
      <c r="F423" s="32">
        <v>1.7</v>
      </c>
      <c r="G423" s="32">
        <v>0.3</v>
      </c>
      <c r="H423" s="34">
        <v>0</v>
      </c>
      <c r="J423" s="31">
        <f t="shared" ref="J423:N423" si="845">J422-$L$2*U422</f>
        <v>0.21136490305216366</v>
      </c>
      <c r="K423" s="32">
        <f t="shared" si="845"/>
        <v>-0.52181631784754323</v>
      </c>
      <c r="L423" s="32">
        <f t="shared" si="845"/>
        <v>-0.55897000800116337</v>
      </c>
      <c r="M423" s="32">
        <f t="shared" si="845"/>
        <v>0.97641283753040797</v>
      </c>
      <c r="N423" s="32">
        <f t="shared" si="845"/>
        <v>0.78553276962349505</v>
      </c>
      <c r="O423" s="28">
        <f t="shared" si="515"/>
        <v>-2.9915124843945113</v>
      </c>
      <c r="P423" s="28">
        <f t="shared" si="516"/>
        <v>4.7810787013901845E-2</v>
      </c>
      <c r="Q423" s="29">
        <f t="shared" si="517"/>
        <v>0</v>
      </c>
      <c r="R423" s="29">
        <f t="shared" si="518"/>
        <v>4.7810787013901845E-2</v>
      </c>
      <c r="S423" s="30">
        <f t="shared" si="519"/>
        <v>2.2858713548886854E-3</v>
      </c>
      <c r="U423" s="11">
        <f t="shared" ref="U423:Y423" si="846">2*($P423-$H423)*(1-$P423)*$P423*C423</f>
        <v>4.3531640927978463E-3</v>
      </c>
      <c r="V423" s="11">
        <f t="shared" si="846"/>
        <v>2.4813035328947724E-2</v>
      </c>
      <c r="W423" s="11">
        <f t="shared" si="846"/>
        <v>1.6542023552631815E-2</v>
      </c>
      <c r="X423" s="11">
        <f t="shared" si="846"/>
        <v>7.4003789577563386E-3</v>
      </c>
      <c r="Y423" s="11">
        <f t="shared" si="846"/>
        <v>1.3059492278393538E-3</v>
      </c>
    </row>
    <row r="424" spans="1:25" ht="14.25" customHeight="1">
      <c r="A424" s="135"/>
      <c r="B424" s="31">
        <v>20</v>
      </c>
      <c r="C424" s="32">
        <v>1</v>
      </c>
      <c r="D424" s="33">
        <v>5.0999999999999996</v>
      </c>
      <c r="E424" s="32">
        <v>3.8</v>
      </c>
      <c r="F424" s="32">
        <v>1.5</v>
      </c>
      <c r="G424" s="32">
        <v>0.3</v>
      </c>
      <c r="H424" s="34">
        <v>0</v>
      </c>
      <c r="J424" s="31">
        <f t="shared" ref="J424:N424" si="847">J423-$L$2*U423</f>
        <v>0.21092958664288386</v>
      </c>
      <c r="K424" s="32">
        <f t="shared" si="847"/>
        <v>-0.52429762138043801</v>
      </c>
      <c r="L424" s="32">
        <f t="shared" si="847"/>
        <v>-0.56062421035642651</v>
      </c>
      <c r="M424" s="32">
        <f t="shared" si="847"/>
        <v>0.97567279963463238</v>
      </c>
      <c r="N424" s="32">
        <f t="shared" si="847"/>
        <v>0.78540217470071116</v>
      </c>
      <c r="O424" s="28">
        <f t="shared" si="515"/>
        <v>-2.8942304298896091</v>
      </c>
      <c r="P424" s="28">
        <f t="shared" si="516"/>
        <v>5.2439511584014969E-2</v>
      </c>
      <c r="Q424" s="29">
        <f t="shared" si="517"/>
        <v>0</v>
      </c>
      <c r="R424" s="29">
        <f t="shared" si="518"/>
        <v>5.2439511584014969E-2</v>
      </c>
      <c r="S424" s="30">
        <f t="shared" si="519"/>
        <v>2.7499023751700402E-3</v>
      </c>
      <c r="U424" s="11">
        <f t="shared" ref="U424:Y424" si="848">2*($P424-$H424)*(1-$P424)*$P424*C424</f>
        <v>5.2113976754248016E-3</v>
      </c>
      <c r="V424" s="11">
        <f t="shared" si="848"/>
        <v>2.6578128144666487E-2</v>
      </c>
      <c r="W424" s="11">
        <f t="shared" si="848"/>
        <v>1.9803311166614244E-2</v>
      </c>
      <c r="X424" s="11">
        <f t="shared" si="848"/>
        <v>7.8170965131372019E-3</v>
      </c>
      <c r="Y424" s="11">
        <f t="shared" si="848"/>
        <v>1.5634193026274404E-3</v>
      </c>
    </row>
    <row r="425" spans="1:25" ht="14.25" customHeight="1">
      <c r="A425" s="135"/>
      <c r="B425" s="31">
        <v>21</v>
      </c>
      <c r="C425" s="32">
        <v>1</v>
      </c>
      <c r="D425" s="33">
        <v>5.4</v>
      </c>
      <c r="E425" s="32">
        <v>3.4</v>
      </c>
      <c r="F425" s="32">
        <v>1.7</v>
      </c>
      <c r="G425" s="32">
        <v>0.2</v>
      </c>
      <c r="H425" s="34">
        <v>0</v>
      </c>
      <c r="J425" s="31">
        <f t="shared" ref="J425:N425" si="849">J424-$L$2*U424</f>
        <v>0.21040844687534138</v>
      </c>
      <c r="K425" s="32">
        <f t="shared" si="849"/>
        <v>-0.52695543419490465</v>
      </c>
      <c r="L425" s="32">
        <f t="shared" si="849"/>
        <v>-0.56260454147308792</v>
      </c>
      <c r="M425" s="32">
        <f t="shared" si="849"/>
        <v>0.97489108998331864</v>
      </c>
      <c r="N425" s="32">
        <f t="shared" si="849"/>
        <v>0.78524583277044846</v>
      </c>
      <c r="O425" s="28">
        <f t="shared" si="515"/>
        <v>-2.7336423192599115</v>
      </c>
      <c r="P425" s="28">
        <f t="shared" si="516"/>
        <v>6.1017145615347428E-2</v>
      </c>
      <c r="Q425" s="29">
        <f t="shared" si="517"/>
        <v>0</v>
      </c>
      <c r="R425" s="29">
        <f t="shared" si="518"/>
        <v>6.1017145615347428E-2</v>
      </c>
      <c r="S425" s="30">
        <f t="shared" si="519"/>
        <v>3.7230920590445118E-3</v>
      </c>
      <c r="U425" s="11">
        <f t="shared" ref="U425:Y425" si="850">2*($P425-$H425)*(1-$P425)*$P425*C425</f>
        <v>6.9918392174768982E-3</v>
      </c>
      <c r="V425" s="11">
        <f t="shared" si="850"/>
        <v>3.7755931774375251E-2</v>
      </c>
      <c r="W425" s="11">
        <f t="shared" si="850"/>
        <v>2.3772253339421453E-2</v>
      </c>
      <c r="X425" s="11">
        <f t="shared" si="850"/>
        <v>1.1886126669710726E-2</v>
      </c>
      <c r="Y425" s="11">
        <f t="shared" si="850"/>
        <v>1.3983678434953796E-3</v>
      </c>
    </row>
    <row r="426" spans="1:25" ht="14.25" customHeight="1">
      <c r="A426" s="135"/>
      <c r="B426" s="31">
        <v>22</v>
      </c>
      <c r="C426" s="32">
        <v>1</v>
      </c>
      <c r="D426" s="33">
        <v>5.0999999999999996</v>
      </c>
      <c r="E426" s="32">
        <v>3.7</v>
      </c>
      <c r="F426" s="32">
        <v>1.5</v>
      </c>
      <c r="G426" s="32">
        <v>0.4</v>
      </c>
      <c r="H426" s="34">
        <v>0</v>
      </c>
      <c r="J426" s="31">
        <f t="shared" ref="J426:N426" si="851">J425-$L$2*U425</f>
        <v>0.20970926295359368</v>
      </c>
      <c r="K426" s="32">
        <f t="shared" si="851"/>
        <v>-0.53073102737234212</v>
      </c>
      <c r="L426" s="32">
        <f t="shared" si="851"/>
        <v>-0.56498176680703005</v>
      </c>
      <c r="M426" s="32">
        <f t="shared" si="851"/>
        <v>0.97370247731634751</v>
      </c>
      <c r="N426" s="32">
        <f t="shared" si="851"/>
        <v>0.78510599598609887</v>
      </c>
      <c r="O426" s="28">
        <f t="shared" si="515"/>
        <v>-2.8128553994624008</v>
      </c>
      <c r="P426" s="28">
        <f t="shared" si="516"/>
        <v>5.6633434712550647E-2</v>
      </c>
      <c r="Q426" s="29">
        <f t="shared" si="517"/>
        <v>0</v>
      </c>
      <c r="R426" s="29">
        <f t="shared" si="518"/>
        <v>5.6633434712550647E-2</v>
      </c>
      <c r="S426" s="30">
        <f t="shared" si="519"/>
        <v>3.2073459273407367E-3</v>
      </c>
      <c r="U426" s="11">
        <f t="shared" ref="U426:Y426" si="852">2*($P426-$H426)*(1-$P426)*$P426*C426</f>
        <v>6.0514058223282395E-3</v>
      </c>
      <c r="V426" s="11">
        <f t="shared" si="852"/>
        <v>3.0862169693874019E-2</v>
      </c>
      <c r="W426" s="11">
        <f t="shared" si="852"/>
        <v>2.2390201542614487E-2</v>
      </c>
      <c r="X426" s="11">
        <f t="shared" si="852"/>
        <v>9.0771087334923593E-3</v>
      </c>
      <c r="Y426" s="11">
        <f t="shared" si="852"/>
        <v>2.4205623289312961E-3</v>
      </c>
    </row>
    <row r="427" spans="1:25" ht="14.25" customHeight="1">
      <c r="A427" s="135"/>
      <c r="B427" s="31">
        <v>23</v>
      </c>
      <c r="C427" s="32">
        <v>1</v>
      </c>
      <c r="D427" s="33">
        <v>4.5999999999999996</v>
      </c>
      <c r="E427" s="32">
        <v>3.6</v>
      </c>
      <c r="F427" s="32">
        <v>1</v>
      </c>
      <c r="G427" s="32">
        <v>0.2</v>
      </c>
      <c r="H427" s="34">
        <v>0</v>
      </c>
      <c r="J427" s="31">
        <f t="shared" ref="J427:N427" si="853">J426-$L$2*U426</f>
        <v>0.20910412237136086</v>
      </c>
      <c r="K427" s="32">
        <f t="shared" si="853"/>
        <v>-0.5338172443417295</v>
      </c>
      <c r="L427" s="32">
        <f t="shared" si="853"/>
        <v>-0.56722078696129152</v>
      </c>
      <c r="M427" s="32">
        <f t="shared" si="853"/>
        <v>0.97279476644299823</v>
      </c>
      <c r="N427" s="32">
        <f t="shared" si="853"/>
        <v>0.78486393975320579</v>
      </c>
      <c r="O427" s="28">
        <f t="shared" si="515"/>
        <v>-3.1586824802676041</v>
      </c>
      <c r="P427" s="28">
        <f t="shared" si="516"/>
        <v>4.075052416024158E-2</v>
      </c>
      <c r="Q427" s="29">
        <f t="shared" si="517"/>
        <v>0</v>
      </c>
      <c r="R427" s="29">
        <f t="shared" si="518"/>
        <v>4.075052416024158E-2</v>
      </c>
      <c r="S427" s="30">
        <f t="shared" si="519"/>
        <v>1.6606052193344327E-3</v>
      </c>
      <c r="U427" s="11">
        <f t="shared" ref="U427:Y427" si="854">2*($P427-$H427)*(1-$P427)*$P427*C427</f>
        <v>3.185869372446643E-3</v>
      </c>
      <c r="V427" s="11">
        <f t="shared" si="854"/>
        <v>1.4654999113254557E-2</v>
      </c>
      <c r="W427" s="11">
        <f t="shared" si="854"/>
        <v>1.1469129740807915E-2</v>
      </c>
      <c r="X427" s="11">
        <f t="shared" si="854"/>
        <v>3.185869372446643E-3</v>
      </c>
      <c r="Y427" s="11">
        <f t="shared" si="854"/>
        <v>6.371738744893286E-4</v>
      </c>
    </row>
    <row r="428" spans="1:25" ht="14.25" customHeight="1">
      <c r="A428" s="135"/>
      <c r="B428" s="31">
        <v>24</v>
      </c>
      <c r="C428" s="32">
        <v>1</v>
      </c>
      <c r="D428" s="33">
        <v>5.0999999999999996</v>
      </c>
      <c r="E428" s="32">
        <v>3.3</v>
      </c>
      <c r="F428" s="32">
        <v>1.7</v>
      </c>
      <c r="G428" s="32">
        <v>0.5</v>
      </c>
      <c r="H428" s="34">
        <v>0</v>
      </c>
      <c r="J428" s="31">
        <f t="shared" ref="J428:N428" si="855">J427-$L$2*U427</f>
        <v>0.20878553543411621</v>
      </c>
      <c r="K428" s="32">
        <f t="shared" si="855"/>
        <v>-0.535282744253055</v>
      </c>
      <c r="L428" s="32">
        <f t="shared" si="855"/>
        <v>-0.56836769993537228</v>
      </c>
      <c r="M428" s="32">
        <f t="shared" si="855"/>
        <v>0.9724761795057536</v>
      </c>
      <c r="N428" s="32">
        <f t="shared" si="855"/>
        <v>0.78480022236575686</v>
      </c>
      <c r="O428" s="28">
        <f t="shared" si="515"/>
        <v>-2.3511602537005327</v>
      </c>
      <c r="P428" s="28">
        <f t="shared" si="516"/>
        <v>8.697359347336335E-2</v>
      </c>
      <c r="Q428" s="29">
        <f t="shared" si="517"/>
        <v>0</v>
      </c>
      <c r="R428" s="29">
        <f t="shared" si="518"/>
        <v>8.697359347336335E-2</v>
      </c>
      <c r="S428" s="30">
        <f t="shared" si="519"/>
        <v>7.5644059616698719E-3</v>
      </c>
      <c r="U428" s="11">
        <f t="shared" ref="U428:Y428" si="856">2*($P428-$H428)*(1-$P428)*$P428*C428</f>
        <v>1.3813004785384221E-2</v>
      </c>
      <c r="V428" s="11">
        <f t="shared" si="856"/>
        <v>7.0446324405459518E-2</v>
      </c>
      <c r="W428" s="11">
        <f t="shared" si="856"/>
        <v>4.5582915791767931E-2</v>
      </c>
      <c r="X428" s="11">
        <f t="shared" si="856"/>
        <v>2.3482108135153175E-2</v>
      </c>
      <c r="Y428" s="11">
        <f t="shared" si="856"/>
        <v>6.9065023926921107E-3</v>
      </c>
    </row>
    <row r="429" spans="1:25" ht="14.25" customHeight="1">
      <c r="A429" s="135"/>
      <c r="B429" s="31">
        <v>25</v>
      </c>
      <c r="C429" s="32">
        <v>1</v>
      </c>
      <c r="D429" s="33">
        <v>4.8</v>
      </c>
      <c r="E429" s="32">
        <v>3.4</v>
      </c>
      <c r="F429" s="32">
        <v>1.9</v>
      </c>
      <c r="G429" s="32">
        <v>0.2</v>
      </c>
      <c r="H429" s="34">
        <v>0</v>
      </c>
      <c r="J429" s="31">
        <f t="shared" ref="J429:N429" si="857">J428-$L$2*U428</f>
        <v>0.20740423495557778</v>
      </c>
      <c r="K429" s="32">
        <f t="shared" si="857"/>
        <v>-0.54232737669360098</v>
      </c>
      <c r="L429" s="32">
        <f t="shared" si="857"/>
        <v>-0.57292599151454904</v>
      </c>
      <c r="M429" s="32">
        <f t="shared" si="857"/>
        <v>0.97012796869223827</v>
      </c>
      <c r="N429" s="32">
        <f t="shared" si="857"/>
        <v>0.78410957212648769</v>
      </c>
      <c r="O429" s="28">
        <f t="shared" si="515"/>
        <v>-2.3436504893826231</v>
      </c>
      <c r="P429" s="28">
        <f t="shared" si="516"/>
        <v>8.7571790390806509E-2</v>
      </c>
      <c r="Q429" s="29">
        <f t="shared" si="517"/>
        <v>0</v>
      </c>
      <c r="R429" s="29">
        <f t="shared" si="518"/>
        <v>8.7571790390806509E-2</v>
      </c>
      <c r="S429" s="30">
        <f t="shared" si="519"/>
        <v>7.6688184722513509E-3</v>
      </c>
      <c r="U429" s="11">
        <f t="shared" ref="U429:Y429" si="858">2*($P429-$H429)*(1-$P429)*$P429*C429</f>
        <v>1.3994492616908421E-2</v>
      </c>
      <c r="V429" s="11">
        <f t="shared" si="858"/>
        <v>6.7173564561160415E-2</v>
      </c>
      <c r="W429" s="11">
        <f t="shared" si="858"/>
        <v>4.7581274897488632E-2</v>
      </c>
      <c r="X429" s="11">
        <f t="shared" si="858"/>
        <v>2.6589535972125999E-2</v>
      </c>
      <c r="Y429" s="11">
        <f t="shared" si="858"/>
        <v>2.7988985233816845E-3</v>
      </c>
    </row>
    <row r="430" spans="1:25" ht="14.25" customHeight="1">
      <c r="A430" s="135"/>
      <c r="B430" s="31">
        <v>26</v>
      </c>
      <c r="C430" s="32">
        <v>1</v>
      </c>
      <c r="D430" s="33">
        <v>5</v>
      </c>
      <c r="E430" s="32">
        <v>3</v>
      </c>
      <c r="F430" s="32">
        <v>1.6</v>
      </c>
      <c r="G430" s="32">
        <v>0.2</v>
      </c>
      <c r="H430" s="34">
        <v>0</v>
      </c>
      <c r="J430" s="31">
        <f t="shared" ref="J430:N430" si="859">J429-$L$2*U429</f>
        <v>0.20600478569388694</v>
      </c>
      <c r="K430" s="32">
        <f t="shared" si="859"/>
        <v>-0.54904473314971702</v>
      </c>
      <c r="L430" s="32">
        <f t="shared" si="859"/>
        <v>-0.57768411900429795</v>
      </c>
      <c r="M430" s="32">
        <f t="shared" si="859"/>
        <v>0.9674690150950257</v>
      </c>
      <c r="N430" s="32">
        <f t="shared" si="859"/>
        <v>0.78382968227414951</v>
      </c>
      <c r="O430" s="28">
        <f t="shared" si="515"/>
        <v>-2.5675548764607212</v>
      </c>
      <c r="P430" s="28">
        <f t="shared" si="516"/>
        <v>7.1255949249297373E-2</v>
      </c>
      <c r="Q430" s="29">
        <f t="shared" si="517"/>
        <v>0</v>
      </c>
      <c r="R430" s="29">
        <f t="shared" si="518"/>
        <v>7.1255949249297373E-2</v>
      </c>
      <c r="S430" s="30">
        <f t="shared" si="519"/>
        <v>5.0774103034184432E-3</v>
      </c>
      <c r="U430" s="11">
        <f t="shared" ref="U430:Y430" si="860">2*($P430-$H430)*(1-$P430)*$P430*C430</f>
        <v>9.4312292250403971E-3</v>
      </c>
      <c r="V430" s="11">
        <f t="shared" si="860"/>
        <v>4.7156146125201984E-2</v>
      </c>
      <c r="W430" s="11">
        <f t="shared" si="860"/>
        <v>2.8293687675121193E-2</v>
      </c>
      <c r="X430" s="11">
        <f t="shared" si="860"/>
        <v>1.5089966760064636E-2</v>
      </c>
      <c r="Y430" s="11">
        <f t="shared" si="860"/>
        <v>1.8862458450080795E-3</v>
      </c>
    </row>
    <row r="431" spans="1:25" ht="14.25" customHeight="1">
      <c r="A431" s="135"/>
      <c r="B431" s="31">
        <v>27</v>
      </c>
      <c r="C431" s="32">
        <v>1</v>
      </c>
      <c r="D431" s="33">
        <v>5</v>
      </c>
      <c r="E431" s="32">
        <v>3.4</v>
      </c>
      <c r="F431" s="32">
        <v>1.6</v>
      </c>
      <c r="G431" s="32">
        <v>0.4</v>
      </c>
      <c r="H431" s="34">
        <v>0</v>
      </c>
      <c r="J431" s="31">
        <f t="shared" ref="J431:N431" si="861">J430-$L$2*U430</f>
        <v>0.20506166277138291</v>
      </c>
      <c r="K431" s="32">
        <f t="shared" si="861"/>
        <v>-0.55376034776223726</v>
      </c>
      <c r="L431" s="32">
        <f t="shared" si="861"/>
        <v>-0.58051348777181011</v>
      </c>
      <c r="M431" s="32">
        <f t="shared" si="861"/>
        <v>0.96596001841901924</v>
      </c>
      <c r="N431" s="32">
        <f t="shared" si="861"/>
        <v>0.78364105768964865</v>
      </c>
      <c r="O431" s="28">
        <f t="shared" si="515"/>
        <v>-2.6784934819176676</v>
      </c>
      <c r="P431" s="28">
        <f t="shared" si="516"/>
        <v>6.4254397524286896E-2</v>
      </c>
      <c r="Q431" s="29">
        <f t="shared" si="517"/>
        <v>0</v>
      </c>
      <c r="R431" s="29">
        <f t="shared" si="518"/>
        <v>6.4254397524286896E-2</v>
      </c>
      <c r="S431" s="30">
        <f t="shared" si="519"/>
        <v>4.1286276012090862E-3</v>
      </c>
      <c r="U431" s="11">
        <f t="shared" ref="U431:Y431" si="862">2*($P431-$H431)*(1-$P431)*$P431*C431</f>
        <v>7.7266902441825089E-3</v>
      </c>
      <c r="V431" s="11">
        <f t="shared" si="862"/>
        <v>3.8633451220912544E-2</v>
      </c>
      <c r="W431" s="11">
        <f t="shared" si="862"/>
        <v>2.6270746830220529E-2</v>
      </c>
      <c r="X431" s="11">
        <f t="shared" si="862"/>
        <v>1.2362704390692016E-2</v>
      </c>
      <c r="Y431" s="11">
        <f t="shared" si="862"/>
        <v>3.0906760976730039E-3</v>
      </c>
    </row>
    <row r="432" spans="1:25" ht="14.25" customHeight="1">
      <c r="A432" s="135"/>
      <c r="B432" s="31">
        <v>28</v>
      </c>
      <c r="C432" s="32">
        <v>1</v>
      </c>
      <c r="D432" s="33">
        <v>5.2</v>
      </c>
      <c r="E432" s="32">
        <v>3.5</v>
      </c>
      <c r="F432" s="32">
        <v>1.5</v>
      </c>
      <c r="G432" s="32">
        <v>0.2</v>
      </c>
      <c r="H432" s="34">
        <v>0</v>
      </c>
      <c r="J432" s="31">
        <f t="shared" ref="J432:N432" si="863">J431-$L$2*U431</f>
        <v>0.20428899374696466</v>
      </c>
      <c r="K432" s="32">
        <f t="shared" si="863"/>
        <v>-0.55762369288432856</v>
      </c>
      <c r="L432" s="32">
        <f t="shared" si="863"/>
        <v>-0.58314056245483215</v>
      </c>
      <c r="M432" s="32">
        <f t="shared" si="863"/>
        <v>0.96472374797995009</v>
      </c>
      <c r="N432" s="32">
        <f t="shared" si="863"/>
        <v>0.7833319900798813</v>
      </c>
      <c r="O432" s="28">
        <f t="shared" si="515"/>
        <v>-3.1325941578575556</v>
      </c>
      <c r="P432" s="28">
        <f t="shared" si="516"/>
        <v>4.1782621641914645E-2</v>
      </c>
      <c r="Q432" s="29">
        <f t="shared" si="517"/>
        <v>0</v>
      </c>
      <c r="R432" s="29">
        <f t="shared" si="518"/>
        <v>4.1782621641914645E-2</v>
      </c>
      <c r="S432" s="30">
        <f t="shared" si="519"/>
        <v>1.745787471271394E-3</v>
      </c>
      <c r="U432" s="11">
        <f t="shared" ref="U432:Y432" si="864">2*($P432-$H432)*(1-$P432)*$P432*C432</f>
        <v>3.3456877877841335E-3</v>
      </c>
      <c r="V432" s="11">
        <f t="shared" si="864"/>
        <v>1.7397576496477496E-2</v>
      </c>
      <c r="W432" s="11">
        <f t="shared" si="864"/>
        <v>1.1709907257244467E-2</v>
      </c>
      <c r="X432" s="11">
        <f t="shared" si="864"/>
        <v>5.0185316816762004E-3</v>
      </c>
      <c r="Y432" s="11">
        <f t="shared" si="864"/>
        <v>6.6913755755682676E-4</v>
      </c>
    </row>
    <row r="433" spans="1:25" ht="14.25" customHeight="1">
      <c r="A433" s="135"/>
      <c r="B433" s="31">
        <v>29</v>
      </c>
      <c r="C433" s="32">
        <v>1</v>
      </c>
      <c r="D433" s="33">
        <v>5.2</v>
      </c>
      <c r="E433" s="32">
        <v>3.4</v>
      </c>
      <c r="F433" s="32">
        <v>1.4</v>
      </c>
      <c r="G433" s="32">
        <v>0.2</v>
      </c>
      <c r="H433" s="34">
        <v>0</v>
      </c>
      <c r="J433" s="31">
        <f t="shared" ref="J433:N433" si="865">J432-$L$2*U432</f>
        <v>0.20395442496818625</v>
      </c>
      <c r="K433" s="32">
        <f t="shared" si="865"/>
        <v>-0.55936345053397629</v>
      </c>
      <c r="L433" s="32">
        <f t="shared" si="865"/>
        <v>-0.58431155318055661</v>
      </c>
      <c r="M433" s="32">
        <f t="shared" si="865"/>
        <v>0.96422189481178244</v>
      </c>
      <c r="N433" s="32">
        <f t="shared" si="865"/>
        <v>0.78326507632412556</v>
      </c>
      <c r="O433" s="28">
        <f t="shared" si="515"/>
        <v>-3.1848311306210624</v>
      </c>
      <c r="P433" s="28">
        <f t="shared" si="516"/>
        <v>3.9740561477226169E-2</v>
      </c>
      <c r="Q433" s="29">
        <f t="shared" si="517"/>
        <v>0</v>
      </c>
      <c r="R433" s="29">
        <f t="shared" si="518"/>
        <v>3.9740561477226169E-2</v>
      </c>
      <c r="S433" s="30">
        <f t="shared" si="519"/>
        <v>1.5793122265251925E-3</v>
      </c>
      <c r="U433" s="11">
        <f t="shared" ref="U433:Y433" si="866">2*($P433-$H433)*(1-$P433)*$P433*C433</f>
        <v>3.0330989437904665E-3</v>
      </c>
      <c r="V433" s="11">
        <f t="shared" si="866"/>
        <v>1.5772114507710426E-2</v>
      </c>
      <c r="W433" s="11">
        <f t="shared" si="866"/>
        <v>1.0312536408887586E-2</v>
      </c>
      <c r="X433" s="11">
        <f t="shared" si="866"/>
        <v>4.2463385213066529E-3</v>
      </c>
      <c r="Y433" s="11">
        <f t="shared" si="866"/>
        <v>6.0661978875809332E-4</v>
      </c>
    </row>
    <row r="434" spans="1:25" ht="14.25" customHeight="1">
      <c r="A434" s="135"/>
      <c r="B434" s="31">
        <v>30</v>
      </c>
      <c r="C434" s="32">
        <v>1</v>
      </c>
      <c r="D434" s="33">
        <v>4.7</v>
      </c>
      <c r="E434" s="32">
        <v>3.2</v>
      </c>
      <c r="F434" s="32">
        <v>1.6</v>
      </c>
      <c r="G434" s="32">
        <v>0.2</v>
      </c>
      <c r="H434" s="34">
        <v>0</v>
      </c>
      <c r="J434" s="31">
        <f t="shared" ref="J434:N434" si="867">J433-$L$2*U433</f>
        <v>0.2036511150738072</v>
      </c>
      <c r="K434" s="32">
        <f t="shared" si="867"/>
        <v>-0.56094066198474735</v>
      </c>
      <c r="L434" s="32">
        <f t="shared" si="867"/>
        <v>-0.58534280682144535</v>
      </c>
      <c r="M434" s="32">
        <f t="shared" si="867"/>
        <v>0.96379726095965179</v>
      </c>
      <c r="N434" s="32">
        <f t="shared" si="867"/>
        <v>0.78320441434524979</v>
      </c>
      <c r="O434" s="28">
        <f t="shared" si="515"/>
        <v>-2.6071504776786378</v>
      </c>
      <c r="P434" s="28">
        <f t="shared" si="516"/>
        <v>6.8679643147514999E-2</v>
      </c>
      <c r="Q434" s="29">
        <f t="shared" si="517"/>
        <v>0</v>
      </c>
      <c r="R434" s="29">
        <f t="shared" si="518"/>
        <v>6.8679643147514999E-2</v>
      </c>
      <c r="S434" s="30">
        <f t="shared" si="519"/>
        <v>4.7168933828700037E-3</v>
      </c>
      <c r="U434" s="11">
        <f t="shared" ref="U434:Y434" si="868">2*($P434-$H434)*(1-$P434)*$P434*C434</f>
        <v>8.7858776571392346E-3</v>
      </c>
      <c r="V434" s="11">
        <f t="shared" si="868"/>
        <v>4.1293624988554406E-2</v>
      </c>
      <c r="W434" s="11">
        <f t="shared" si="868"/>
        <v>2.8114808502845551E-2</v>
      </c>
      <c r="X434" s="11">
        <f t="shared" si="868"/>
        <v>1.4057404251422776E-2</v>
      </c>
      <c r="Y434" s="11">
        <f t="shared" si="868"/>
        <v>1.757175531427847E-3</v>
      </c>
    </row>
    <row r="435" spans="1:25" ht="14.25" customHeight="1">
      <c r="A435" s="135"/>
      <c r="B435" s="31">
        <v>31</v>
      </c>
      <c r="C435" s="32">
        <v>1</v>
      </c>
      <c r="D435" s="33">
        <v>4.8</v>
      </c>
      <c r="E435" s="32">
        <v>3.1</v>
      </c>
      <c r="F435" s="32">
        <v>1.6</v>
      </c>
      <c r="G435" s="32">
        <v>0.2</v>
      </c>
      <c r="H435" s="34">
        <v>0</v>
      </c>
      <c r="J435" s="31">
        <f t="shared" ref="J435:N435" si="869">J434-$L$2*U434</f>
        <v>0.20277252730809328</v>
      </c>
      <c r="K435" s="32">
        <f t="shared" si="869"/>
        <v>-0.56507002448360277</v>
      </c>
      <c r="L435" s="32">
        <f t="shared" si="869"/>
        <v>-0.58815428767172995</v>
      </c>
      <c r="M435" s="32">
        <f t="shared" si="869"/>
        <v>0.96239152053450949</v>
      </c>
      <c r="N435" s="32">
        <f t="shared" si="869"/>
        <v>0.78302869679210696</v>
      </c>
      <c r="O435" s="28">
        <f t="shared" si="515"/>
        <v>-2.6364097097819261</v>
      </c>
      <c r="P435" s="28">
        <f t="shared" si="516"/>
        <v>6.6831596584363717E-2</v>
      </c>
      <c r="Q435" s="29">
        <f t="shared" si="517"/>
        <v>0</v>
      </c>
      <c r="R435" s="29">
        <f t="shared" si="518"/>
        <v>6.6831596584363717E-2</v>
      </c>
      <c r="S435" s="30">
        <f t="shared" si="519"/>
        <v>4.466462302015136E-3</v>
      </c>
      <c r="U435" s="11">
        <f t="shared" ref="U435:Y435" si="870">2*($P435-$H435)*(1-$P435)*$P435*C435</f>
        <v>8.3359229905751835E-3</v>
      </c>
      <c r="V435" s="11">
        <f t="shared" si="870"/>
        <v>4.0012430354760882E-2</v>
      </c>
      <c r="W435" s="11">
        <f t="shared" si="870"/>
        <v>2.584136127078307E-2</v>
      </c>
      <c r="X435" s="11">
        <f t="shared" si="870"/>
        <v>1.3337476784920295E-2</v>
      </c>
      <c r="Y435" s="11">
        <f t="shared" si="870"/>
        <v>1.6671845981150368E-3</v>
      </c>
    </row>
    <row r="436" spans="1:25" ht="14.25" customHeight="1">
      <c r="A436" s="135"/>
      <c r="B436" s="31">
        <v>32</v>
      </c>
      <c r="C436" s="32">
        <v>1</v>
      </c>
      <c r="D436" s="33">
        <v>5.4</v>
      </c>
      <c r="E436" s="32">
        <v>3.4</v>
      </c>
      <c r="F436" s="32">
        <v>1.5</v>
      </c>
      <c r="G436" s="32">
        <v>0.4</v>
      </c>
      <c r="H436" s="34">
        <v>0</v>
      </c>
      <c r="J436" s="31">
        <f t="shared" ref="J436:N436" si="871">J435-$L$2*U435</f>
        <v>0.20193893500903576</v>
      </c>
      <c r="K436" s="32">
        <f t="shared" si="871"/>
        <v>-0.56907126751907888</v>
      </c>
      <c r="L436" s="32">
        <f t="shared" si="871"/>
        <v>-0.59073842379880825</v>
      </c>
      <c r="M436" s="32">
        <f t="shared" si="871"/>
        <v>0.96105777285601746</v>
      </c>
      <c r="N436" s="32">
        <f t="shared" si="871"/>
        <v>0.78286197833229543</v>
      </c>
      <c r="O436" s="28">
        <f t="shared" si="515"/>
        <v>-3.1248250998929947</v>
      </c>
      <c r="P436" s="28">
        <f t="shared" si="516"/>
        <v>4.2094779814496719E-2</v>
      </c>
      <c r="Q436" s="29">
        <f t="shared" si="517"/>
        <v>0</v>
      </c>
      <c r="R436" s="29">
        <f t="shared" si="518"/>
        <v>4.2094779814496719E-2</v>
      </c>
      <c r="S436" s="30">
        <f t="shared" si="519"/>
        <v>1.7719704876309604E-3</v>
      </c>
      <c r="U436" s="11">
        <f t="shared" ref="U436:Y436" si="872">2*($P436-$H436)*(1-$P436)*$P436*C436</f>
        <v>3.3947595602326973E-3</v>
      </c>
      <c r="V436" s="11">
        <f t="shared" si="872"/>
        <v>1.8331701625256568E-2</v>
      </c>
      <c r="W436" s="11">
        <f t="shared" si="872"/>
        <v>1.154218250479117E-2</v>
      </c>
      <c r="X436" s="11">
        <f t="shared" si="872"/>
        <v>5.0921393403490457E-3</v>
      </c>
      <c r="Y436" s="11">
        <f t="shared" si="872"/>
        <v>1.3579038240930791E-3</v>
      </c>
    </row>
    <row r="437" spans="1:25" ht="14.25" customHeight="1">
      <c r="A437" s="135"/>
      <c r="B437" s="31">
        <v>33</v>
      </c>
      <c r="C437" s="32">
        <v>1</v>
      </c>
      <c r="D437" s="33">
        <v>5.2</v>
      </c>
      <c r="E437" s="32">
        <v>4.0999999999999996</v>
      </c>
      <c r="F437" s="32">
        <v>1.5</v>
      </c>
      <c r="G437" s="32">
        <v>0.1</v>
      </c>
      <c r="H437" s="34">
        <v>0</v>
      </c>
      <c r="J437" s="31">
        <f t="shared" ref="J437:N437" si="873">J436-$L$2*U436</f>
        <v>0.20159945905301249</v>
      </c>
      <c r="K437" s="32">
        <f t="shared" si="873"/>
        <v>-0.57090443768160459</v>
      </c>
      <c r="L437" s="32">
        <f t="shared" si="873"/>
        <v>-0.59189264204928738</v>
      </c>
      <c r="M437" s="32">
        <f t="shared" si="873"/>
        <v>0.96054855892198254</v>
      </c>
      <c r="N437" s="32">
        <f t="shared" si="873"/>
        <v>0.78272618794988613</v>
      </c>
      <c r="O437" s="28">
        <f t="shared" si="515"/>
        <v>-3.6747679921154477</v>
      </c>
      <c r="P437" s="28">
        <f t="shared" si="516"/>
        <v>2.4728294452564432E-2</v>
      </c>
      <c r="Q437" s="29">
        <f t="shared" si="517"/>
        <v>0</v>
      </c>
      <c r="R437" s="29">
        <f t="shared" si="518"/>
        <v>2.4728294452564432E-2</v>
      </c>
      <c r="S437" s="30">
        <f t="shared" si="519"/>
        <v>6.1148854653272889E-4</v>
      </c>
      <c r="U437" s="11">
        <f t="shared" ref="U437:Y437" si="874">2*($P437-$H437)*(1-$P437)*$P437*C437</f>
        <v>1.1927349553993937E-3</v>
      </c>
      <c r="V437" s="11">
        <f t="shared" si="874"/>
        <v>6.2022217680768477E-3</v>
      </c>
      <c r="W437" s="11">
        <f t="shared" si="874"/>
        <v>4.8902133171375133E-3</v>
      </c>
      <c r="X437" s="11">
        <f t="shared" si="874"/>
        <v>1.7891024330990905E-3</v>
      </c>
      <c r="Y437" s="11">
        <f t="shared" si="874"/>
        <v>1.1927349553993937E-4</v>
      </c>
    </row>
    <row r="438" spans="1:25" ht="14.25" customHeight="1">
      <c r="A438" s="135"/>
      <c r="B438" s="31">
        <v>34</v>
      </c>
      <c r="C438" s="32">
        <v>1</v>
      </c>
      <c r="D438" s="33">
        <v>5.5</v>
      </c>
      <c r="E438" s="32">
        <v>4.2</v>
      </c>
      <c r="F438" s="32">
        <v>1.4</v>
      </c>
      <c r="G438" s="32">
        <v>0.2</v>
      </c>
      <c r="H438" s="34">
        <v>0</v>
      </c>
      <c r="J438" s="31">
        <f t="shared" ref="J438:N438" si="875">J437-$L$2*U437</f>
        <v>0.20148018555747255</v>
      </c>
      <c r="K438" s="32">
        <f t="shared" si="875"/>
        <v>-0.57152465985841228</v>
      </c>
      <c r="L438" s="32">
        <f t="shared" si="875"/>
        <v>-0.59238166338100118</v>
      </c>
      <c r="M438" s="32">
        <f t="shared" si="875"/>
        <v>0.96036964867867258</v>
      </c>
      <c r="N438" s="32">
        <f t="shared" si="875"/>
        <v>0.78271426060033211</v>
      </c>
      <c r="O438" s="28">
        <f t="shared" si="515"/>
        <v>-3.928848069593792</v>
      </c>
      <c r="P438" s="28">
        <f t="shared" si="516"/>
        <v>1.928700935776223E-2</v>
      </c>
      <c r="Q438" s="29">
        <f t="shared" si="517"/>
        <v>0</v>
      </c>
      <c r="R438" s="29">
        <f t="shared" si="518"/>
        <v>1.928700935776223E-2</v>
      </c>
      <c r="S438" s="30">
        <f t="shared" si="519"/>
        <v>3.7198872996640787E-4</v>
      </c>
      <c r="U438" s="11">
        <f t="shared" ref="U438:Y438" si="876">2*($P438-$H438)*(1-$P438)*$P438*C438</f>
        <v>7.2962835970112735E-4</v>
      </c>
      <c r="V438" s="11">
        <f t="shared" si="876"/>
        <v>4.0129559783562002E-3</v>
      </c>
      <c r="W438" s="11">
        <f t="shared" si="876"/>
        <v>3.064439110744735E-3</v>
      </c>
      <c r="X438" s="11">
        <f t="shared" si="876"/>
        <v>1.0214797035815782E-3</v>
      </c>
      <c r="Y438" s="11">
        <f t="shared" si="876"/>
        <v>1.4592567194022548E-4</v>
      </c>
    </row>
    <row r="439" spans="1:25" ht="14.25" customHeight="1">
      <c r="A439" s="135"/>
      <c r="B439" s="31">
        <v>35</v>
      </c>
      <c r="C439" s="32">
        <v>1</v>
      </c>
      <c r="D439" s="33">
        <v>4.9000000000000004</v>
      </c>
      <c r="E439" s="32">
        <v>3.1</v>
      </c>
      <c r="F439" s="32">
        <v>1.5</v>
      </c>
      <c r="G439" s="32">
        <v>0.1</v>
      </c>
      <c r="H439" s="34">
        <v>0</v>
      </c>
      <c r="J439" s="31">
        <f t="shared" ref="J439:N439" si="877">J438-$L$2*U438</f>
        <v>0.20140722272150244</v>
      </c>
      <c r="K439" s="32">
        <f t="shared" si="877"/>
        <v>-0.57192595545624791</v>
      </c>
      <c r="L439" s="32">
        <f t="shared" si="877"/>
        <v>-0.59268810729207566</v>
      </c>
      <c r="M439" s="32">
        <f t="shared" si="877"/>
        <v>0.96026750070831446</v>
      </c>
      <c r="N439" s="32">
        <f t="shared" si="877"/>
        <v>0.78269966803313806</v>
      </c>
      <c r="O439" s="28">
        <f t="shared" si="515"/>
        <v>-2.9196918737537616</v>
      </c>
      <c r="P439" s="28">
        <f t="shared" si="516"/>
        <v>5.1188664041782711E-2</v>
      </c>
      <c r="Q439" s="29">
        <f t="shared" si="517"/>
        <v>0</v>
      </c>
      <c r="R439" s="29">
        <f t="shared" si="518"/>
        <v>5.1188664041782711E-2</v>
      </c>
      <c r="S439" s="30">
        <f t="shared" si="519"/>
        <v>2.6202793263824984E-3</v>
      </c>
      <c r="U439" s="11">
        <f t="shared" ref="U439:Y439" si="878">2*($P439-$H439)*(1-$P439)*$P439*C439</f>
        <v>4.9723014564973522E-3</v>
      </c>
      <c r="V439" s="11">
        <f t="shared" si="878"/>
        <v>2.4364277136837028E-2</v>
      </c>
      <c r="W439" s="11">
        <f t="shared" si="878"/>
        <v>1.5414134515141792E-2</v>
      </c>
      <c r="X439" s="11">
        <f t="shared" si="878"/>
        <v>7.4584521847460283E-3</v>
      </c>
      <c r="Y439" s="11">
        <f t="shared" si="878"/>
        <v>4.972301456497352E-4</v>
      </c>
    </row>
    <row r="440" spans="1:25" ht="14.25" customHeight="1">
      <c r="A440" s="135"/>
      <c r="B440" s="31">
        <v>36</v>
      </c>
      <c r="C440" s="32">
        <v>1</v>
      </c>
      <c r="D440" s="33">
        <v>5</v>
      </c>
      <c r="E440" s="32">
        <v>3.2</v>
      </c>
      <c r="F440" s="32">
        <v>1.2</v>
      </c>
      <c r="G440" s="32">
        <v>0.2</v>
      </c>
      <c r="H440" s="34">
        <v>0</v>
      </c>
      <c r="J440" s="31">
        <f t="shared" ref="J440:N440" si="879">J439-$L$2*U439</f>
        <v>0.20090999257585271</v>
      </c>
      <c r="K440" s="32">
        <f t="shared" si="879"/>
        <v>-0.5743623831699316</v>
      </c>
      <c r="L440" s="32">
        <f t="shared" si="879"/>
        <v>-0.59422952074358981</v>
      </c>
      <c r="M440" s="32">
        <f t="shared" si="879"/>
        <v>0.95952165548983981</v>
      </c>
      <c r="N440" s="32">
        <f t="shared" si="879"/>
        <v>0.7826499450185731</v>
      </c>
      <c r="O440" s="28">
        <f t="shared" si="515"/>
        <v>-3.2644804140617705</v>
      </c>
      <c r="P440" s="28">
        <f t="shared" si="516"/>
        <v>3.6810025917211525E-2</v>
      </c>
      <c r="Q440" s="29">
        <f t="shared" si="517"/>
        <v>0</v>
      </c>
      <c r="R440" s="29">
        <f t="shared" si="518"/>
        <v>3.6810025917211525E-2</v>
      </c>
      <c r="S440" s="30">
        <f t="shared" si="519"/>
        <v>1.3549780080257842E-3</v>
      </c>
      <c r="U440" s="11">
        <f t="shared" ref="U440:Y440" si="880">2*($P440-$H440)*(1-$P440)*$P440*C440</f>
        <v>2.610202464866207E-3</v>
      </c>
      <c r="V440" s="11">
        <f t="shared" si="880"/>
        <v>1.3051012324331035E-2</v>
      </c>
      <c r="W440" s="11">
        <f t="shared" si="880"/>
        <v>8.3526478875718627E-3</v>
      </c>
      <c r="X440" s="11">
        <f t="shared" si="880"/>
        <v>3.1322429578394483E-3</v>
      </c>
      <c r="Y440" s="11">
        <f t="shared" si="880"/>
        <v>5.2204049297324142E-4</v>
      </c>
    </row>
    <row r="441" spans="1:25" ht="14.25" customHeight="1">
      <c r="A441" s="135"/>
      <c r="B441" s="31">
        <v>37</v>
      </c>
      <c r="C441" s="32">
        <v>1</v>
      </c>
      <c r="D441" s="33">
        <v>5.5</v>
      </c>
      <c r="E441" s="32">
        <v>3.5</v>
      </c>
      <c r="F441" s="32">
        <v>1.3</v>
      </c>
      <c r="G441" s="32">
        <v>0.2</v>
      </c>
      <c r="H441" s="34">
        <v>0</v>
      </c>
      <c r="J441" s="31">
        <f t="shared" ref="J441:N441" si="881">J440-$L$2*U440</f>
        <v>0.2006489723293661</v>
      </c>
      <c r="K441" s="32">
        <f t="shared" si="881"/>
        <v>-0.5756674844023647</v>
      </c>
      <c r="L441" s="32">
        <f t="shared" si="881"/>
        <v>-0.59506478553234698</v>
      </c>
      <c r="M441" s="32">
        <f t="shared" si="881"/>
        <v>0.95920843119405585</v>
      </c>
      <c r="N441" s="32">
        <f t="shared" si="881"/>
        <v>0.78259774096927581</v>
      </c>
      <c r="O441" s="28">
        <f t="shared" si="515"/>
        <v>-3.6447584325007263</v>
      </c>
      <c r="P441" s="28">
        <f t="shared" si="516"/>
        <v>2.5462445047262437E-2</v>
      </c>
      <c r="Q441" s="29">
        <f t="shared" si="517"/>
        <v>0</v>
      </c>
      <c r="R441" s="29">
        <f t="shared" si="518"/>
        <v>2.5462445047262437E-2</v>
      </c>
      <c r="S441" s="30">
        <f t="shared" si="519"/>
        <v>6.4833610778485939E-4</v>
      </c>
      <c r="U441" s="11">
        <f t="shared" ref="U441:Y441" si="882">2*($P441-$H441)*(1-$P441)*$P441*C441</f>
        <v>1.2636557705364628E-3</v>
      </c>
      <c r="V441" s="11">
        <f t="shared" si="882"/>
        <v>6.9501067379505455E-3</v>
      </c>
      <c r="W441" s="11">
        <f t="shared" si="882"/>
        <v>4.4227951968776194E-3</v>
      </c>
      <c r="X441" s="11">
        <f t="shared" si="882"/>
        <v>1.6427525016974016E-3</v>
      </c>
      <c r="Y441" s="11">
        <f t="shared" si="882"/>
        <v>2.5273115410729259E-4</v>
      </c>
    </row>
    <row r="442" spans="1:25" ht="14.25" customHeight="1">
      <c r="A442" s="135"/>
      <c r="B442" s="31">
        <v>38</v>
      </c>
      <c r="C442" s="32">
        <v>1</v>
      </c>
      <c r="D442" s="33">
        <v>4.9000000000000004</v>
      </c>
      <c r="E442" s="32">
        <v>3.1</v>
      </c>
      <c r="F442" s="32">
        <v>1.5</v>
      </c>
      <c r="G442" s="32">
        <v>0.1</v>
      </c>
      <c r="H442" s="34">
        <v>0</v>
      </c>
      <c r="J442" s="31">
        <f t="shared" ref="J442:N442" si="883">J441-$L$2*U441</f>
        <v>0.20052260675231245</v>
      </c>
      <c r="K442" s="32">
        <f t="shared" si="883"/>
        <v>-0.57636249507615978</v>
      </c>
      <c r="L442" s="32">
        <f t="shared" si="883"/>
        <v>-0.59550706505203477</v>
      </c>
      <c r="M442" s="32">
        <f t="shared" si="883"/>
        <v>0.95904415594388615</v>
      </c>
      <c r="N442" s="32">
        <f t="shared" si="883"/>
        <v>0.78257246785386503</v>
      </c>
      <c r="O442" s="28">
        <f t="shared" si="515"/>
        <v>-2.9529020400809629</v>
      </c>
      <c r="P442" s="28">
        <f t="shared" si="516"/>
        <v>4.9599532129588259E-2</v>
      </c>
      <c r="Q442" s="29">
        <f t="shared" si="517"/>
        <v>0</v>
      </c>
      <c r="R442" s="29">
        <f t="shared" si="518"/>
        <v>4.9599532129588259E-2</v>
      </c>
      <c r="S442" s="30">
        <f t="shared" si="519"/>
        <v>2.460113587474058E-3</v>
      </c>
      <c r="U442" s="11">
        <f t="shared" ref="U442:Y442" si="884">2*($P442-$H442)*(1-$P442)*$P442*C442</f>
        <v>4.6761862090994042E-3</v>
      </c>
      <c r="V442" s="11">
        <f t="shared" si="884"/>
        <v>2.2913312424587082E-2</v>
      </c>
      <c r="W442" s="11">
        <f t="shared" si="884"/>
        <v>1.4496177248208153E-2</v>
      </c>
      <c r="X442" s="11">
        <f t="shared" si="884"/>
        <v>7.0142793136491067E-3</v>
      </c>
      <c r="Y442" s="11">
        <f t="shared" si="884"/>
        <v>4.6761862090994043E-4</v>
      </c>
    </row>
    <row r="443" spans="1:25" ht="14.25" customHeight="1">
      <c r="A443" s="135"/>
      <c r="B443" s="31">
        <v>39</v>
      </c>
      <c r="C443" s="32">
        <v>1</v>
      </c>
      <c r="D443" s="33">
        <v>4.4000000000000004</v>
      </c>
      <c r="E443" s="32">
        <v>3</v>
      </c>
      <c r="F443" s="32">
        <v>1.3</v>
      </c>
      <c r="G443" s="32">
        <v>0.2</v>
      </c>
      <c r="H443" s="34">
        <v>0</v>
      </c>
      <c r="J443" s="31">
        <f t="shared" ref="J443:N443" si="885">J442-$L$2*U442</f>
        <v>0.20005498813140252</v>
      </c>
      <c r="K443" s="32">
        <f t="shared" si="885"/>
        <v>-0.5786538263186185</v>
      </c>
      <c r="L443" s="32">
        <f t="shared" si="885"/>
        <v>-0.59695668277685554</v>
      </c>
      <c r="M443" s="32">
        <f t="shared" si="885"/>
        <v>0.95834272801252118</v>
      </c>
      <c r="N443" s="32">
        <f t="shared" si="885"/>
        <v>0.78252570599177407</v>
      </c>
      <c r="O443" s="28">
        <f t="shared" si="515"/>
        <v>-2.7345412083864526</v>
      </c>
      <c r="P443" s="28">
        <f t="shared" si="516"/>
        <v>6.0965664931175709E-2</v>
      </c>
      <c r="Q443" s="29">
        <f t="shared" si="517"/>
        <v>0</v>
      </c>
      <c r="R443" s="29">
        <f t="shared" si="518"/>
        <v>6.0965664931175709E-2</v>
      </c>
      <c r="S443" s="30">
        <f t="shared" si="519"/>
        <v>3.7168123005003875E-3</v>
      </c>
      <c r="U443" s="11">
        <f t="shared" ref="U443:Y443" si="886">2*($P443-$H443)*(1-$P443)*$P443*C443</f>
        <v>6.980428734352017E-3</v>
      </c>
      <c r="V443" s="11">
        <f t="shared" si="886"/>
        <v>3.0713886431148876E-2</v>
      </c>
      <c r="W443" s="11">
        <f t="shared" si="886"/>
        <v>2.0941286203056051E-2</v>
      </c>
      <c r="X443" s="11">
        <f t="shared" si="886"/>
        <v>9.0745573546576232E-3</v>
      </c>
      <c r="Y443" s="11">
        <f t="shared" si="886"/>
        <v>1.3960857468704034E-3</v>
      </c>
    </row>
    <row r="444" spans="1:25" ht="14.25" customHeight="1">
      <c r="A444" s="135"/>
      <c r="B444" s="31">
        <v>40</v>
      </c>
      <c r="C444" s="32">
        <v>1</v>
      </c>
      <c r="D444" s="33">
        <v>5.0999999999999996</v>
      </c>
      <c r="E444" s="32">
        <v>3.4</v>
      </c>
      <c r="F444" s="32">
        <v>1.5</v>
      </c>
      <c r="G444" s="32">
        <v>0.2</v>
      </c>
      <c r="H444" s="34">
        <v>0</v>
      </c>
      <c r="J444" s="31">
        <f t="shared" ref="J444:N444" si="887">J443-$L$2*U443</f>
        <v>0.19935694525796732</v>
      </c>
      <c r="K444" s="32">
        <f t="shared" si="887"/>
        <v>-0.58172521496173335</v>
      </c>
      <c r="L444" s="32">
        <f t="shared" si="887"/>
        <v>-0.5990508113971611</v>
      </c>
      <c r="M444" s="32">
        <f t="shared" si="887"/>
        <v>0.95743527227705538</v>
      </c>
      <c r="N444" s="32">
        <f t="shared" si="887"/>
        <v>0.78238609741708698</v>
      </c>
      <c r="O444" s="28">
        <f t="shared" si="515"/>
        <v>-3.2115842818982197</v>
      </c>
      <c r="P444" s="28">
        <f t="shared" si="516"/>
        <v>3.8732105463573398E-2</v>
      </c>
      <c r="Q444" s="29">
        <f t="shared" si="517"/>
        <v>0</v>
      </c>
      <c r="R444" s="29">
        <f t="shared" si="518"/>
        <v>3.8732105463573398E-2</v>
      </c>
      <c r="S444" s="30">
        <f t="shared" si="519"/>
        <v>1.5001759936413722E-3</v>
      </c>
      <c r="U444" s="11">
        <f t="shared" ref="U444:Y444" si="888">2*($P444-$H444)*(1-$P444)*$P444*C444</f>
        <v>2.8841420376834676E-3</v>
      </c>
      <c r="V444" s="11">
        <f t="shared" si="888"/>
        <v>1.4709124392185684E-2</v>
      </c>
      <c r="W444" s="11">
        <f t="shared" si="888"/>
        <v>9.8060829281237903E-3</v>
      </c>
      <c r="X444" s="11">
        <f t="shared" si="888"/>
        <v>4.3262130565252018E-3</v>
      </c>
      <c r="Y444" s="11">
        <f t="shared" si="888"/>
        <v>5.7682840753669356E-4</v>
      </c>
    </row>
    <row r="445" spans="1:25" ht="14.25" customHeight="1">
      <c r="A445" s="135"/>
      <c r="B445" s="31">
        <v>41</v>
      </c>
      <c r="C445" s="32">
        <v>1</v>
      </c>
      <c r="D445" s="33">
        <v>5</v>
      </c>
      <c r="E445" s="32">
        <v>3.5</v>
      </c>
      <c r="F445" s="32">
        <v>1.3</v>
      </c>
      <c r="G445" s="32">
        <v>0.3</v>
      </c>
      <c r="H445" s="34">
        <v>0</v>
      </c>
      <c r="J445" s="31">
        <f t="shared" ref="J445:N445" si="889">J444-$L$2*U444</f>
        <v>0.19906853105419897</v>
      </c>
      <c r="K445" s="32">
        <f t="shared" si="889"/>
        <v>-0.58319612740095195</v>
      </c>
      <c r="L445" s="32">
        <f t="shared" si="889"/>
        <v>-0.60003141968997342</v>
      </c>
      <c r="M445" s="32">
        <f t="shared" si="889"/>
        <v>0.95700265097140291</v>
      </c>
      <c r="N445" s="32">
        <f t="shared" si="889"/>
        <v>0.78232841457633329</v>
      </c>
      <c r="O445" s="28">
        <f t="shared" si="515"/>
        <v>-3.3382201042297441</v>
      </c>
      <c r="P445" s="28">
        <f t="shared" si="516"/>
        <v>3.4283037143942298E-2</v>
      </c>
      <c r="Q445" s="29">
        <f t="shared" si="517"/>
        <v>0</v>
      </c>
      <c r="R445" s="29">
        <f t="shared" si="518"/>
        <v>3.4283037143942298E-2</v>
      </c>
      <c r="S445" s="30">
        <f t="shared" si="519"/>
        <v>1.1753266358129272E-3</v>
      </c>
      <c r="U445" s="11">
        <f t="shared" ref="U445:Y445" si="890">2*($P445-$H445)*(1-$P445)*$P445*C445</f>
        <v>2.270065738202176E-3</v>
      </c>
      <c r="V445" s="11">
        <f t="shared" si="890"/>
        <v>1.135032869101088E-2</v>
      </c>
      <c r="W445" s="11">
        <f t="shared" si="890"/>
        <v>7.9452300837076165E-3</v>
      </c>
      <c r="X445" s="11">
        <f t="shared" si="890"/>
        <v>2.9510854596628291E-3</v>
      </c>
      <c r="Y445" s="11">
        <f t="shared" si="890"/>
        <v>6.8101972146065277E-4</v>
      </c>
    </row>
    <row r="446" spans="1:25" ht="14.25" customHeight="1">
      <c r="A446" s="135"/>
      <c r="B446" s="31">
        <v>42</v>
      </c>
      <c r="C446" s="32">
        <v>1</v>
      </c>
      <c r="D446" s="33">
        <v>4.5</v>
      </c>
      <c r="E446" s="32">
        <v>2.2999999999999998</v>
      </c>
      <c r="F446" s="32">
        <v>1.3</v>
      </c>
      <c r="G446" s="32">
        <v>0.3</v>
      </c>
      <c r="H446" s="34">
        <v>0</v>
      </c>
      <c r="J446" s="31">
        <f t="shared" ref="J446:N446" si="891">J445-$L$2*U445</f>
        <v>0.19884152448037876</v>
      </c>
      <c r="K446" s="32">
        <f t="shared" si="891"/>
        <v>-0.58433116027005305</v>
      </c>
      <c r="L446" s="32">
        <f t="shared" si="891"/>
        <v>-0.60082594269834422</v>
      </c>
      <c r="M446" s="32">
        <f t="shared" si="891"/>
        <v>0.95670754242543665</v>
      </c>
      <c r="N446" s="32">
        <f t="shared" si="891"/>
        <v>0.78226031260418727</v>
      </c>
      <c r="O446" s="28">
        <f t="shared" si="515"/>
        <v>-2.3341504660067272</v>
      </c>
      <c r="P446" s="28">
        <f t="shared" si="516"/>
        <v>8.833385057143725E-2</v>
      </c>
      <c r="Q446" s="29">
        <f t="shared" si="517"/>
        <v>0</v>
      </c>
      <c r="R446" s="29">
        <f t="shared" si="518"/>
        <v>8.833385057143725E-2</v>
      </c>
      <c r="S446" s="30">
        <f t="shared" si="519"/>
        <v>7.802869156777005E-3</v>
      </c>
      <c r="U446" s="11">
        <f t="shared" ref="U446:Y446" si="892">2*($P446-$H446)*(1-$P446)*$P446*C446</f>
        <v>1.4227223357307577E-2</v>
      </c>
      <c r="V446" s="11">
        <f t="shared" si="892"/>
        <v>6.4022505107884098E-2</v>
      </c>
      <c r="W446" s="11">
        <f t="shared" si="892"/>
        <v>3.2722613721807424E-2</v>
      </c>
      <c r="X446" s="11">
        <f t="shared" si="892"/>
        <v>1.8495390364499851E-2</v>
      </c>
      <c r="Y446" s="11">
        <f t="shared" si="892"/>
        <v>4.2681670071922726E-3</v>
      </c>
    </row>
    <row r="447" spans="1:25" ht="14.25" customHeight="1">
      <c r="A447" s="135"/>
      <c r="B447" s="31">
        <v>43</v>
      </c>
      <c r="C447" s="32">
        <v>1</v>
      </c>
      <c r="D447" s="33">
        <v>4.4000000000000004</v>
      </c>
      <c r="E447" s="32">
        <v>3.2</v>
      </c>
      <c r="F447" s="32">
        <v>1.3</v>
      </c>
      <c r="G447" s="32">
        <v>0.2</v>
      </c>
      <c r="H447" s="34">
        <v>0</v>
      </c>
      <c r="J447" s="31">
        <f t="shared" ref="J447:N447" si="893">J446-$L$2*U446</f>
        <v>0.19741880214464799</v>
      </c>
      <c r="K447" s="32">
        <f t="shared" si="893"/>
        <v>-0.59073341078084152</v>
      </c>
      <c r="L447" s="32">
        <f t="shared" si="893"/>
        <v>-0.60409820407052495</v>
      </c>
      <c r="M447" s="32">
        <f t="shared" si="893"/>
        <v>0.95485800338898663</v>
      </c>
      <c r="N447" s="32">
        <f t="shared" si="893"/>
        <v>0.78183349590346807</v>
      </c>
      <c r="O447" s="28">
        <f t="shared" si="515"/>
        <v>-2.9372403547303585</v>
      </c>
      <c r="P447" s="28">
        <f t="shared" si="516"/>
        <v>5.0343044430939884E-2</v>
      </c>
      <c r="Q447" s="29">
        <f t="shared" si="517"/>
        <v>0</v>
      </c>
      <c r="R447" s="29">
        <f t="shared" si="518"/>
        <v>5.0343044430939884E-2</v>
      </c>
      <c r="S447" s="30">
        <f t="shared" si="519"/>
        <v>2.5344221225755874E-3</v>
      </c>
      <c r="U447" s="11">
        <f t="shared" ref="U447:Y447" si="894">2*($P447-$H447)*(1-$P447)*$P447*C447</f>
        <v>4.8136631941040151E-3</v>
      </c>
      <c r="V447" s="11">
        <f t="shared" si="894"/>
        <v>2.1180118054057669E-2</v>
      </c>
      <c r="W447" s="11">
        <f t="shared" si="894"/>
        <v>1.540372222113285E-2</v>
      </c>
      <c r="X447" s="11">
        <f t="shared" si="894"/>
        <v>6.25776215233522E-3</v>
      </c>
      <c r="Y447" s="11">
        <f t="shared" si="894"/>
        <v>9.6273263882080311E-4</v>
      </c>
    </row>
    <row r="448" spans="1:25" ht="14.25" customHeight="1">
      <c r="A448" s="135"/>
      <c r="B448" s="31">
        <v>44</v>
      </c>
      <c r="C448" s="32">
        <v>1</v>
      </c>
      <c r="D448" s="33">
        <v>5</v>
      </c>
      <c r="E448" s="32">
        <v>3.5</v>
      </c>
      <c r="F448" s="32">
        <v>1.6</v>
      </c>
      <c r="G448" s="32">
        <v>0.6</v>
      </c>
      <c r="H448" s="34">
        <v>0</v>
      </c>
      <c r="J448" s="31">
        <f t="shared" ref="J448:N448" si="895">J447-$L$2*U447</f>
        <v>0.19693743582523759</v>
      </c>
      <c r="K448" s="32">
        <f t="shared" si="895"/>
        <v>-0.59285142258624723</v>
      </c>
      <c r="L448" s="32">
        <f t="shared" si="895"/>
        <v>-0.60563857629263829</v>
      </c>
      <c r="M448" s="32">
        <f t="shared" si="895"/>
        <v>0.95423222717375311</v>
      </c>
      <c r="N448" s="32">
        <f t="shared" si="895"/>
        <v>0.781737222639586</v>
      </c>
      <c r="O448" s="28">
        <f t="shared" si="515"/>
        <v>-2.8912407970684759</v>
      </c>
      <c r="P448" s="28">
        <f t="shared" si="516"/>
        <v>5.2588264196953456E-2</v>
      </c>
      <c r="Q448" s="29">
        <f t="shared" si="517"/>
        <v>0</v>
      </c>
      <c r="R448" s="29">
        <f t="shared" si="518"/>
        <v>5.2588264196953456E-2</v>
      </c>
      <c r="S448" s="30">
        <f t="shared" si="519"/>
        <v>2.7655255312485768E-3</v>
      </c>
      <c r="U448" s="11">
        <f t="shared" ref="U448:Y448" si="896">2*($P448-$H448)*(1-$P448)*$P448*C448</f>
        <v>5.2401826879357131E-3</v>
      </c>
      <c r="V448" s="11">
        <f t="shared" si="896"/>
        <v>2.6200913439678564E-2</v>
      </c>
      <c r="W448" s="11">
        <f t="shared" si="896"/>
        <v>1.8340639407774997E-2</v>
      </c>
      <c r="X448" s="11">
        <f t="shared" si="896"/>
        <v>8.3842923006971406E-3</v>
      </c>
      <c r="Y448" s="11">
        <f t="shared" si="896"/>
        <v>3.1441096127614279E-3</v>
      </c>
    </row>
    <row r="449" spans="1:25" ht="14.25" customHeight="1">
      <c r="A449" s="135"/>
      <c r="B449" s="31">
        <v>45</v>
      </c>
      <c r="C449" s="32">
        <v>1</v>
      </c>
      <c r="D449" s="33">
        <v>5.0999999999999996</v>
      </c>
      <c r="E449" s="32">
        <v>3.8</v>
      </c>
      <c r="F449" s="32">
        <v>1.9</v>
      </c>
      <c r="G449" s="32">
        <v>0.4</v>
      </c>
      <c r="H449" s="34">
        <v>0</v>
      </c>
      <c r="J449" s="31">
        <f t="shared" ref="J449:N449" si="897">J448-$L$2*U448</f>
        <v>0.19641341755644404</v>
      </c>
      <c r="K449" s="32">
        <f t="shared" si="897"/>
        <v>-0.59547151393021513</v>
      </c>
      <c r="L449" s="32">
        <f t="shared" si="897"/>
        <v>-0.60747264023341574</v>
      </c>
      <c r="M449" s="32">
        <f t="shared" si="897"/>
        <v>0.9533937979436834</v>
      </c>
      <c r="N449" s="32">
        <f t="shared" si="897"/>
        <v>0.78142281167830985</v>
      </c>
      <c r="O449" s="28">
        <f t="shared" si="515"/>
        <v>-3.0248699956103113</v>
      </c>
      <c r="P449" s="28">
        <f t="shared" si="516"/>
        <v>4.631489178065424E-2</v>
      </c>
      <c r="Q449" s="29">
        <f t="shared" si="517"/>
        <v>0</v>
      </c>
      <c r="R449" s="29">
        <f t="shared" si="518"/>
        <v>4.631489178065424E-2</v>
      </c>
      <c r="S449" s="30">
        <f t="shared" si="519"/>
        <v>2.1450692006537136E-3</v>
      </c>
      <c r="U449" s="11">
        <f t="shared" ref="U449:Y449" si="898">2*($P449-$H449)*(1-$P449)*$P449*C449</f>
        <v>4.0914411055268446E-3</v>
      </c>
      <c r="V449" s="11">
        <f t="shared" si="898"/>
        <v>2.0866349638186905E-2</v>
      </c>
      <c r="W449" s="11">
        <f t="shared" si="898"/>
        <v>1.5547476201002008E-2</v>
      </c>
      <c r="X449" s="11">
        <f t="shared" si="898"/>
        <v>7.7737381005010039E-3</v>
      </c>
      <c r="Y449" s="11">
        <f t="shared" si="898"/>
        <v>1.6365764422107379E-3</v>
      </c>
    </row>
    <row r="450" spans="1:25" ht="14.25" customHeight="1">
      <c r="A450" s="135"/>
      <c r="B450" s="31">
        <v>46</v>
      </c>
      <c r="C450" s="32">
        <v>1</v>
      </c>
      <c r="D450" s="33">
        <v>4.8</v>
      </c>
      <c r="E450" s="32">
        <v>3</v>
      </c>
      <c r="F450" s="32">
        <v>1.4</v>
      </c>
      <c r="G450" s="32">
        <v>0.3</v>
      </c>
      <c r="H450" s="34">
        <v>0</v>
      </c>
      <c r="J450" s="31">
        <f t="shared" ref="J450:N450" si="899">J449-$L$2*U449</f>
        <v>0.19600427344589136</v>
      </c>
      <c r="K450" s="32">
        <f t="shared" si="899"/>
        <v>-0.5975581488940338</v>
      </c>
      <c r="L450" s="32">
        <f t="shared" si="899"/>
        <v>-0.60902738785351596</v>
      </c>
      <c r="M450" s="32">
        <f t="shared" si="899"/>
        <v>0.95261642413363334</v>
      </c>
      <c r="N450" s="32">
        <f t="shared" si="899"/>
        <v>0.78125915403408874</v>
      </c>
      <c r="O450" s="28">
        <f t="shared" si="515"/>
        <v>-2.931316264808705</v>
      </c>
      <c r="P450" s="28">
        <f t="shared" si="516"/>
        <v>5.0627022641508222E-2</v>
      </c>
      <c r="Q450" s="29">
        <f t="shared" si="517"/>
        <v>0</v>
      </c>
      <c r="R450" s="29">
        <f t="shared" si="518"/>
        <v>5.0627022641508222E-2</v>
      </c>
      <c r="S450" s="30">
        <f t="shared" si="519"/>
        <v>2.563095421543786E-3</v>
      </c>
      <c r="U450" s="11">
        <f t="shared" ref="U450:Y450" si="900">2*($P450-$H450)*(1-$P450)*$P450*C450</f>
        <v>4.866667063209886E-3</v>
      </c>
      <c r="V450" s="11">
        <f t="shared" si="900"/>
        <v>2.3360001903407451E-2</v>
      </c>
      <c r="W450" s="11">
        <f t="shared" si="900"/>
        <v>1.4600001189629657E-2</v>
      </c>
      <c r="X450" s="11">
        <f t="shared" si="900"/>
        <v>6.8133338884938397E-3</v>
      </c>
      <c r="Y450" s="11">
        <f t="shared" si="900"/>
        <v>1.4600001189629657E-3</v>
      </c>
    </row>
    <row r="451" spans="1:25" ht="14.25" customHeight="1">
      <c r="A451" s="135"/>
      <c r="B451" s="31">
        <v>47</v>
      </c>
      <c r="C451" s="32">
        <v>1</v>
      </c>
      <c r="D451" s="33">
        <v>5.0999999999999996</v>
      </c>
      <c r="E451" s="32">
        <v>3.8</v>
      </c>
      <c r="F451" s="32">
        <v>1.6</v>
      </c>
      <c r="G451" s="32">
        <v>0.2</v>
      </c>
      <c r="H451" s="34">
        <v>0</v>
      </c>
      <c r="J451" s="31">
        <f t="shared" ref="J451:N451" si="901">J450-$L$2*U450</f>
        <v>0.19551760673957036</v>
      </c>
      <c r="K451" s="32">
        <f t="shared" si="901"/>
        <v>-0.59989414908437455</v>
      </c>
      <c r="L451" s="32">
        <f t="shared" si="901"/>
        <v>-0.61048738797247892</v>
      </c>
      <c r="M451" s="32">
        <f t="shared" si="901"/>
        <v>0.951935090744784</v>
      </c>
      <c r="N451" s="32">
        <f t="shared" si="901"/>
        <v>0.7811131540221925</v>
      </c>
      <c r="O451" s="28">
        <f t="shared" si="515"/>
        <v>-3.5044758518900667</v>
      </c>
      <c r="P451" s="28">
        <f t="shared" si="516"/>
        <v>2.918514717343032E-2</v>
      </c>
      <c r="Q451" s="29">
        <f t="shared" si="517"/>
        <v>0</v>
      </c>
      <c r="R451" s="29">
        <f t="shared" si="518"/>
        <v>2.918514717343032E-2</v>
      </c>
      <c r="S451" s="30">
        <f t="shared" si="519"/>
        <v>8.517728155347878E-4</v>
      </c>
      <c r="U451" s="11">
        <f t="shared" ref="U451:Y451" si="902">2*($P451-$H451)*(1-$P451)*$P451*C451</f>
        <v>1.6538274011101558E-3</v>
      </c>
      <c r="V451" s="11">
        <f t="shared" si="902"/>
        <v>8.4345197456617942E-3</v>
      </c>
      <c r="W451" s="11">
        <f t="shared" si="902"/>
        <v>6.2845441242185916E-3</v>
      </c>
      <c r="X451" s="11">
        <f t="shared" si="902"/>
        <v>2.6461238417762496E-3</v>
      </c>
      <c r="Y451" s="11">
        <f t="shared" si="902"/>
        <v>3.307654802220312E-4</v>
      </c>
    </row>
    <row r="452" spans="1:25" ht="14.25" customHeight="1">
      <c r="A452" s="135"/>
      <c r="B452" s="31">
        <v>48</v>
      </c>
      <c r="C452" s="32">
        <v>1</v>
      </c>
      <c r="D452" s="33">
        <v>4.5999999999999996</v>
      </c>
      <c r="E452" s="32">
        <v>3.2</v>
      </c>
      <c r="F452" s="32">
        <v>1.4</v>
      </c>
      <c r="G452" s="32">
        <v>0.2</v>
      </c>
      <c r="H452" s="34">
        <v>0</v>
      </c>
      <c r="J452" s="31">
        <f t="shared" ref="J452:N452" si="903">J451-$L$2*U451</f>
        <v>0.19535222399945934</v>
      </c>
      <c r="K452" s="32">
        <f t="shared" si="903"/>
        <v>-0.6007376010589407</v>
      </c>
      <c r="L452" s="32">
        <f t="shared" si="903"/>
        <v>-0.6111158423849008</v>
      </c>
      <c r="M452" s="32">
        <f t="shared" si="903"/>
        <v>0.95167047836060636</v>
      </c>
      <c r="N452" s="32">
        <f t="shared" si="903"/>
        <v>0.7810800774741703</v>
      </c>
      <c r="O452" s="28">
        <f t="shared" si="515"/>
        <v>-3.0350567513036677</v>
      </c>
      <c r="P452" s="28">
        <f t="shared" si="516"/>
        <v>4.5867018344618891E-2</v>
      </c>
      <c r="Q452" s="29">
        <f t="shared" si="517"/>
        <v>0</v>
      </c>
      <c r="R452" s="29">
        <f t="shared" si="518"/>
        <v>4.5867018344618891E-2</v>
      </c>
      <c r="S452" s="30">
        <f t="shared" si="519"/>
        <v>2.103783371825606E-3</v>
      </c>
      <c r="U452" s="11">
        <f t="shared" ref="U452:Y452" si="904">2*($P452-$H452)*(1-$P452)*$P452*C452</f>
        <v>4.0145782026339526E-3</v>
      </c>
      <c r="V452" s="11">
        <f t="shared" si="904"/>
        <v>1.8467059732116181E-2</v>
      </c>
      <c r="W452" s="11">
        <f t="shared" si="904"/>
        <v>1.2846650248428649E-2</v>
      </c>
      <c r="X452" s="11">
        <f t="shared" si="904"/>
        <v>5.6204094836875334E-3</v>
      </c>
      <c r="Y452" s="11">
        <f t="shared" si="904"/>
        <v>8.0291564052679054E-4</v>
      </c>
    </row>
    <row r="453" spans="1:25" ht="14.25" customHeight="1">
      <c r="A453" s="135"/>
      <c r="B453" s="31">
        <v>49</v>
      </c>
      <c r="C453" s="32">
        <v>1</v>
      </c>
      <c r="D453" s="33">
        <v>5.3</v>
      </c>
      <c r="E453" s="32">
        <v>3.7</v>
      </c>
      <c r="F453" s="32">
        <v>1.5</v>
      </c>
      <c r="G453" s="32">
        <v>0.2</v>
      </c>
      <c r="H453" s="34">
        <v>0</v>
      </c>
      <c r="J453" s="31">
        <f t="shared" ref="J453:N453" si="905">J452-$L$2*U452</f>
        <v>0.19495076617919593</v>
      </c>
      <c r="K453" s="32">
        <f t="shared" si="905"/>
        <v>-0.60258430703215227</v>
      </c>
      <c r="L453" s="32">
        <f t="shared" si="905"/>
        <v>-0.61240050740974361</v>
      </c>
      <c r="M453" s="32">
        <f t="shared" si="905"/>
        <v>0.95110843741223761</v>
      </c>
      <c r="N453" s="32">
        <f t="shared" si="905"/>
        <v>0.78099978591011765</v>
      </c>
      <c r="O453" s="28">
        <f t="shared" si="515"/>
        <v>-3.6817653252068823</v>
      </c>
      <c r="P453" s="28">
        <f t="shared" si="516"/>
        <v>2.4560101164195079E-2</v>
      </c>
      <c r="Q453" s="29">
        <f t="shared" si="517"/>
        <v>0</v>
      </c>
      <c r="R453" s="29">
        <f t="shared" si="518"/>
        <v>2.4560101164195079E-2</v>
      </c>
      <c r="S453" s="30">
        <f t="shared" si="519"/>
        <v>6.031985691954965E-4</v>
      </c>
      <c r="U453" s="11">
        <f t="shared" ref="U453:Y453" si="906">2*($P453-$H453)*(1-$P453)*$P453*C453</f>
        <v>1.1767679026279147E-3</v>
      </c>
      <c r="V453" s="11">
        <f t="shared" si="906"/>
        <v>6.2368698839279473E-3</v>
      </c>
      <c r="W453" s="11">
        <f t="shared" si="906"/>
        <v>4.354041239723285E-3</v>
      </c>
      <c r="X453" s="11">
        <f t="shared" si="906"/>
        <v>1.765151853941872E-3</v>
      </c>
      <c r="Y453" s="11">
        <f t="shared" si="906"/>
        <v>2.3535358052558295E-4</v>
      </c>
    </row>
    <row r="454" spans="1:25" ht="14.25" customHeight="1">
      <c r="A454" s="135"/>
      <c r="B454" s="31">
        <v>50</v>
      </c>
      <c r="C454" s="32">
        <v>1</v>
      </c>
      <c r="D454" s="33">
        <v>5</v>
      </c>
      <c r="E454" s="32">
        <v>3.3</v>
      </c>
      <c r="F454" s="32">
        <v>1.4</v>
      </c>
      <c r="G454" s="32">
        <v>0.2</v>
      </c>
      <c r="H454" s="34">
        <v>0</v>
      </c>
      <c r="J454" s="31">
        <f t="shared" ref="J454:N454" si="907">J453-$L$2*U453</f>
        <v>0.19483308938893315</v>
      </c>
      <c r="K454" s="32">
        <f t="shared" si="907"/>
        <v>-0.60320799402054504</v>
      </c>
      <c r="L454" s="32">
        <f t="shared" si="907"/>
        <v>-0.61283591153371597</v>
      </c>
      <c r="M454" s="32">
        <f t="shared" si="907"/>
        <v>0.95093192222684342</v>
      </c>
      <c r="N454" s="32">
        <f t="shared" si="907"/>
        <v>0.7809762505520651</v>
      </c>
      <c r="O454" s="28">
        <f t="shared" si="515"/>
        <v>-3.3560654475470608</v>
      </c>
      <c r="P454" s="28">
        <f t="shared" si="516"/>
        <v>3.3697103853634162E-2</v>
      </c>
      <c r="Q454" s="29">
        <f t="shared" si="517"/>
        <v>0</v>
      </c>
      <c r="R454" s="29">
        <f t="shared" si="518"/>
        <v>3.3697103853634162E-2</v>
      </c>
      <c r="S454" s="30">
        <f t="shared" si="519"/>
        <v>1.1354948081226063E-3</v>
      </c>
      <c r="U454" s="11">
        <f t="shared" ref="U454:Y454" si="908">2*($P454-$H454)*(1-$P454)*$P454*C454</f>
        <v>2.194463843296073E-3</v>
      </c>
      <c r="V454" s="11">
        <f t="shared" si="908"/>
        <v>1.0972319216480364E-2</v>
      </c>
      <c r="W454" s="11">
        <f t="shared" si="908"/>
        <v>7.2417306828770405E-3</v>
      </c>
      <c r="X454" s="11">
        <f t="shared" si="908"/>
        <v>3.0722493806145021E-3</v>
      </c>
      <c r="Y454" s="11">
        <f t="shared" si="908"/>
        <v>4.3889276865921459E-4</v>
      </c>
    </row>
    <row r="455" spans="1:25" ht="14.25" customHeight="1">
      <c r="A455" s="135"/>
      <c r="B455" s="31">
        <v>51</v>
      </c>
      <c r="C455" s="32">
        <v>1</v>
      </c>
      <c r="D455" s="33">
        <v>7</v>
      </c>
      <c r="E455" s="32">
        <v>3.2</v>
      </c>
      <c r="F455" s="32">
        <v>4.7</v>
      </c>
      <c r="G455" s="32">
        <v>1.4</v>
      </c>
      <c r="H455" s="34">
        <v>1</v>
      </c>
      <c r="J455" s="31">
        <f t="shared" ref="J455:N455" si="909">J454-$L$2*U454</f>
        <v>0.19461364300460354</v>
      </c>
      <c r="K455" s="32">
        <f t="shared" si="909"/>
        <v>-0.60430522594219305</v>
      </c>
      <c r="L455" s="32">
        <f t="shared" si="909"/>
        <v>-0.61356008460200373</v>
      </c>
      <c r="M455" s="32">
        <f t="shared" si="909"/>
        <v>0.95062469728878196</v>
      </c>
      <c r="N455" s="32">
        <f t="shared" si="909"/>
        <v>0.78093236127519916</v>
      </c>
      <c r="O455" s="28">
        <f t="shared" si="515"/>
        <v>-0.43767382627460538</v>
      </c>
      <c r="P455" s="28">
        <f t="shared" si="516"/>
        <v>0.39229538925671792</v>
      </c>
      <c r="Q455" s="29">
        <f t="shared" si="517"/>
        <v>0</v>
      </c>
      <c r="R455" s="29">
        <f t="shared" si="518"/>
        <v>-0.60770461074328208</v>
      </c>
      <c r="S455" s="30">
        <f t="shared" si="519"/>
        <v>0.36930489391864402</v>
      </c>
      <c r="U455" s="11">
        <f t="shared" ref="U455:Y455" si="910">2*($P455-$H455)*(1-$P455)*$P455*C455</f>
        <v>-0.28975321422845074</v>
      </c>
      <c r="V455" s="11">
        <f t="shared" si="910"/>
        <v>-2.0282724995991552</v>
      </c>
      <c r="W455" s="11">
        <f t="shared" si="910"/>
        <v>-0.92721028553104246</v>
      </c>
      <c r="X455" s="11">
        <f t="shared" si="910"/>
        <v>-1.3618401068737185</v>
      </c>
      <c r="Y455" s="11">
        <f t="shared" si="910"/>
        <v>-0.40565449991983099</v>
      </c>
    </row>
    <row r="456" spans="1:25" ht="14.25" customHeight="1">
      <c r="A456" s="135"/>
      <c r="B456" s="31">
        <v>52</v>
      </c>
      <c r="C456" s="32">
        <v>1</v>
      </c>
      <c r="D456" s="33">
        <v>6.4</v>
      </c>
      <c r="E456" s="32">
        <v>3.2</v>
      </c>
      <c r="F456" s="32">
        <v>4.5</v>
      </c>
      <c r="G456" s="32">
        <v>1.5</v>
      </c>
      <c r="H456" s="34">
        <v>1</v>
      </c>
      <c r="J456" s="31">
        <f t="shared" ref="J456:N456" si="911">J455-$L$2*U455</f>
        <v>0.22358896442744863</v>
      </c>
      <c r="K456" s="32">
        <f t="shared" si="911"/>
        <v>-0.40147797598227752</v>
      </c>
      <c r="L456" s="32">
        <f t="shared" si="911"/>
        <v>-0.52083905604889946</v>
      </c>
      <c r="M456" s="32">
        <f t="shared" si="911"/>
        <v>1.0868087079761537</v>
      </c>
      <c r="N456" s="32">
        <f t="shared" si="911"/>
        <v>0.82149781126718224</v>
      </c>
      <c r="O456" s="28">
        <f t="shared" si="515"/>
        <v>2.1103308415778583</v>
      </c>
      <c r="P456" s="28">
        <f t="shared" si="516"/>
        <v>0.89190323442412789</v>
      </c>
      <c r="Q456" s="29">
        <f t="shared" si="517"/>
        <v>1</v>
      </c>
      <c r="R456" s="29">
        <f t="shared" si="518"/>
        <v>-0.10809676557587211</v>
      </c>
      <c r="S456" s="30">
        <f t="shared" si="519"/>
        <v>1.1684910727965049E-2</v>
      </c>
      <c r="U456" s="11">
        <f t="shared" ref="U456:Y456" si="912">2*($P456-$H456)*(1-$P456)*$P456*C456</f>
        <v>-2.0843619344458435E-2</v>
      </c>
      <c r="V456" s="11">
        <f t="shared" si="912"/>
        <v>-0.13339916380453398</v>
      </c>
      <c r="W456" s="11">
        <f t="shared" si="912"/>
        <v>-6.6699581902266991E-2</v>
      </c>
      <c r="X456" s="11">
        <f t="shared" si="912"/>
        <v>-9.379628705006296E-2</v>
      </c>
      <c r="Y456" s="11">
        <f t="shared" si="912"/>
        <v>-3.1265429016687649E-2</v>
      </c>
    </row>
    <row r="457" spans="1:25" ht="14.25" customHeight="1">
      <c r="A457" s="135"/>
      <c r="B457" s="31">
        <v>53</v>
      </c>
      <c r="C457" s="32">
        <v>1</v>
      </c>
      <c r="D457" s="33">
        <v>6.9</v>
      </c>
      <c r="E457" s="32">
        <v>3.1</v>
      </c>
      <c r="F457" s="32">
        <v>4.9000000000000004</v>
      </c>
      <c r="G457" s="32">
        <v>1.5</v>
      </c>
      <c r="H457" s="34">
        <v>1</v>
      </c>
      <c r="J457" s="31">
        <f t="shared" ref="J457:N457" si="913">J456-$L$2*U456</f>
        <v>0.22567332636189447</v>
      </c>
      <c r="K457" s="32">
        <f t="shared" si="913"/>
        <v>-0.38813805960182413</v>
      </c>
      <c r="L457" s="32">
        <f t="shared" si="913"/>
        <v>-0.51416909785867282</v>
      </c>
      <c r="M457" s="32">
        <f t="shared" si="913"/>
        <v>1.09618833668116</v>
      </c>
      <c r="N457" s="32">
        <f t="shared" si="913"/>
        <v>0.82462435416885105</v>
      </c>
      <c r="O457" s="28">
        <f t="shared" si="515"/>
        <v>2.5618558927383837</v>
      </c>
      <c r="P457" s="28">
        <f t="shared" si="516"/>
        <v>0.92836597757171524</v>
      </c>
      <c r="Q457" s="29">
        <f t="shared" si="517"/>
        <v>1</v>
      </c>
      <c r="R457" s="29">
        <f t="shared" si="518"/>
        <v>-7.163402242828476E-2</v>
      </c>
      <c r="S457" s="30">
        <f t="shared" si="519"/>
        <v>5.1314331692560037E-3</v>
      </c>
      <c r="U457" s="11">
        <f t="shared" ref="U457:Y457" si="914">2*($P457-$H457)*(1-$P457)*$P457*C457</f>
        <v>-9.5276959410405503E-3</v>
      </c>
      <c r="V457" s="11">
        <f t="shared" si="914"/>
        <v>-6.5741101993179799E-2</v>
      </c>
      <c r="W457" s="11">
        <f t="shared" si="914"/>
        <v>-2.9535857417225708E-2</v>
      </c>
      <c r="X457" s="11">
        <f t="shared" si="914"/>
        <v>-4.6685710111098698E-2</v>
      </c>
      <c r="Y457" s="11">
        <f t="shared" si="914"/>
        <v>-1.4291543911560825E-2</v>
      </c>
    </row>
    <row r="458" spans="1:25" ht="14.25" customHeight="1">
      <c r="A458" s="135"/>
      <c r="B458" s="31">
        <v>54</v>
      </c>
      <c r="C458" s="32">
        <v>1</v>
      </c>
      <c r="D458" s="33">
        <v>5.5</v>
      </c>
      <c r="E458" s="32">
        <v>2.2999999999999998</v>
      </c>
      <c r="F458" s="32">
        <v>4</v>
      </c>
      <c r="G458" s="32">
        <v>1.3</v>
      </c>
      <c r="H458" s="34">
        <v>1</v>
      </c>
      <c r="J458" s="31">
        <f t="shared" ref="J458:N458" si="915">J457-$L$2*U457</f>
        <v>0.22662609595599853</v>
      </c>
      <c r="K458" s="32">
        <f t="shared" si="915"/>
        <v>-0.38156394940250615</v>
      </c>
      <c r="L458" s="32">
        <f t="shared" si="915"/>
        <v>-0.51121551211695027</v>
      </c>
      <c r="M458" s="32">
        <f t="shared" si="915"/>
        <v>1.1008569076922698</v>
      </c>
      <c r="N458" s="32">
        <f t="shared" si="915"/>
        <v>0.82605350856000714</v>
      </c>
      <c r="O458" s="28">
        <f t="shared" si="515"/>
        <v>2.4295258882703177</v>
      </c>
      <c r="P458" s="28">
        <f t="shared" si="516"/>
        <v>0.91905126775871859</v>
      </c>
      <c r="Q458" s="29">
        <f t="shared" si="517"/>
        <v>1</v>
      </c>
      <c r="R458" s="29">
        <f t="shared" si="518"/>
        <v>-8.0948732241281407E-2</v>
      </c>
      <c r="S458" s="30">
        <f t="shared" si="519"/>
        <v>6.5526972514706721E-3</v>
      </c>
      <c r="U458" s="11">
        <f t="shared" ref="U458:Y458" si="916">2*($P458-$H458)*(1-$P458)*$P458*C458</f>
        <v>-1.2044529432406383E-2</v>
      </c>
      <c r="V458" s="11">
        <f t="shared" si="916"/>
        <v>-6.6244911878235113E-2</v>
      </c>
      <c r="W458" s="11">
        <f t="shared" si="916"/>
        <v>-2.770241769453468E-2</v>
      </c>
      <c r="X458" s="11">
        <f t="shared" si="916"/>
        <v>-4.8178117729625533E-2</v>
      </c>
      <c r="Y458" s="11">
        <f t="shared" si="916"/>
        <v>-1.56578882621283E-2</v>
      </c>
    </row>
    <row r="459" spans="1:25" ht="14.25" customHeight="1">
      <c r="A459" s="135"/>
      <c r="B459" s="31">
        <v>55</v>
      </c>
      <c r="C459" s="32">
        <v>1</v>
      </c>
      <c r="D459" s="33">
        <v>6.5</v>
      </c>
      <c r="E459" s="32">
        <v>2.8</v>
      </c>
      <c r="F459" s="32">
        <v>4.5999999999999996</v>
      </c>
      <c r="G459" s="32">
        <v>1.5</v>
      </c>
      <c r="H459" s="34">
        <v>1</v>
      </c>
      <c r="J459" s="31">
        <f t="shared" ref="J459:N459" si="917">J458-$L$2*U458</f>
        <v>0.22783054889923918</v>
      </c>
      <c r="K459" s="32">
        <f t="shared" si="917"/>
        <v>-0.37493945821468266</v>
      </c>
      <c r="L459" s="32">
        <f t="shared" si="917"/>
        <v>-0.50844527034749676</v>
      </c>
      <c r="M459" s="32">
        <f t="shared" si="917"/>
        <v>1.1056747194652323</v>
      </c>
      <c r="N459" s="32">
        <f t="shared" si="917"/>
        <v>0.82761929738621998</v>
      </c>
      <c r="O459" s="28">
        <f t="shared" si="515"/>
        <v>2.6946099691502092</v>
      </c>
      <c r="P459" s="28">
        <f t="shared" si="516"/>
        <v>0.93670784035455612</v>
      </c>
      <c r="Q459" s="29">
        <f t="shared" si="517"/>
        <v>1</v>
      </c>
      <c r="R459" s="29">
        <f t="shared" si="518"/>
        <v>-6.329215964544388E-2</v>
      </c>
      <c r="S459" s="30">
        <f t="shared" si="519"/>
        <v>4.0058974725843549E-3</v>
      </c>
      <c r="U459" s="11">
        <f t="shared" ref="U459:Y459" si="918">2*($P459-$H459)*(1-$P459)*$P459*C459</f>
        <v>-7.5047111404525314E-3</v>
      </c>
      <c r="V459" s="11">
        <f t="shared" si="918"/>
        <v>-4.8780622412941455E-2</v>
      </c>
      <c r="W459" s="11">
        <f t="shared" si="918"/>
        <v>-2.1013191193267087E-2</v>
      </c>
      <c r="X459" s="11">
        <f t="shared" si="918"/>
        <v>-3.4521671246081645E-2</v>
      </c>
      <c r="Y459" s="11">
        <f t="shared" si="918"/>
        <v>-1.1257066710678797E-2</v>
      </c>
    </row>
    <row r="460" spans="1:25" ht="14.25" customHeight="1">
      <c r="A460" s="135"/>
      <c r="B460" s="31">
        <v>56</v>
      </c>
      <c r="C460" s="32">
        <v>1</v>
      </c>
      <c r="D460" s="33">
        <v>5.7</v>
      </c>
      <c r="E460" s="32">
        <v>2.8</v>
      </c>
      <c r="F460" s="32">
        <v>4.5</v>
      </c>
      <c r="G460" s="32">
        <v>1.3</v>
      </c>
      <c r="H460" s="34">
        <v>1</v>
      </c>
      <c r="J460" s="31">
        <f t="shared" ref="J460:N460" si="919">J459-$L$2*U459</f>
        <v>0.22858102001328442</v>
      </c>
      <c r="K460" s="32">
        <f t="shared" si="919"/>
        <v>-0.3700613959733885</v>
      </c>
      <c r="L460" s="32">
        <f t="shared" si="919"/>
        <v>-0.50634395122817</v>
      </c>
      <c r="M460" s="32">
        <f t="shared" si="919"/>
        <v>1.1091268865898405</v>
      </c>
      <c r="N460" s="32">
        <f t="shared" si="919"/>
        <v>0.8287450040572879</v>
      </c>
      <c r="O460" s="28">
        <f t="shared" si="515"/>
        <v>2.7699074944548512</v>
      </c>
      <c r="P460" s="28">
        <f t="shared" si="516"/>
        <v>0.94102785320188942</v>
      </c>
      <c r="Q460" s="29">
        <f t="shared" si="517"/>
        <v>1</v>
      </c>
      <c r="R460" s="29">
        <f t="shared" si="518"/>
        <v>-5.8972146798110581E-2</v>
      </c>
      <c r="S460" s="30">
        <f t="shared" si="519"/>
        <v>3.4777140979779038E-3</v>
      </c>
      <c r="U460" s="11">
        <f t="shared" ref="U460:Y460" si="920">2*($P460-$H460)*(1-$P460)*$P460*C460</f>
        <v>-6.5452516633401842E-3</v>
      </c>
      <c r="V460" s="11">
        <f t="shared" si="920"/>
        <v>-3.730793448103905E-2</v>
      </c>
      <c r="W460" s="11">
        <f t="shared" si="920"/>
        <v>-1.8326704657352515E-2</v>
      </c>
      <c r="X460" s="11">
        <f t="shared" si="920"/>
        <v>-2.9453632485030828E-2</v>
      </c>
      <c r="Y460" s="11">
        <f t="shared" si="920"/>
        <v>-8.5088271623422404E-3</v>
      </c>
    </row>
    <row r="461" spans="1:25" ht="14.25" customHeight="1">
      <c r="A461" s="135"/>
      <c r="B461" s="31">
        <v>57</v>
      </c>
      <c r="C461" s="32">
        <v>1</v>
      </c>
      <c r="D461" s="33">
        <v>6.3</v>
      </c>
      <c r="E461" s="32">
        <v>3.3</v>
      </c>
      <c r="F461" s="32">
        <v>4.7</v>
      </c>
      <c r="G461" s="32">
        <v>1.6</v>
      </c>
      <c r="H461" s="34">
        <v>1</v>
      </c>
      <c r="J461" s="31">
        <f t="shared" ref="J461:N461" si="921">J460-$L$2*U460</f>
        <v>0.22923554517961844</v>
      </c>
      <c r="K461" s="32">
        <f t="shared" si="921"/>
        <v>-0.3663306025252846</v>
      </c>
      <c r="L461" s="32">
        <f t="shared" si="921"/>
        <v>-0.50451128076243479</v>
      </c>
      <c r="M461" s="32">
        <f t="shared" si="921"/>
        <v>1.1120722498383435</v>
      </c>
      <c r="N461" s="32">
        <f t="shared" si="921"/>
        <v>0.82959588677352214</v>
      </c>
      <c r="O461" s="28">
        <f t="shared" si="515"/>
        <v>2.8105585158321409</v>
      </c>
      <c r="P461" s="28">
        <f t="shared" si="516"/>
        <v>0.9432437267386572</v>
      </c>
      <c r="Q461" s="29">
        <f t="shared" si="517"/>
        <v>1</v>
      </c>
      <c r="R461" s="29">
        <f t="shared" si="518"/>
        <v>-5.6756273261342804E-2</v>
      </c>
      <c r="S461" s="30">
        <f t="shared" si="519"/>
        <v>3.221274554516216E-3</v>
      </c>
      <c r="U461" s="11">
        <f t="shared" ref="U461:Y461" si="922">2*($P461-$H461)*(1-$P461)*$P461*C461</f>
        <v>-6.0768940313005665E-3</v>
      </c>
      <c r="V461" s="11">
        <f t="shared" si="922"/>
        <v>-3.828443239719357E-2</v>
      </c>
      <c r="W461" s="11">
        <f t="shared" si="922"/>
        <v>-2.0053750303291869E-2</v>
      </c>
      <c r="X461" s="11">
        <f t="shared" si="922"/>
        <v>-2.8561401947112663E-2</v>
      </c>
      <c r="Y461" s="11">
        <f t="shared" si="922"/>
        <v>-9.7230304500809071E-3</v>
      </c>
    </row>
    <row r="462" spans="1:25" ht="14.25" customHeight="1">
      <c r="A462" s="135"/>
      <c r="B462" s="31">
        <v>58</v>
      </c>
      <c r="C462" s="32">
        <v>1</v>
      </c>
      <c r="D462" s="33">
        <v>4.9000000000000004</v>
      </c>
      <c r="E462" s="32">
        <v>2.4</v>
      </c>
      <c r="F462" s="32">
        <v>3.3</v>
      </c>
      <c r="G462" s="32">
        <v>1</v>
      </c>
      <c r="H462" s="34">
        <v>1</v>
      </c>
      <c r="J462" s="31">
        <f t="shared" ref="J462:N462" si="923">J461-$L$2*U461</f>
        <v>0.2298432345827485</v>
      </c>
      <c r="K462" s="32">
        <f t="shared" si="923"/>
        <v>-0.36250215928556523</v>
      </c>
      <c r="L462" s="32">
        <f t="shared" si="923"/>
        <v>-0.50250590573210563</v>
      </c>
      <c r="M462" s="32">
        <f t="shared" si="923"/>
        <v>1.1149283900330549</v>
      </c>
      <c r="N462" s="32">
        <f t="shared" si="923"/>
        <v>0.8305681898185302</v>
      </c>
      <c r="O462" s="28">
        <f t="shared" si="515"/>
        <v>1.7574003572540362</v>
      </c>
      <c r="P462" s="28">
        <f t="shared" si="516"/>
        <v>0.85288377425760342</v>
      </c>
      <c r="Q462" s="29">
        <f t="shared" si="517"/>
        <v>1</v>
      </c>
      <c r="R462" s="29">
        <f t="shared" si="518"/>
        <v>-0.14711622574239658</v>
      </c>
      <c r="S462" s="30">
        <f t="shared" si="519"/>
        <v>2.1643183876687788E-2</v>
      </c>
      <c r="U462" s="11">
        <f t="shared" ref="U462:Y462" si="924">2*($P462-$H462)*(1-$P462)*$P462*C462</f>
        <v>-3.6918240703401578E-2</v>
      </c>
      <c r="V462" s="11">
        <f t="shared" si="924"/>
        <v>-0.18089937944666776</v>
      </c>
      <c r="W462" s="11">
        <f t="shared" si="924"/>
        <v>-8.8603777688163785E-2</v>
      </c>
      <c r="X462" s="11">
        <f t="shared" si="924"/>
        <v>-0.1218301943212252</v>
      </c>
      <c r="Y462" s="11">
        <f t="shared" si="924"/>
        <v>-3.6918240703401578E-2</v>
      </c>
    </row>
    <row r="463" spans="1:25" ht="14.25" customHeight="1">
      <c r="A463" s="135"/>
      <c r="B463" s="31">
        <v>59</v>
      </c>
      <c r="C463" s="32">
        <v>1</v>
      </c>
      <c r="D463" s="33">
        <v>6.6</v>
      </c>
      <c r="E463" s="32">
        <v>2.9</v>
      </c>
      <c r="F463" s="32">
        <v>4.5999999999999996</v>
      </c>
      <c r="G463" s="32">
        <v>1.3</v>
      </c>
      <c r="H463" s="34">
        <v>1</v>
      </c>
      <c r="J463" s="31">
        <f t="shared" ref="J463:N463" si="925">J462-$L$2*U462</f>
        <v>0.23353505865308866</v>
      </c>
      <c r="K463" s="32">
        <f t="shared" si="925"/>
        <v>-0.34441222134089844</v>
      </c>
      <c r="L463" s="32">
        <f t="shared" si="925"/>
        <v>-0.49364552796328925</v>
      </c>
      <c r="M463" s="32">
        <f t="shared" si="925"/>
        <v>1.1271114094651775</v>
      </c>
      <c r="N463" s="32">
        <f t="shared" si="925"/>
        <v>0.83426001388887039</v>
      </c>
      <c r="O463" s="28">
        <f t="shared" si="515"/>
        <v>2.7980928683049688</v>
      </c>
      <c r="P463" s="28">
        <f t="shared" si="516"/>
        <v>0.94257267925188193</v>
      </c>
      <c r="Q463" s="29">
        <f t="shared" si="517"/>
        <v>1</v>
      </c>
      <c r="R463" s="29">
        <f t="shared" si="518"/>
        <v>-5.7427320748118071E-2</v>
      </c>
      <c r="S463" s="30">
        <f t="shared" si="519"/>
        <v>3.2978971683072325E-3</v>
      </c>
      <c r="U463" s="11">
        <f t="shared" ref="U463:Y463" si="926">2*($P463-$H463)*(1-$P463)*$P463*C463</f>
        <v>-6.2170155396570857E-3</v>
      </c>
      <c r="V463" s="11">
        <f t="shared" si="926"/>
        <v>-4.1032302561736761E-2</v>
      </c>
      <c r="W463" s="11">
        <f t="shared" si="926"/>
        <v>-1.8029345065005548E-2</v>
      </c>
      <c r="X463" s="11">
        <f t="shared" si="926"/>
        <v>-2.8598271482422593E-2</v>
      </c>
      <c r="Y463" s="11">
        <f t="shared" si="926"/>
        <v>-8.0821202015542125E-3</v>
      </c>
    </row>
    <row r="464" spans="1:25" ht="14.25" customHeight="1">
      <c r="A464" s="135"/>
      <c r="B464" s="31">
        <v>60</v>
      </c>
      <c r="C464" s="32">
        <v>1</v>
      </c>
      <c r="D464" s="33">
        <v>5.2</v>
      </c>
      <c r="E464" s="32">
        <v>2.7</v>
      </c>
      <c r="F464" s="32">
        <v>3.9</v>
      </c>
      <c r="G464" s="32">
        <v>1.4</v>
      </c>
      <c r="H464" s="34">
        <v>1</v>
      </c>
      <c r="J464" s="31">
        <f t="shared" ref="J464:N464" si="927">J463-$L$2*U463</f>
        <v>0.23415676020705437</v>
      </c>
      <c r="K464" s="32">
        <f t="shared" si="927"/>
        <v>-0.34030899108472479</v>
      </c>
      <c r="L464" s="32">
        <f t="shared" si="927"/>
        <v>-0.49184259345678871</v>
      </c>
      <c r="M464" s="32">
        <f t="shared" si="927"/>
        <v>1.1299712366134198</v>
      </c>
      <c r="N464" s="32">
        <f t="shared" si="927"/>
        <v>0.83506822590902585</v>
      </c>
      <c r="O464" s="28">
        <f t="shared" si="515"/>
        <v>2.7125583432981286</v>
      </c>
      <c r="P464" s="28">
        <f t="shared" si="516"/>
        <v>0.93776362855249451</v>
      </c>
      <c r="Q464" s="29">
        <f t="shared" si="517"/>
        <v>1</v>
      </c>
      <c r="R464" s="29">
        <f t="shared" si="518"/>
        <v>-6.223637144750549E-2</v>
      </c>
      <c r="S464" s="30">
        <f t="shared" si="519"/>
        <v>3.8733659309518765E-3</v>
      </c>
      <c r="U464" s="11">
        <f t="shared" ref="U464:Y464" si="928">2*($P464-$H464)*(1-$P464)*$P464*C464</f>
        <v>-7.2646033802420849E-3</v>
      </c>
      <c r="V464" s="11">
        <f t="shared" si="928"/>
        <v>-3.777593757725884E-2</v>
      </c>
      <c r="W464" s="11">
        <f t="shared" si="928"/>
        <v>-1.9614429126653631E-2</v>
      </c>
      <c r="X464" s="11">
        <f t="shared" si="928"/>
        <v>-2.8331953182944132E-2</v>
      </c>
      <c r="Y464" s="11">
        <f t="shared" si="928"/>
        <v>-1.0170444732338918E-2</v>
      </c>
    </row>
    <row r="465" spans="1:25" ht="14.25" customHeight="1">
      <c r="A465" s="135"/>
      <c r="B465" s="31">
        <v>61</v>
      </c>
      <c r="C465" s="32">
        <v>1</v>
      </c>
      <c r="D465" s="33">
        <v>5</v>
      </c>
      <c r="E465" s="32">
        <v>2</v>
      </c>
      <c r="F465" s="32">
        <v>3.5</v>
      </c>
      <c r="G465" s="32">
        <v>1</v>
      </c>
      <c r="H465" s="34">
        <v>1</v>
      </c>
      <c r="J465" s="31">
        <f t="shared" ref="J465:N465" si="929">J464-$L$2*U464</f>
        <v>0.23488322054507857</v>
      </c>
      <c r="K465" s="32">
        <f t="shared" si="929"/>
        <v>-0.33653139732699888</v>
      </c>
      <c r="L465" s="32">
        <f t="shared" si="929"/>
        <v>-0.48988115054412334</v>
      </c>
      <c r="M465" s="32">
        <f t="shared" si="929"/>
        <v>1.1328044319317143</v>
      </c>
      <c r="N465" s="32">
        <f t="shared" si="929"/>
        <v>0.83608527038225977</v>
      </c>
      <c r="O465" s="28">
        <f t="shared" si="515"/>
        <v>2.3733647149650974</v>
      </c>
      <c r="P465" s="28">
        <f t="shared" si="516"/>
        <v>0.91477354986936854</v>
      </c>
      <c r="Q465" s="29">
        <f t="shared" si="517"/>
        <v>1</v>
      </c>
      <c r="R465" s="29">
        <f t="shared" si="518"/>
        <v>-8.5226450130631459E-2</v>
      </c>
      <c r="S465" s="30">
        <f t="shared" si="519"/>
        <v>7.2635478018690108E-3</v>
      </c>
      <c r="U465" s="11">
        <f t="shared" ref="U465:Y465" si="930">2*($P465-$H465)*(1-$P465)*$P465*C465</f>
        <v>-1.3289002814723127E-2</v>
      </c>
      <c r="V465" s="11">
        <f t="shared" si="930"/>
        <v>-6.6445014073615638E-2</v>
      </c>
      <c r="W465" s="11">
        <f t="shared" si="930"/>
        <v>-2.6578005629446254E-2</v>
      </c>
      <c r="X465" s="11">
        <f t="shared" si="930"/>
        <v>-4.6511509851530942E-2</v>
      </c>
      <c r="Y465" s="11">
        <f t="shared" si="930"/>
        <v>-1.3289002814723127E-2</v>
      </c>
    </row>
    <row r="466" spans="1:25" ht="14.25" customHeight="1">
      <c r="A466" s="135"/>
      <c r="B466" s="31">
        <v>62</v>
      </c>
      <c r="C466" s="32">
        <v>1</v>
      </c>
      <c r="D466" s="33">
        <v>5.9</v>
      </c>
      <c r="E466" s="32">
        <v>3</v>
      </c>
      <c r="F466" s="32">
        <v>4.2</v>
      </c>
      <c r="G466" s="32">
        <v>1.5</v>
      </c>
      <c r="H466" s="34">
        <v>1</v>
      </c>
      <c r="J466" s="31">
        <f t="shared" ref="J466:N466" si="931">J465-$L$2*U465</f>
        <v>0.23621212082655088</v>
      </c>
      <c r="K466" s="32">
        <f t="shared" si="931"/>
        <v>-0.32988689591963732</v>
      </c>
      <c r="L466" s="32">
        <f t="shared" si="931"/>
        <v>-0.48722334998117872</v>
      </c>
      <c r="M466" s="32">
        <f t="shared" si="931"/>
        <v>1.1374555829168673</v>
      </c>
      <c r="N466" s="32">
        <f t="shared" si="931"/>
        <v>0.83741417066373214</v>
      </c>
      <c r="O466" s="28">
        <f t="shared" si="515"/>
        <v>2.8616440892035957</v>
      </c>
      <c r="P466" s="28">
        <f t="shared" si="516"/>
        <v>0.94591746888256711</v>
      </c>
      <c r="Q466" s="29">
        <f t="shared" si="517"/>
        <v>1</v>
      </c>
      <c r="R466" s="29">
        <f t="shared" si="518"/>
        <v>-5.4082531117432886E-2</v>
      </c>
      <c r="S466" s="30">
        <f t="shared" si="519"/>
        <v>2.9249201720680964E-3</v>
      </c>
      <c r="U466" s="11">
        <f t="shared" ref="U466:Y466" si="932">2*($P466-$H466)*(1-$P466)*$P466*C466</f>
        <v>-5.5334661716924327E-3</v>
      </c>
      <c r="V466" s="11">
        <f t="shared" si="932"/>
        <v>-3.2647450412985356E-2</v>
      </c>
      <c r="W466" s="11">
        <f t="shared" si="932"/>
        <v>-1.6600398515077299E-2</v>
      </c>
      <c r="X466" s="11">
        <f t="shared" si="932"/>
        <v>-2.3240557921108219E-2</v>
      </c>
      <c r="Y466" s="11">
        <f t="shared" si="932"/>
        <v>-8.3001992575386496E-3</v>
      </c>
    </row>
    <row r="467" spans="1:25" ht="14.25" customHeight="1">
      <c r="A467" s="135"/>
      <c r="B467" s="31">
        <v>63</v>
      </c>
      <c r="C467" s="32">
        <v>1</v>
      </c>
      <c r="D467" s="33">
        <v>6</v>
      </c>
      <c r="E467" s="32">
        <v>2.2000000000000002</v>
      </c>
      <c r="F467" s="32">
        <v>4</v>
      </c>
      <c r="G467" s="32">
        <v>1</v>
      </c>
      <c r="H467" s="34">
        <v>1</v>
      </c>
      <c r="J467" s="31">
        <f t="shared" ref="J467:N467" si="933">J466-$L$2*U466</f>
        <v>0.23676546744372012</v>
      </c>
      <c r="K467" s="32">
        <f t="shared" si="933"/>
        <v>-0.32662215087833879</v>
      </c>
      <c r="L467" s="32">
        <f t="shared" si="933"/>
        <v>-0.48556331012967097</v>
      </c>
      <c r="M467" s="32">
        <f t="shared" si="933"/>
        <v>1.1397796387089782</v>
      </c>
      <c r="N467" s="32">
        <f t="shared" si="933"/>
        <v>0.83824419058948596</v>
      </c>
      <c r="O467" s="28">
        <f t="shared" si="515"/>
        <v>2.6061560253138101</v>
      </c>
      <c r="P467" s="28">
        <f t="shared" si="516"/>
        <v>0.93125672165507578</v>
      </c>
      <c r="Q467" s="29">
        <f t="shared" si="517"/>
        <v>1</v>
      </c>
      <c r="R467" s="29">
        <f t="shared" si="518"/>
        <v>-6.8743278344924219E-2</v>
      </c>
      <c r="S467" s="30">
        <f t="shared" si="519"/>
        <v>4.7256383176077273E-3</v>
      </c>
      <c r="U467" s="11">
        <f t="shared" ref="U467:Y467" si="934">2*($P467-$H467)*(1-$P467)*$P467*C467</f>
        <v>-8.8015648947659605E-3</v>
      </c>
      <c r="V467" s="11">
        <f t="shared" si="934"/>
        <v>-5.2809389368595763E-2</v>
      </c>
      <c r="W467" s="11">
        <f t="shared" si="934"/>
        <v>-1.9363442768485114E-2</v>
      </c>
      <c r="X467" s="11">
        <f t="shared" si="934"/>
        <v>-3.5206259579063842E-2</v>
      </c>
      <c r="Y467" s="11">
        <f t="shared" si="934"/>
        <v>-8.8015648947659605E-3</v>
      </c>
    </row>
    <row r="468" spans="1:25" ht="14.25" customHeight="1">
      <c r="A468" s="135"/>
      <c r="B468" s="31">
        <v>64</v>
      </c>
      <c r="C468" s="32">
        <v>1</v>
      </c>
      <c r="D468" s="33">
        <v>6.1</v>
      </c>
      <c r="E468" s="32">
        <v>2.9</v>
      </c>
      <c r="F468" s="32">
        <v>4.7</v>
      </c>
      <c r="G468" s="32">
        <v>1.4</v>
      </c>
      <c r="H468" s="34">
        <v>1</v>
      </c>
      <c r="J468" s="31">
        <f t="shared" ref="J468:N468" si="935">J467-$L$2*U467</f>
        <v>0.23764562393319671</v>
      </c>
      <c r="K468" s="32">
        <f t="shared" si="935"/>
        <v>-0.32134121194147919</v>
      </c>
      <c r="L468" s="32">
        <f t="shared" si="935"/>
        <v>-0.48362696585282244</v>
      </c>
      <c r="M468" s="32">
        <f t="shared" si="935"/>
        <v>1.1433002646668846</v>
      </c>
      <c r="N468" s="32">
        <f t="shared" si="935"/>
        <v>0.83912434707896255</v>
      </c>
      <c r="O468" s="28">
        <f t="shared" si="515"/>
        <v>3.4232313599618935</v>
      </c>
      <c r="P468" s="28">
        <f t="shared" si="516"/>
        <v>0.9684227367716618</v>
      </c>
      <c r="Q468" s="29">
        <f t="shared" si="517"/>
        <v>1</v>
      </c>
      <c r="R468" s="29">
        <f t="shared" si="518"/>
        <v>-3.1577263228338204E-2</v>
      </c>
      <c r="S468" s="30">
        <f t="shared" si="519"/>
        <v>9.9712355299176017E-4</v>
      </c>
      <c r="U468" s="11">
        <f t="shared" ref="U468:Y468" si="936">2*($P468-$H468)*(1-$P468)*$P468*C468</f>
        <v>-1.931274240175527E-3</v>
      </c>
      <c r="V468" s="11">
        <f t="shared" si="936"/>
        <v>-1.1780772865070715E-2</v>
      </c>
      <c r="W468" s="11">
        <f t="shared" si="936"/>
        <v>-5.6006952965090284E-3</v>
      </c>
      <c r="X468" s="11">
        <f t="shared" si="936"/>
        <v>-9.0769889288249781E-3</v>
      </c>
      <c r="Y468" s="11">
        <f t="shared" si="936"/>
        <v>-2.7037839362457376E-3</v>
      </c>
    </row>
    <row r="469" spans="1:25" ht="14.25" customHeight="1">
      <c r="A469" s="135"/>
      <c r="B469" s="31">
        <v>65</v>
      </c>
      <c r="C469" s="32">
        <v>1</v>
      </c>
      <c r="D469" s="33">
        <v>5.6</v>
      </c>
      <c r="E469" s="32">
        <v>2.9</v>
      </c>
      <c r="F469" s="32">
        <v>3.6</v>
      </c>
      <c r="G469" s="32">
        <v>1.3</v>
      </c>
      <c r="H469" s="34">
        <v>1</v>
      </c>
      <c r="J469" s="31">
        <f t="shared" ref="J469:N469" si="937">J468-$L$2*U468</f>
        <v>0.23783875135721427</v>
      </c>
      <c r="K469" s="32">
        <f t="shared" si="937"/>
        <v>-0.32016313465497209</v>
      </c>
      <c r="L469" s="32">
        <f t="shared" si="937"/>
        <v>-0.48306689632317157</v>
      </c>
      <c r="M469" s="32">
        <f t="shared" si="937"/>
        <v>1.1442079635597671</v>
      </c>
      <c r="N469" s="32">
        <f t="shared" si="937"/>
        <v>0.83939472547258709</v>
      </c>
      <c r="O469" s="28">
        <f t="shared" si="515"/>
        <v>2.254393009881698</v>
      </c>
      <c r="P469" s="28">
        <f t="shared" si="516"/>
        <v>0.90502879408891934</v>
      </c>
      <c r="Q469" s="29">
        <f t="shared" si="517"/>
        <v>1</v>
      </c>
      <c r="R469" s="29">
        <f t="shared" si="518"/>
        <v>-9.4971205911080658E-2</v>
      </c>
      <c r="S469" s="30">
        <f t="shared" si="519"/>
        <v>9.019529952204881E-3</v>
      </c>
      <c r="U469" s="11">
        <f t="shared" ref="U469:Y469" si="938">2*($P469-$H469)*(1-$P469)*$P469*C469</f>
        <v>-1.6325868631785742E-2</v>
      </c>
      <c r="V469" s="11">
        <f t="shared" si="938"/>
        <v>-9.142486433800015E-2</v>
      </c>
      <c r="W469" s="11">
        <f t="shared" si="938"/>
        <v>-4.7345019032178651E-2</v>
      </c>
      <c r="X469" s="11">
        <f t="shared" si="938"/>
        <v>-5.8773127074428673E-2</v>
      </c>
      <c r="Y469" s="11">
        <f t="shared" si="938"/>
        <v>-2.1223629221321465E-2</v>
      </c>
    </row>
    <row r="470" spans="1:25" ht="14.25" customHeight="1">
      <c r="A470" s="135"/>
      <c r="B470" s="31">
        <v>66</v>
      </c>
      <c r="C470" s="32">
        <v>1</v>
      </c>
      <c r="D470" s="33">
        <v>6.7</v>
      </c>
      <c r="E470" s="32">
        <v>3.1</v>
      </c>
      <c r="F470" s="32">
        <v>4.4000000000000004</v>
      </c>
      <c r="G470" s="32">
        <v>1.4</v>
      </c>
      <c r="H470" s="34">
        <v>1</v>
      </c>
      <c r="J470" s="31">
        <f t="shared" ref="J470:N470" si="939">J469-$L$2*U469</f>
        <v>0.23947133822039285</v>
      </c>
      <c r="K470" s="32">
        <f t="shared" si="939"/>
        <v>-0.31102064822117209</v>
      </c>
      <c r="L470" s="32">
        <f t="shared" si="939"/>
        <v>-0.47833239441995368</v>
      </c>
      <c r="M470" s="32">
        <f t="shared" si="939"/>
        <v>1.15008527626721</v>
      </c>
      <c r="N470" s="32">
        <f t="shared" si="939"/>
        <v>0.84151708839471928</v>
      </c>
      <c r="O470" s="28">
        <f t="shared" si="515"/>
        <v>2.9113017117650148</v>
      </c>
      <c r="P470" s="28">
        <f t="shared" si="516"/>
        <v>0.94840230148226745</v>
      </c>
      <c r="Q470" s="29">
        <f t="shared" si="517"/>
        <v>1</v>
      </c>
      <c r="R470" s="29">
        <f t="shared" si="518"/>
        <v>-5.1597698517732549E-2</v>
      </c>
      <c r="S470" s="30">
        <f t="shared" si="519"/>
        <v>2.6623224923268195E-3</v>
      </c>
      <c r="U470" s="11">
        <f t="shared" ref="U470:Y470" si="940">2*($P470-$H470)*(1-$P470)*$P470*C470</f>
        <v>-5.0499055580215235E-3</v>
      </c>
      <c r="V470" s="11">
        <f t="shared" si="940"/>
        <v>-3.3834367238744209E-2</v>
      </c>
      <c r="W470" s="11">
        <f t="shared" si="940"/>
        <v>-1.5654707229866723E-2</v>
      </c>
      <c r="X470" s="11">
        <f t="shared" si="940"/>
        <v>-2.2219584455294705E-2</v>
      </c>
      <c r="Y470" s="11">
        <f t="shared" si="940"/>
        <v>-7.0698677812301323E-3</v>
      </c>
    </row>
    <row r="471" spans="1:25" ht="14.25" customHeight="1">
      <c r="A471" s="135"/>
      <c r="B471" s="31">
        <v>67</v>
      </c>
      <c r="C471" s="32">
        <v>1</v>
      </c>
      <c r="D471" s="33">
        <v>5.6</v>
      </c>
      <c r="E471" s="32">
        <v>3</v>
      </c>
      <c r="F471" s="32">
        <v>4.5</v>
      </c>
      <c r="G471" s="32">
        <v>1.5</v>
      </c>
      <c r="H471" s="34">
        <v>1</v>
      </c>
      <c r="J471" s="31">
        <f t="shared" ref="J471:N471" si="941">J470-$L$2*U470</f>
        <v>0.23997632877619501</v>
      </c>
      <c r="K471" s="32">
        <f t="shared" si="941"/>
        <v>-0.30763721149729767</v>
      </c>
      <c r="L471" s="32">
        <f t="shared" si="941"/>
        <v>-0.47676692369696699</v>
      </c>
      <c r="M471" s="32">
        <f t="shared" si="941"/>
        <v>1.1523072347127394</v>
      </c>
      <c r="N471" s="32">
        <f t="shared" si="941"/>
        <v>0.84222407517284226</v>
      </c>
      <c r="O471" s="28">
        <f t="shared" si="515"/>
        <v>3.5356258422670188</v>
      </c>
      <c r="P471" s="28">
        <f t="shared" si="516"/>
        <v>0.97168461106912074</v>
      </c>
      <c r="Q471" s="29">
        <f t="shared" si="517"/>
        <v>1</v>
      </c>
      <c r="R471" s="29">
        <f t="shared" si="518"/>
        <v>-2.8315388930879259E-2</v>
      </c>
      <c r="S471" s="30">
        <f t="shared" si="519"/>
        <v>8.0176125030695974E-4</v>
      </c>
      <c r="U471" s="11">
        <f t="shared" ref="U471:Y471" si="942">2*($P471-$H471)*(1-$P471)*$P471*C471</f>
        <v>-1.5581181373496202E-3</v>
      </c>
      <c r="V471" s="11">
        <f t="shared" si="942"/>
        <v>-8.7254615691578722E-3</v>
      </c>
      <c r="W471" s="11">
        <f t="shared" si="942"/>
        <v>-4.6743544120488607E-3</v>
      </c>
      <c r="X471" s="11">
        <f t="shared" si="942"/>
        <v>-7.011531618073291E-3</v>
      </c>
      <c r="Y471" s="11">
        <f t="shared" si="942"/>
        <v>-2.3371772060244303E-3</v>
      </c>
    </row>
    <row r="472" spans="1:25" ht="14.25" customHeight="1">
      <c r="A472" s="135"/>
      <c r="B472" s="31">
        <v>68</v>
      </c>
      <c r="C472" s="32">
        <v>1</v>
      </c>
      <c r="D472" s="33">
        <v>5.8</v>
      </c>
      <c r="E472" s="32">
        <v>2.7</v>
      </c>
      <c r="F472" s="32">
        <v>4.0999999999999996</v>
      </c>
      <c r="G472" s="32">
        <v>1</v>
      </c>
      <c r="H472" s="34">
        <v>1</v>
      </c>
      <c r="J472" s="31">
        <f t="shared" ref="J472:N472" si="943">J471-$L$2*U471</f>
        <v>0.24013214058992999</v>
      </c>
      <c r="K472" s="32">
        <f t="shared" si="943"/>
        <v>-0.30676466534038188</v>
      </c>
      <c r="L472" s="32">
        <f t="shared" si="943"/>
        <v>-0.47629948825576213</v>
      </c>
      <c r="M472" s="32">
        <f t="shared" si="943"/>
        <v>1.1530083878745467</v>
      </c>
      <c r="N472" s="32">
        <f t="shared" si="943"/>
        <v>0.84245779289344469</v>
      </c>
      <c r="O472" s="28">
        <f t="shared" si="515"/>
        <v>2.7446806465042428</v>
      </c>
      <c r="P472" s="28">
        <f t="shared" si="516"/>
        <v>0.93961222878696737</v>
      </c>
      <c r="Q472" s="29">
        <f t="shared" si="517"/>
        <v>1</v>
      </c>
      <c r="R472" s="29">
        <f t="shared" si="518"/>
        <v>-6.0387771213032626E-2</v>
      </c>
      <c r="S472" s="30">
        <f t="shared" si="519"/>
        <v>3.6466829120775719E-3</v>
      </c>
      <c r="U472" s="11">
        <f t="shared" ref="U472:Y472" si="944">2*($P472-$H472)*(1-$P472)*$P472*C472</f>
        <v>-6.852935717393112E-3</v>
      </c>
      <c r="V472" s="11">
        <f t="shared" si="944"/>
        <v>-3.974702716088005E-2</v>
      </c>
      <c r="W472" s="11">
        <f t="shared" si="944"/>
        <v>-1.8502926436961404E-2</v>
      </c>
      <c r="X472" s="11">
        <f t="shared" si="944"/>
        <v>-2.8097036441311757E-2</v>
      </c>
      <c r="Y472" s="11">
        <f t="shared" si="944"/>
        <v>-6.852935717393112E-3</v>
      </c>
    </row>
    <row r="473" spans="1:25" ht="14.25" customHeight="1">
      <c r="A473" s="135"/>
      <c r="B473" s="31">
        <v>69</v>
      </c>
      <c r="C473" s="32">
        <v>1</v>
      </c>
      <c r="D473" s="33">
        <v>6.2</v>
      </c>
      <c r="E473" s="32">
        <v>2.2000000000000002</v>
      </c>
      <c r="F473" s="32">
        <v>4.5</v>
      </c>
      <c r="G473" s="32">
        <v>1.5</v>
      </c>
      <c r="H473" s="34">
        <v>1</v>
      </c>
      <c r="J473" s="31">
        <f t="shared" ref="J473:N473" si="945">J472-$L$2*U472</f>
        <v>0.24081743416166929</v>
      </c>
      <c r="K473" s="32">
        <f t="shared" si="945"/>
        <v>-0.30278996262429386</v>
      </c>
      <c r="L473" s="32">
        <f t="shared" si="945"/>
        <v>-0.474449195612066</v>
      </c>
      <c r="M473" s="32">
        <f t="shared" si="945"/>
        <v>1.155818091518678</v>
      </c>
      <c r="N473" s="32">
        <f t="shared" si="945"/>
        <v>0.84314308646518399</v>
      </c>
      <c r="O473" s="28">
        <f t="shared" si="515"/>
        <v>3.7856274770763294</v>
      </c>
      <c r="P473" s="28">
        <f t="shared" si="516"/>
        <v>0.97780899834899371</v>
      </c>
      <c r="Q473" s="29">
        <f t="shared" si="517"/>
        <v>1</v>
      </c>
      <c r="R473" s="29">
        <f t="shared" si="518"/>
        <v>-2.2191001651006292E-2</v>
      </c>
      <c r="S473" s="30">
        <f t="shared" si="519"/>
        <v>4.9244055427496395E-4</v>
      </c>
      <c r="U473" s="11">
        <f t="shared" ref="U473:Y473" si="946">2*($P473-$H473)*(1-$P473)*$P473*C473</f>
        <v>-9.6302561024405153E-4</v>
      </c>
      <c r="V473" s="11">
        <f t="shared" si="946"/>
        <v>-5.9707587835131195E-3</v>
      </c>
      <c r="W473" s="11">
        <f t="shared" si="946"/>
        <v>-2.1186563425369133E-3</v>
      </c>
      <c r="X473" s="11">
        <f t="shared" si="946"/>
        <v>-4.3336152460982319E-3</v>
      </c>
      <c r="Y473" s="11">
        <f t="shared" si="946"/>
        <v>-1.4445384153660772E-3</v>
      </c>
    </row>
    <row r="474" spans="1:25" ht="14.25" customHeight="1">
      <c r="A474" s="135"/>
      <c r="B474" s="31">
        <v>70</v>
      </c>
      <c r="C474" s="32">
        <v>1</v>
      </c>
      <c r="D474" s="33">
        <v>5.6</v>
      </c>
      <c r="E474" s="32">
        <v>2.5</v>
      </c>
      <c r="F474" s="32">
        <v>3.9</v>
      </c>
      <c r="G474" s="32">
        <v>1.1000000000000001</v>
      </c>
      <c r="H474" s="34">
        <v>1</v>
      </c>
      <c r="J474" s="31">
        <f t="shared" ref="J474:N474" si="947">J473-$L$2*U473</f>
        <v>0.2409137367226937</v>
      </c>
      <c r="K474" s="32">
        <f t="shared" si="947"/>
        <v>-0.30219288674594252</v>
      </c>
      <c r="L474" s="32">
        <f t="shared" si="947"/>
        <v>-0.47423732997781232</v>
      </c>
      <c r="M474" s="32">
        <f t="shared" si="947"/>
        <v>1.1562514530432879</v>
      </c>
      <c r="N474" s="32">
        <f t="shared" si="947"/>
        <v>0.8432875403067206</v>
      </c>
      <c r="O474" s="28">
        <f t="shared" si="515"/>
        <v>2.8000372072071</v>
      </c>
      <c r="P474" s="28">
        <f t="shared" si="516"/>
        <v>0.94267783467534239</v>
      </c>
      <c r="Q474" s="29">
        <f t="shared" si="517"/>
        <v>1</v>
      </c>
      <c r="R474" s="29">
        <f t="shared" si="518"/>
        <v>-5.7322165324657615E-2</v>
      </c>
      <c r="S474" s="30">
        <f t="shared" si="519"/>
        <v>3.2858306375073798E-3</v>
      </c>
      <c r="U474" s="11">
        <f t="shared" ref="U474:Y474" si="948">2*($P474-$H474)*(1-$P474)*$P474*C474</f>
        <v>-6.1949594209507134E-3</v>
      </c>
      <c r="V474" s="11">
        <f t="shared" si="948"/>
        <v>-3.4691772757323991E-2</v>
      </c>
      <c r="W474" s="11">
        <f t="shared" si="948"/>
        <v>-1.5487398552376783E-2</v>
      </c>
      <c r="X474" s="11">
        <f t="shared" si="948"/>
        <v>-2.416034174170778E-2</v>
      </c>
      <c r="Y474" s="11">
        <f t="shared" si="948"/>
        <v>-6.8144553630457849E-3</v>
      </c>
    </row>
    <row r="475" spans="1:25" ht="14.25" customHeight="1">
      <c r="A475" s="135"/>
      <c r="B475" s="31">
        <v>71</v>
      </c>
      <c r="C475" s="32">
        <v>1</v>
      </c>
      <c r="D475" s="33">
        <v>5.9</v>
      </c>
      <c r="E475" s="32">
        <v>3.2</v>
      </c>
      <c r="F475" s="32">
        <v>4.8</v>
      </c>
      <c r="G475" s="32">
        <v>1.8</v>
      </c>
      <c r="H475" s="34">
        <v>1</v>
      </c>
      <c r="J475" s="31">
        <f t="shared" ref="J475:N475" si="949">J474-$L$2*U474</f>
        <v>0.24153323266478877</v>
      </c>
      <c r="K475" s="32">
        <f t="shared" si="949"/>
        <v>-0.2987237094702101</v>
      </c>
      <c r="L475" s="32">
        <f t="shared" si="949"/>
        <v>-0.47268859012257464</v>
      </c>
      <c r="M475" s="32">
        <f t="shared" si="949"/>
        <v>1.1586674872174587</v>
      </c>
      <c r="N475" s="32">
        <f t="shared" si="949"/>
        <v>0.84396898584302515</v>
      </c>
      <c r="O475" s="28">
        <f t="shared" si="515"/>
        <v>4.0472079715595566</v>
      </c>
      <c r="P475" s="28">
        <f t="shared" si="516"/>
        <v>0.9828289111999694</v>
      </c>
      <c r="Q475" s="29">
        <f t="shared" si="517"/>
        <v>1</v>
      </c>
      <c r="R475" s="29">
        <f t="shared" si="518"/>
        <v>-1.7171088800030598E-2</v>
      </c>
      <c r="S475" s="30">
        <f t="shared" si="519"/>
        <v>2.9484629057853625E-4</v>
      </c>
      <c r="U475" s="11">
        <f t="shared" ref="U475:Y475" si="950">2*($P475-$H475)*(1-$P475)*$P475*C475</f>
        <v>-5.7956691748130512E-4</v>
      </c>
      <c r="V475" s="11">
        <f t="shared" si="950"/>
        <v>-3.4194448131397003E-3</v>
      </c>
      <c r="W475" s="11">
        <f t="shared" si="950"/>
        <v>-1.8546141359401765E-3</v>
      </c>
      <c r="X475" s="11">
        <f t="shared" si="950"/>
        <v>-2.7819212039102647E-3</v>
      </c>
      <c r="Y475" s="11">
        <f t="shared" si="950"/>
        <v>-1.0432204514663492E-3</v>
      </c>
    </row>
    <row r="476" spans="1:25" ht="14.25" customHeight="1">
      <c r="A476" s="135"/>
      <c r="B476" s="31">
        <v>72</v>
      </c>
      <c r="C476" s="32">
        <v>1</v>
      </c>
      <c r="D476" s="33">
        <v>6.1</v>
      </c>
      <c r="E476" s="32">
        <v>2.8</v>
      </c>
      <c r="F476" s="32">
        <v>4</v>
      </c>
      <c r="G476" s="32">
        <v>1.3</v>
      </c>
      <c r="H476" s="34">
        <v>1</v>
      </c>
      <c r="J476" s="31">
        <f t="shared" ref="J476:N476" si="951">J475-$L$2*U475</f>
        <v>0.2415911893565369</v>
      </c>
      <c r="K476" s="32">
        <f t="shared" si="951"/>
        <v>-0.29838176498889613</v>
      </c>
      <c r="L476" s="32">
        <f t="shared" si="951"/>
        <v>-0.47250312870898065</v>
      </c>
      <c r="M476" s="32">
        <f t="shared" si="951"/>
        <v>1.1589456793378496</v>
      </c>
      <c r="N476" s="32">
        <f t="shared" si="951"/>
        <v>0.84407330788817181</v>
      </c>
      <c r="O476" s="28">
        <f t="shared" si="515"/>
        <v>2.8315316801451469</v>
      </c>
      <c r="P476" s="28">
        <f t="shared" si="516"/>
        <v>0.94435614301609672</v>
      </c>
      <c r="Q476" s="29">
        <f t="shared" si="517"/>
        <v>1</v>
      </c>
      <c r="R476" s="29">
        <f t="shared" si="518"/>
        <v>-5.5643856983903284E-2</v>
      </c>
      <c r="S476" s="30">
        <f t="shared" si="519"/>
        <v>3.096238820045082E-3</v>
      </c>
      <c r="U476" s="11">
        <f t="shared" ref="U476:Y476" si="952">2*($P476-$H476)*(1-$P476)*$P476*C476</f>
        <v>-5.8479042999089684E-3</v>
      </c>
      <c r="V476" s="11">
        <f t="shared" si="952"/>
        <v>-3.5672216229444706E-2</v>
      </c>
      <c r="W476" s="11">
        <f t="shared" si="952"/>
        <v>-1.637413203974511E-2</v>
      </c>
      <c r="X476" s="11">
        <f t="shared" si="952"/>
        <v>-2.3391617199635874E-2</v>
      </c>
      <c r="Y476" s="11">
        <f t="shared" si="952"/>
        <v>-7.6022755898816595E-3</v>
      </c>
    </row>
    <row r="477" spans="1:25" ht="14.25" customHeight="1">
      <c r="A477" s="135"/>
      <c r="B477" s="31">
        <v>73</v>
      </c>
      <c r="C477" s="32">
        <v>1</v>
      </c>
      <c r="D477" s="33">
        <v>6.3</v>
      </c>
      <c r="E477" s="32">
        <v>2.5</v>
      </c>
      <c r="F477" s="32">
        <v>4.9000000000000004</v>
      </c>
      <c r="G477" s="32">
        <v>1.5</v>
      </c>
      <c r="H477" s="34">
        <v>1</v>
      </c>
      <c r="J477" s="31">
        <f t="shared" ref="J477:N477" si="953">J476-$L$2*U476</f>
        <v>0.2421759797865278</v>
      </c>
      <c r="K477" s="32">
        <f t="shared" si="953"/>
        <v>-0.29481454336595164</v>
      </c>
      <c r="L477" s="32">
        <f t="shared" si="953"/>
        <v>-0.47086571550500611</v>
      </c>
      <c r="M477" s="32">
        <f t="shared" si="953"/>
        <v>1.1612848410578132</v>
      </c>
      <c r="N477" s="32">
        <f t="shared" si="953"/>
        <v>0.84483353544716</v>
      </c>
      <c r="O477" s="28">
        <f t="shared" si="515"/>
        <v>4.1652260921725413</v>
      </c>
      <c r="P477" s="28">
        <f t="shared" si="516"/>
        <v>0.98471117329462554</v>
      </c>
      <c r="Q477" s="29">
        <f t="shared" si="517"/>
        <v>1</v>
      </c>
      <c r="R477" s="29">
        <f t="shared" si="518"/>
        <v>-1.5288826705374459E-2</v>
      </c>
      <c r="S477" s="30">
        <f t="shared" si="519"/>
        <v>2.3374822202697123E-4</v>
      </c>
      <c r="U477" s="11">
        <f t="shared" ref="U477:Y477" si="954">2*($P477-$H477)*(1-$P477)*$P477*C477</f>
        <v>-4.6034897193542295E-4</v>
      </c>
      <c r="V477" s="11">
        <f t="shared" si="954"/>
        <v>-2.9001985231931647E-3</v>
      </c>
      <c r="W477" s="11">
        <f t="shared" si="954"/>
        <v>-1.1508724298385574E-3</v>
      </c>
      <c r="X477" s="11">
        <f t="shared" si="954"/>
        <v>-2.2557099624835727E-3</v>
      </c>
      <c r="Y477" s="11">
        <f t="shared" si="954"/>
        <v>-6.9052345790313443E-4</v>
      </c>
    </row>
    <row r="478" spans="1:25" ht="14.25" customHeight="1">
      <c r="A478" s="135"/>
      <c r="B478" s="31">
        <v>74</v>
      </c>
      <c r="C478" s="32">
        <v>1</v>
      </c>
      <c r="D478" s="33">
        <v>6.1</v>
      </c>
      <c r="E478" s="32">
        <v>2.8</v>
      </c>
      <c r="F478" s="32">
        <v>4.7</v>
      </c>
      <c r="G478" s="32">
        <v>1.2</v>
      </c>
      <c r="H478" s="34">
        <v>1</v>
      </c>
      <c r="J478" s="31">
        <f t="shared" ref="J478:N478" si="955">J477-$L$2*U477</f>
        <v>0.24222201468372134</v>
      </c>
      <c r="K478" s="32">
        <f t="shared" si="955"/>
        <v>-0.29452452351363234</v>
      </c>
      <c r="L478" s="32">
        <f t="shared" si="955"/>
        <v>-0.47075062826202224</v>
      </c>
      <c r="M478" s="32">
        <f t="shared" si="955"/>
        <v>1.1615104120540616</v>
      </c>
      <c r="N478" s="32">
        <f t="shared" si="955"/>
        <v>0.84490258779295035</v>
      </c>
      <c r="O478" s="28">
        <f t="shared" si="515"/>
        <v>3.6005027041225324</v>
      </c>
      <c r="P478" s="28">
        <f t="shared" si="516"/>
        <v>0.97341601813170031</v>
      </c>
      <c r="Q478" s="29">
        <f t="shared" si="517"/>
        <v>1</v>
      </c>
      <c r="R478" s="29">
        <f t="shared" si="518"/>
        <v>-2.6583981868299689E-2</v>
      </c>
      <c r="S478" s="30">
        <f t="shared" si="519"/>
        <v>7.0670809197408656E-4</v>
      </c>
      <c r="U478" s="11">
        <f t="shared" ref="U478:Y478" si="956">2*($P478-$H478)*(1-$P478)*$P478*C478</f>
        <v>-1.3758419537417336E-3</v>
      </c>
      <c r="V478" s="11">
        <f t="shared" si="956"/>
        <v>-8.392635917824574E-3</v>
      </c>
      <c r="W478" s="11">
        <f t="shared" si="956"/>
        <v>-3.8523574704768539E-3</v>
      </c>
      <c r="X478" s="11">
        <f t="shared" si="956"/>
        <v>-6.4664571825861486E-3</v>
      </c>
      <c r="Y478" s="11">
        <f t="shared" si="956"/>
        <v>-1.6510103444900804E-3</v>
      </c>
    </row>
    <row r="479" spans="1:25" ht="14.25" customHeight="1">
      <c r="A479" s="135"/>
      <c r="B479" s="31">
        <v>75</v>
      </c>
      <c r="C479" s="32">
        <v>1</v>
      </c>
      <c r="D479" s="33">
        <v>6.4</v>
      </c>
      <c r="E479" s="32">
        <v>2.9</v>
      </c>
      <c r="F479" s="32">
        <v>4.3</v>
      </c>
      <c r="G479" s="32">
        <v>1.3</v>
      </c>
      <c r="H479" s="34">
        <v>1</v>
      </c>
      <c r="J479" s="31">
        <f t="shared" ref="J479:N479" si="957">J478-$L$2*U478</f>
        <v>0.24235959887909553</v>
      </c>
      <c r="K479" s="32">
        <f t="shared" si="957"/>
        <v>-0.29368525992184991</v>
      </c>
      <c r="L479" s="32">
        <f t="shared" si="957"/>
        <v>-0.47036539251497456</v>
      </c>
      <c r="M479" s="32">
        <f t="shared" si="957"/>
        <v>1.1621570577723201</v>
      </c>
      <c r="N479" s="32">
        <f t="shared" si="957"/>
        <v>0.84506768882739935</v>
      </c>
      <c r="O479" s="28">
        <f t="shared" si="515"/>
        <v>3.0945776409824255</v>
      </c>
      <c r="P479" s="28">
        <f t="shared" si="516"/>
        <v>0.95666852311975914</v>
      </c>
      <c r="Q479" s="29">
        <f t="shared" si="517"/>
        <v>1</v>
      </c>
      <c r="R479" s="29">
        <f t="shared" si="518"/>
        <v>-4.333147688024086E-2</v>
      </c>
      <c r="S479" s="30">
        <f t="shared" si="519"/>
        <v>1.8776168886228482E-3</v>
      </c>
      <c r="U479" s="11">
        <f t="shared" ref="U479:Y479" si="958">2*($P479-$H479)*(1-$P479)*$P479*C479</f>
        <v>-3.5925139516470748E-3</v>
      </c>
      <c r="V479" s="11">
        <f t="shared" si="958"/>
        <v>-2.2992089290541279E-2</v>
      </c>
      <c r="W479" s="11">
        <f t="shared" si="958"/>
        <v>-1.0418290459776517E-2</v>
      </c>
      <c r="X479" s="11">
        <f t="shared" si="958"/>
        <v>-1.5447809992082421E-2</v>
      </c>
      <c r="Y479" s="11">
        <f t="shared" si="958"/>
        <v>-4.6702681371411977E-3</v>
      </c>
    </row>
    <row r="480" spans="1:25" ht="14.25" customHeight="1">
      <c r="A480" s="135"/>
      <c r="B480" s="31">
        <v>76</v>
      </c>
      <c r="C480" s="32">
        <v>1</v>
      </c>
      <c r="D480" s="33">
        <v>6.6</v>
      </c>
      <c r="E480" s="32">
        <v>3</v>
      </c>
      <c r="F480" s="32">
        <v>4.4000000000000004</v>
      </c>
      <c r="G480" s="32">
        <v>1.4</v>
      </c>
      <c r="H480" s="34">
        <v>1</v>
      </c>
      <c r="J480" s="31">
        <f t="shared" ref="J480:N480" si="959">J479-$L$2*U479</f>
        <v>0.24271885027426024</v>
      </c>
      <c r="K480" s="32">
        <f t="shared" si="959"/>
        <v>-0.2913860509927958</v>
      </c>
      <c r="L480" s="32">
        <f t="shared" si="959"/>
        <v>-0.4693235634689969</v>
      </c>
      <c r="M480" s="32">
        <f t="shared" si="959"/>
        <v>1.1637018387715283</v>
      </c>
      <c r="N480" s="32">
        <f t="shared" si="959"/>
        <v>0.84553471564111349</v>
      </c>
      <c r="O480" s="28">
        <f t="shared" si="515"/>
        <v>3.2156369158071012</v>
      </c>
      <c r="P480" s="28">
        <f t="shared" si="516"/>
        <v>0.96141850017552466</v>
      </c>
      <c r="Q480" s="29">
        <f t="shared" si="517"/>
        <v>1</v>
      </c>
      <c r="R480" s="29">
        <f t="shared" si="518"/>
        <v>-3.858149982447534E-2</v>
      </c>
      <c r="S480" s="30">
        <f t="shared" si="519"/>
        <v>1.4885321287059906E-3</v>
      </c>
      <c r="U480" s="11">
        <f t="shared" ref="U480:Y480" si="960">2*($P480-$H480)*(1-$P480)*$P480*C480</f>
        <v>-2.8622046532871892E-3</v>
      </c>
      <c r="V480" s="11">
        <f t="shared" si="960"/>
        <v>-1.8890550711695448E-2</v>
      </c>
      <c r="W480" s="11">
        <f t="shared" si="960"/>
        <v>-8.5866139598615686E-3</v>
      </c>
      <c r="X480" s="11">
        <f t="shared" si="960"/>
        <v>-1.2593700474463634E-2</v>
      </c>
      <c r="Y480" s="11">
        <f t="shared" si="960"/>
        <v>-4.0070865146020649E-3</v>
      </c>
    </row>
    <row r="481" spans="1:25" ht="14.25" customHeight="1">
      <c r="A481" s="135"/>
      <c r="B481" s="31">
        <v>77</v>
      </c>
      <c r="C481" s="32">
        <v>1</v>
      </c>
      <c r="D481" s="33">
        <v>6.8</v>
      </c>
      <c r="E481" s="32">
        <v>2.8</v>
      </c>
      <c r="F481" s="32">
        <v>4.8</v>
      </c>
      <c r="G481" s="32">
        <v>1.4</v>
      </c>
      <c r="H481" s="34">
        <v>1</v>
      </c>
      <c r="J481" s="31">
        <f t="shared" ref="J481:N481" si="961">J480-$L$2*U480</f>
        <v>0.24300507073958896</v>
      </c>
      <c r="K481" s="32">
        <f t="shared" si="961"/>
        <v>-0.28949699592162625</v>
      </c>
      <c r="L481" s="32">
        <f t="shared" si="961"/>
        <v>-0.46846490207301072</v>
      </c>
      <c r="M481" s="32">
        <f t="shared" si="961"/>
        <v>1.1649612088189747</v>
      </c>
      <c r="N481" s="32">
        <f t="shared" si="961"/>
        <v>0.84593542429257373</v>
      </c>
      <c r="O481" s="28">
        <f t="shared" si="515"/>
        <v>3.7388471690087819</v>
      </c>
      <c r="P481" s="28">
        <f t="shared" si="516"/>
        <v>0.97677091907819125</v>
      </c>
      <c r="Q481" s="29">
        <f t="shared" si="517"/>
        <v>1</v>
      </c>
      <c r="R481" s="29">
        <f t="shared" si="518"/>
        <v>-2.3229080921808754E-2</v>
      </c>
      <c r="S481" s="30">
        <f t="shared" si="519"/>
        <v>5.3959020047193945E-4</v>
      </c>
      <c r="U481" s="11">
        <f t="shared" ref="U481:Y481" si="962">2*($P481-$H481)*(1-$P481)*$P481*C481</f>
        <v>-1.0541120320811236E-3</v>
      </c>
      <c r="V481" s="11">
        <f t="shared" si="962"/>
        <v>-7.1679618181516407E-3</v>
      </c>
      <c r="W481" s="11">
        <f t="shared" si="962"/>
        <v>-2.9515136898271462E-3</v>
      </c>
      <c r="X481" s="11">
        <f t="shared" si="962"/>
        <v>-5.0597377539893934E-3</v>
      </c>
      <c r="Y481" s="11">
        <f t="shared" si="962"/>
        <v>-1.4757568449135731E-3</v>
      </c>
    </row>
    <row r="482" spans="1:25" ht="14.25" customHeight="1">
      <c r="A482" s="135"/>
      <c r="B482" s="31">
        <v>78</v>
      </c>
      <c r="C482" s="32">
        <v>1</v>
      </c>
      <c r="D482" s="33">
        <v>6.7</v>
      </c>
      <c r="E482" s="32">
        <v>3</v>
      </c>
      <c r="F482" s="32">
        <v>5</v>
      </c>
      <c r="G482" s="32">
        <v>1.7</v>
      </c>
      <c r="H482" s="34">
        <v>1</v>
      </c>
      <c r="J482" s="31">
        <f t="shared" ref="J482:N482" si="963">J481-$L$2*U481</f>
        <v>0.24311048194279708</v>
      </c>
      <c r="K482" s="32">
        <f t="shared" si="963"/>
        <v>-0.28878019973981112</v>
      </c>
      <c r="L482" s="32">
        <f t="shared" si="963"/>
        <v>-0.468169750704028</v>
      </c>
      <c r="M482" s="32">
        <f t="shared" si="963"/>
        <v>1.1654671825943737</v>
      </c>
      <c r="N482" s="32">
        <f t="shared" si="963"/>
        <v>0.84608299997706504</v>
      </c>
      <c r="O482" s="28">
        <f t="shared" si="515"/>
        <v>4.1694509045068573</v>
      </c>
      <c r="P482" s="28">
        <f t="shared" si="516"/>
        <v>0.98477464809690984</v>
      </c>
      <c r="Q482" s="29">
        <f t="shared" si="517"/>
        <v>1</v>
      </c>
      <c r="R482" s="29">
        <f t="shared" si="518"/>
        <v>-1.5225351903090156E-2</v>
      </c>
      <c r="S482" s="30">
        <f t="shared" si="519"/>
        <v>2.3181134057293106E-4</v>
      </c>
      <c r="U482" s="11">
        <f t="shared" ref="U482:Y482" si="964">2*($P482-$H482)*(1-$P482)*$P482*C482</f>
        <v>-4.5656386267516221E-4</v>
      </c>
      <c r="V482" s="11">
        <f t="shared" si="964"/>
        <v>-3.0589778799235867E-3</v>
      </c>
      <c r="W482" s="11">
        <f t="shared" si="964"/>
        <v>-1.3696915880254865E-3</v>
      </c>
      <c r="X482" s="11">
        <f t="shared" si="964"/>
        <v>-2.2828193133758111E-3</v>
      </c>
      <c r="Y482" s="11">
        <f t="shared" si="964"/>
        <v>-7.761585665477757E-4</v>
      </c>
    </row>
    <row r="483" spans="1:25" ht="14.25" customHeight="1">
      <c r="A483" s="135"/>
      <c r="B483" s="31">
        <v>79</v>
      </c>
      <c r="C483" s="32">
        <v>1</v>
      </c>
      <c r="D483" s="33">
        <v>6</v>
      </c>
      <c r="E483" s="32">
        <v>2.9</v>
      </c>
      <c r="F483" s="32">
        <v>4.5</v>
      </c>
      <c r="G483" s="32">
        <v>1.5</v>
      </c>
      <c r="H483" s="34">
        <v>1</v>
      </c>
      <c r="J483" s="31">
        <f t="shared" ref="J483:N483" si="965">J482-$L$2*U482</f>
        <v>0.2431561383290646</v>
      </c>
      <c r="K483" s="32">
        <f t="shared" si="965"/>
        <v>-0.28847430195181878</v>
      </c>
      <c r="L483" s="32">
        <f t="shared" si="965"/>
        <v>-0.46803278154522543</v>
      </c>
      <c r="M483" s="32">
        <f t="shared" si="965"/>
        <v>1.1656954645257112</v>
      </c>
      <c r="N483" s="32">
        <f t="shared" si="965"/>
        <v>0.84616061583371982</v>
      </c>
      <c r="O483" s="28">
        <f t="shared" si="515"/>
        <v>3.6698857742532782</v>
      </c>
      <c r="P483" s="28">
        <f t="shared" si="516"/>
        <v>0.97515368843673988</v>
      </c>
      <c r="Q483" s="29">
        <f t="shared" si="517"/>
        <v>1</v>
      </c>
      <c r="R483" s="29">
        <f t="shared" si="518"/>
        <v>-2.4846311563260115E-2</v>
      </c>
      <c r="S483" s="30">
        <f t="shared" si="519"/>
        <v>6.1733919829859332E-4</v>
      </c>
      <c r="U483" s="11">
        <f t="shared" ref="U483:Y483" si="966">2*($P483-$H483)*(1-$P483)*$P483*C483</f>
        <v>-1.2040011924749066E-3</v>
      </c>
      <c r="V483" s="11">
        <f t="shared" si="966"/>
        <v>-7.2240071548494399E-3</v>
      </c>
      <c r="W483" s="11">
        <f t="shared" si="966"/>
        <v>-3.491603458177229E-3</v>
      </c>
      <c r="X483" s="11">
        <f t="shared" si="966"/>
        <v>-5.4180053661370799E-3</v>
      </c>
      <c r="Y483" s="11">
        <f t="shared" si="966"/>
        <v>-1.80600178871236E-3</v>
      </c>
    </row>
    <row r="484" spans="1:25" ht="14.25" customHeight="1">
      <c r="A484" s="135"/>
      <c r="B484" s="31">
        <v>80</v>
      </c>
      <c r="C484" s="32">
        <v>1</v>
      </c>
      <c r="D484" s="33">
        <v>5.7</v>
      </c>
      <c r="E484" s="32">
        <v>2.6</v>
      </c>
      <c r="F484" s="32">
        <v>3.5</v>
      </c>
      <c r="G484" s="32">
        <v>1</v>
      </c>
      <c r="H484" s="34">
        <v>1</v>
      </c>
      <c r="J484" s="31">
        <f t="shared" ref="J484:N484" si="967">J483-$L$2*U483</f>
        <v>0.2432765384483121</v>
      </c>
      <c r="K484" s="32">
        <f t="shared" si="967"/>
        <v>-0.28775190123633382</v>
      </c>
      <c r="L484" s="32">
        <f t="shared" si="967"/>
        <v>-0.46768362119940771</v>
      </c>
      <c r="M484" s="32">
        <f t="shared" si="967"/>
        <v>1.1662372650623249</v>
      </c>
      <c r="N484" s="32">
        <f t="shared" si="967"/>
        <v>0.84634121601259105</v>
      </c>
      <c r="O484" s="28">
        <f t="shared" si="515"/>
        <v>2.3152849300134779</v>
      </c>
      <c r="P484" s="28">
        <f t="shared" si="516"/>
        <v>0.91013504368047626</v>
      </c>
      <c r="Q484" s="29">
        <f t="shared" si="517"/>
        <v>1</v>
      </c>
      <c r="R484" s="29">
        <f t="shared" si="518"/>
        <v>-8.9864956319523737E-2</v>
      </c>
      <c r="S484" s="30">
        <f t="shared" si="519"/>
        <v>8.0757103743099093E-3</v>
      </c>
      <c r="U484" s="11">
        <f t="shared" ref="U484:Y484" si="968">2*($P484-$H484)*(1-$P484)*$P484*C484</f>
        <v>-1.469997402854685E-2</v>
      </c>
      <c r="V484" s="11">
        <f t="shared" si="968"/>
        <v>-8.3789851962717043E-2</v>
      </c>
      <c r="W484" s="11">
        <f t="shared" si="968"/>
        <v>-3.8219932474221813E-2</v>
      </c>
      <c r="X484" s="11">
        <f t="shared" si="968"/>
        <v>-5.1449909099913975E-2</v>
      </c>
      <c r="Y484" s="11">
        <f t="shared" si="968"/>
        <v>-1.469997402854685E-2</v>
      </c>
    </row>
    <row r="485" spans="1:25" ht="14.25" customHeight="1">
      <c r="A485" s="135"/>
      <c r="B485" s="31">
        <v>81</v>
      </c>
      <c r="C485" s="32">
        <v>1</v>
      </c>
      <c r="D485" s="33">
        <v>5.5</v>
      </c>
      <c r="E485" s="32">
        <v>2.4</v>
      </c>
      <c r="F485" s="32">
        <v>3.8</v>
      </c>
      <c r="G485" s="32">
        <v>1.1000000000000001</v>
      </c>
      <c r="H485" s="34">
        <v>1</v>
      </c>
      <c r="J485" s="31">
        <f t="shared" ref="J485:N485" si="969">J484-$L$2*U484</f>
        <v>0.24474653585116679</v>
      </c>
      <c r="K485" s="32">
        <f t="shared" si="969"/>
        <v>-0.27937291604006209</v>
      </c>
      <c r="L485" s="32">
        <f t="shared" si="969"/>
        <v>-0.46386162795198554</v>
      </c>
      <c r="M485" s="32">
        <f t="shared" si="969"/>
        <v>1.1713822559723164</v>
      </c>
      <c r="N485" s="32">
        <f t="shared" si="969"/>
        <v>0.84781121341544574</v>
      </c>
      <c r="O485" s="28">
        <f t="shared" si="515"/>
        <v>2.9787724979978529</v>
      </c>
      <c r="P485" s="28">
        <f t="shared" si="516"/>
        <v>0.95160587351864001</v>
      </c>
      <c r="Q485" s="29">
        <f t="shared" si="517"/>
        <v>1</v>
      </c>
      <c r="R485" s="29">
        <f t="shared" si="518"/>
        <v>-4.8394126481359989E-2</v>
      </c>
      <c r="S485" s="30">
        <f t="shared" si="519"/>
        <v>2.341991477893868E-3</v>
      </c>
      <c r="U485" s="11">
        <f t="shared" ref="U485:Y485" si="970">2*($P485-$H485)*(1-$P485)*$P485*C485</f>
        <v>-4.4573056921888097E-3</v>
      </c>
      <c r="V485" s="11">
        <f t="shared" si="970"/>
        <v>-2.4515181307038454E-2</v>
      </c>
      <c r="W485" s="11">
        <f t="shared" si="970"/>
        <v>-1.0697533661253143E-2</v>
      </c>
      <c r="X485" s="11">
        <f t="shared" si="970"/>
        <v>-1.6937761630317474E-2</v>
      </c>
      <c r="Y485" s="11">
        <f t="shared" si="970"/>
        <v>-4.903036261407691E-3</v>
      </c>
    </row>
    <row r="486" spans="1:25" ht="14.25" customHeight="1">
      <c r="A486" s="135"/>
      <c r="B486" s="31">
        <v>82</v>
      </c>
      <c r="C486" s="32">
        <v>1</v>
      </c>
      <c r="D486" s="33">
        <v>5.5</v>
      </c>
      <c r="E486" s="32">
        <v>2.4</v>
      </c>
      <c r="F486" s="32">
        <v>3.7</v>
      </c>
      <c r="G486" s="32">
        <v>1</v>
      </c>
      <c r="H486" s="34">
        <v>1</v>
      </c>
      <c r="J486" s="31">
        <f t="shared" ref="J486:N486" si="971">J485-$L$2*U485</f>
        <v>0.24519226642038566</v>
      </c>
      <c r="K486" s="32">
        <f t="shared" si="971"/>
        <v>-0.27692139790935827</v>
      </c>
      <c r="L486" s="32">
        <f t="shared" si="971"/>
        <v>-0.46279187458586024</v>
      </c>
      <c r="M486" s="32">
        <f t="shared" si="971"/>
        <v>1.1730760321353482</v>
      </c>
      <c r="N486" s="32">
        <f t="shared" si="971"/>
        <v>0.84830151704158652</v>
      </c>
      <c r="O486" s="28">
        <f t="shared" si="515"/>
        <v>2.8001069148552258</v>
      </c>
      <c r="P486" s="28">
        <f t="shared" si="516"/>
        <v>0.94268160130491441</v>
      </c>
      <c r="Q486" s="29">
        <f t="shared" si="517"/>
        <v>1</v>
      </c>
      <c r="R486" s="29">
        <f t="shared" si="518"/>
        <v>-5.7318398695085593E-2</v>
      </c>
      <c r="S486" s="30">
        <f t="shared" si="519"/>
        <v>3.2853988289687896E-3</v>
      </c>
      <c r="U486" s="11">
        <f t="shared" ref="U486:Y486" si="972">2*($P486-$H486)*(1-$P486)*$P486*C486</f>
        <v>-6.1941700580351779E-3</v>
      </c>
      <c r="V486" s="11">
        <f t="shared" si="972"/>
        <v>-3.4067935319193478E-2</v>
      </c>
      <c r="W486" s="11">
        <f t="shared" si="972"/>
        <v>-1.4866008139284426E-2</v>
      </c>
      <c r="X486" s="11">
        <f t="shared" si="972"/>
        <v>-2.2918429214730158E-2</v>
      </c>
      <c r="Y486" s="11">
        <f t="shared" si="972"/>
        <v>-6.1941700580351779E-3</v>
      </c>
    </row>
    <row r="487" spans="1:25" ht="14.25" customHeight="1">
      <c r="A487" s="135"/>
      <c r="B487" s="31">
        <v>83</v>
      </c>
      <c r="C487" s="32">
        <v>1</v>
      </c>
      <c r="D487" s="33">
        <v>5.8</v>
      </c>
      <c r="E487" s="32">
        <v>2.7</v>
      </c>
      <c r="F487" s="32">
        <v>3.9</v>
      </c>
      <c r="G487" s="32">
        <v>1.2</v>
      </c>
      <c r="H487" s="34">
        <v>1</v>
      </c>
      <c r="J487" s="31">
        <f t="shared" ref="J487:N487" si="973">J486-$L$2*U486</f>
        <v>0.24581168342618917</v>
      </c>
      <c r="K487" s="32">
        <f t="shared" si="973"/>
        <v>-0.27351460437743891</v>
      </c>
      <c r="L487" s="32">
        <f t="shared" si="973"/>
        <v>-0.46130527377193181</v>
      </c>
      <c r="M487" s="32">
        <f t="shared" si="973"/>
        <v>1.1753678750568213</v>
      </c>
      <c r="N487" s="32">
        <f t="shared" si="973"/>
        <v>0.84892093404739</v>
      </c>
      <c r="O487" s="28">
        <f t="shared" si="515"/>
        <v>3.0165425724312982</v>
      </c>
      <c r="P487" s="28">
        <f t="shared" si="516"/>
        <v>0.95331589464943756</v>
      </c>
      <c r="Q487" s="29">
        <f t="shared" si="517"/>
        <v>1</v>
      </c>
      <c r="R487" s="29">
        <f t="shared" si="518"/>
        <v>-4.6684105350562444E-2</v>
      </c>
      <c r="S487" s="30">
        <f t="shared" si="519"/>
        <v>2.1794056923824128E-3</v>
      </c>
      <c r="U487" s="11">
        <f t="shared" ref="U487:Y487" si="974">2*($P487-$H487)*(1-$P487)*$P487*C487</f>
        <v>-4.1553241748752334E-3</v>
      </c>
      <c r="V487" s="11">
        <f t="shared" si="974"/>
        <v>-2.4100880214276352E-2</v>
      </c>
      <c r="W487" s="11">
        <f t="shared" si="974"/>
        <v>-1.1219375272163131E-2</v>
      </c>
      <c r="X487" s="11">
        <f t="shared" si="974"/>
        <v>-1.620576428201341E-2</v>
      </c>
      <c r="Y487" s="11">
        <f t="shared" si="974"/>
        <v>-4.9863890098502802E-3</v>
      </c>
    </row>
    <row r="488" spans="1:25" ht="14.25" customHeight="1">
      <c r="A488" s="135"/>
      <c r="B488" s="31">
        <v>84</v>
      </c>
      <c r="C488" s="32">
        <v>1</v>
      </c>
      <c r="D488" s="33">
        <v>6</v>
      </c>
      <c r="E488" s="32">
        <v>2.7</v>
      </c>
      <c r="F488" s="32">
        <v>5.0999999999999996</v>
      </c>
      <c r="G488" s="32">
        <v>1.6</v>
      </c>
      <c r="H488" s="34">
        <v>1</v>
      </c>
      <c r="J488" s="31">
        <f t="shared" ref="J488:N488" si="975">J487-$L$2*U487</f>
        <v>0.24622721584367668</v>
      </c>
      <c r="K488" s="32">
        <f t="shared" si="975"/>
        <v>-0.27110451635601129</v>
      </c>
      <c r="L488" s="32">
        <f t="shared" si="975"/>
        <v>-0.46018333624471552</v>
      </c>
      <c r="M488" s="32">
        <f t="shared" si="975"/>
        <v>1.1769884514850226</v>
      </c>
      <c r="N488" s="32">
        <f t="shared" si="975"/>
        <v>0.849419572948375</v>
      </c>
      <c r="O488" s="28">
        <f t="shared" si="515"/>
        <v>4.7388175291378918</v>
      </c>
      <c r="P488" s="28">
        <f t="shared" si="516"/>
        <v>0.99132689537481267</v>
      </c>
      <c r="Q488" s="29">
        <f t="shared" si="517"/>
        <v>1</v>
      </c>
      <c r="R488" s="29">
        <f t="shared" si="518"/>
        <v>-8.6731046251873334E-3</v>
      </c>
      <c r="S488" s="30">
        <f t="shared" si="519"/>
        <v>7.5222743839445909E-5</v>
      </c>
      <c r="U488" s="11">
        <f t="shared" ref="U488:Y488" si="976">2*($P488-$H488)*(1-$P488)*$P488*C488</f>
        <v>-1.4914065822386547E-4</v>
      </c>
      <c r="V488" s="11">
        <f t="shared" si="976"/>
        <v>-8.948439493431928E-4</v>
      </c>
      <c r="W488" s="11">
        <f t="shared" si="976"/>
        <v>-4.0267977720443679E-4</v>
      </c>
      <c r="X488" s="11">
        <f t="shared" si="976"/>
        <v>-7.6061735694171382E-4</v>
      </c>
      <c r="Y488" s="11">
        <f t="shared" si="976"/>
        <v>-2.3862505315818476E-4</v>
      </c>
    </row>
    <row r="489" spans="1:25" ht="14.25" customHeight="1">
      <c r="A489" s="135"/>
      <c r="B489" s="31">
        <v>85</v>
      </c>
      <c r="C489" s="32">
        <v>1</v>
      </c>
      <c r="D489" s="33">
        <v>5.4</v>
      </c>
      <c r="E489" s="32">
        <v>3</v>
      </c>
      <c r="F489" s="32">
        <v>4.5</v>
      </c>
      <c r="G489" s="32">
        <v>1.5</v>
      </c>
      <c r="H489" s="34">
        <v>1</v>
      </c>
      <c r="J489" s="31">
        <f t="shared" ref="J489:N489" si="977">J488-$L$2*U488</f>
        <v>0.24624212990949906</v>
      </c>
      <c r="K489" s="32">
        <f t="shared" si="977"/>
        <v>-0.27101503196107696</v>
      </c>
      <c r="L489" s="32">
        <f t="shared" si="977"/>
        <v>-0.46014306826699508</v>
      </c>
      <c r="M489" s="32">
        <f t="shared" si="977"/>
        <v>1.1770645132207167</v>
      </c>
      <c r="N489" s="32">
        <f t="shared" si="977"/>
        <v>0.84944343545369083</v>
      </c>
      <c r="O489" s="28">
        <f t="shared" si="515"/>
        <v>3.9732872151924599</v>
      </c>
      <c r="P489" s="28">
        <f t="shared" si="516"/>
        <v>0.98153584439315478</v>
      </c>
      <c r="Q489" s="29">
        <f t="shared" si="517"/>
        <v>1</v>
      </c>
      <c r="R489" s="29">
        <f t="shared" si="518"/>
        <v>-1.8464155606845223E-2</v>
      </c>
      <c r="S489" s="30">
        <f t="shared" si="519"/>
        <v>3.409250422737939E-4</v>
      </c>
      <c r="U489" s="11">
        <f t="shared" ref="U489:Y489" si="978">2*($P489-$H489)*(1-$P489)*$P489*C489</f>
        <v>-6.6926029848596053E-4</v>
      </c>
      <c r="V489" s="11">
        <f t="shared" si="978"/>
        <v>-3.6140056118241872E-3</v>
      </c>
      <c r="W489" s="11">
        <f t="shared" si="978"/>
        <v>-2.0077808954578817E-3</v>
      </c>
      <c r="X489" s="11">
        <f t="shared" si="978"/>
        <v>-3.0116713431868223E-3</v>
      </c>
      <c r="Y489" s="11">
        <f t="shared" si="978"/>
        <v>-1.0038904477289408E-3</v>
      </c>
    </row>
    <row r="490" spans="1:25" ht="14.25" customHeight="1">
      <c r="A490" s="135"/>
      <c r="B490" s="31">
        <v>86</v>
      </c>
      <c r="C490" s="32">
        <v>1</v>
      </c>
      <c r="D490" s="33">
        <v>6</v>
      </c>
      <c r="E490" s="32">
        <v>3.4</v>
      </c>
      <c r="F490" s="32">
        <v>4.5</v>
      </c>
      <c r="G490" s="32">
        <v>1.6</v>
      </c>
      <c r="H490" s="34">
        <v>1</v>
      </c>
      <c r="J490" s="31">
        <f t="shared" ref="J490:N490" si="979">J489-$L$2*U489</f>
        <v>0.24630905593934765</v>
      </c>
      <c r="K490" s="32">
        <f t="shared" si="979"/>
        <v>-0.27065363139989451</v>
      </c>
      <c r="L490" s="32">
        <f t="shared" si="979"/>
        <v>-0.45994229017744931</v>
      </c>
      <c r="M490" s="32">
        <f t="shared" si="979"/>
        <v>1.1773656803550354</v>
      </c>
      <c r="N490" s="32">
        <f t="shared" si="979"/>
        <v>0.84954382449846377</v>
      </c>
      <c r="O490" s="28">
        <f t="shared" si="515"/>
        <v>3.7159991617318537</v>
      </c>
      <c r="P490" s="28">
        <f t="shared" si="516"/>
        <v>0.97624682311195932</v>
      </c>
      <c r="Q490" s="29">
        <f t="shared" si="517"/>
        <v>1</v>
      </c>
      <c r="R490" s="29">
        <f t="shared" si="518"/>
        <v>-2.3753176888040684E-2</v>
      </c>
      <c r="S490" s="30">
        <f t="shared" si="519"/>
        <v>5.6421341227455004E-4</v>
      </c>
      <c r="U490" s="11">
        <f t="shared" ref="U490:Y490" si="980">2*($P490-$H490)*(1-$P490)*$P490*C490</f>
        <v>-1.1016231025803753E-3</v>
      </c>
      <c r="V490" s="11">
        <f t="shared" si="980"/>
        <v>-6.6097386154822524E-3</v>
      </c>
      <c r="W490" s="11">
        <f t="shared" si="980"/>
        <v>-3.7455185487732762E-3</v>
      </c>
      <c r="X490" s="11">
        <f t="shared" si="980"/>
        <v>-4.9573039616116893E-3</v>
      </c>
      <c r="Y490" s="11">
        <f t="shared" si="980"/>
        <v>-1.7625969641286007E-3</v>
      </c>
    </row>
    <row r="491" spans="1:25" ht="14.25" customHeight="1">
      <c r="A491" s="135"/>
      <c r="B491" s="31">
        <v>87</v>
      </c>
      <c r="C491" s="32">
        <v>1</v>
      </c>
      <c r="D491" s="33">
        <v>6.7</v>
      </c>
      <c r="E491" s="32">
        <v>3.1</v>
      </c>
      <c r="F491" s="32">
        <v>4.7</v>
      </c>
      <c r="G491" s="32">
        <v>1.5</v>
      </c>
      <c r="H491" s="34">
        <v>1</v>
      </c>
      <c r="J491" s="31">
        <f t="shared" ref="J491:N491" si="981">J490-$L$2*U490</f>
        <v>0.24641921824960569</v>
      </c>
      <c r="K491" s="32">
        <f t="shared" si="981"/>
        <v>-0.26999265753834628</v>
      </c>
      <c r="L491" s="32">
        <f t="shared" si="981"/>
        <v>-0.45956773832257197</v>
      </c>
      <c r="M491" s="32">
        <f t="shared" si="981"/>
        <v>1.1778614107511967</v>
      </c>
      <c r="N491" s="32">
        <f t="shared" si="981"/>
        <v>0.84972008419487666</v>
      </c>
      <c r="O491" s="28">
        <f t="shared" si="515"/>
        <v>3.8233371807656522</v>
      </c>
      <c r="P491" s="28">
        <f t="shared" si="516"/>
        <v>0.9786126688602792</v>
      </c>
      <c r="Q491" s="29">
        <f t="shared" si="517"/>
        <v>1</v>
      </c>
      <c r="R491" s="29">
        <f t="shared" si="518"/>
        <v>-2.13873311397208E-2</v>
      </c>
      <c r="S491" s="30">
        <f t="shared" si="519"/>
        <v>4.5741793328007101E-4</v>
      </c>
      <c r="U491" s="11">
        <f t="shared" ref="U491:Y491" si="982">2*($P491-$H491)*(1-$P491)*$P491*C491</f>
        <v>-8.9526996894352684E-4</v>
      </c>
      <c r="V491" s="11">
        <f t="shared" si="982"/>
        <v>-5.9983087919216298E-3</v>
      </c>
      <c r="W491" s="11">
        <f t="shared" si="982"/>
        <v>-2.7753369037249332E-3</v>
      </c>
      <c r="X491" s="11">
        <f t="shared" si="982"/>
        <v>-4.2077688540345763E-3</v>
      </c>
      <c r="Y491" s="11">
        <f t="shared" si="982"/>
        <v>-1.3429049534152903E-3</v>
      </c>
    </row>
    <row r="492" spans="1:25" ht="14.25" customHeight="1">
      <c r="A492" s="135"/>
      <c r="B492" s="31">
        <v>88</v>
      </c>
      <c r="C492" s="32">
        <v>1</v>
      </c>
      <c r="D492" s="33">
        <v>6.3</v>
      </c>
      <c r="E492" s="32">
        <v>2.2999999999999998</v>
      </c>
      <c r="F492" s="32">
        <v>4.4000000000000004</v>
      </c>
      <c r="G492" s="32">
        <v>1.3</v>
      </c>
      <c r="H492" s="34">
        <v>1</v>
      </c>
      <c r="J492" s="31">
        <f t="shared" ref="J492:N492" si="983">J491-$L$2*U491</f>
        <v>0.24650874524650004</v>
      </c>
      <c r="K492" s="32">
        <f t="shared" si="983"/>
        <v>-0.26939282665915409</v>
      </c>
      <c r="L492" s="32">
        <f t="shared" si="983"/>
        <v>-0.45929020463219949</v>
      </c>
      <c r="M492" s="32">
        <f t="shared" si="983"/>
        <v>1.1782821876366001</v>
      </c>
      <c r="N492" s="32">
        <f t="shared" si="983"/>
        <v>0.84985437469021818</v>
      </c>
      <c r="O492" s="28">
        <f t="shared" si="515"/>
        <v>3.7822187793380948</v>
      </c>
      <c r="P492" s="28">
        <f t="shared" si="516"/>
        <v>0.9777349139228112</v>
      </c>
      <c r="Q492" s="29">
        <f t="shared" si="517"/>
        <v>1</v>
      </c>
      <c r="R492" s="29">
        <f t="shared" si="518"/>
        <v>-2.22650860771888E-2</v>
      </c>
      <c r="S492" s="30">
        <f t="shared" si="519"/>
        <v>4.9573405802462661E-4</v>
      </c>
      <c r="U492" s="11">
        <f t="shared" ref="U492:Y492" si="984">2*($P492-$H492)*(1-$P492)*$P492*C492</f>
        <v>-9.6939299310262836E-4</v>
      </c>
      <c r="V492" s="11">
        <f t="shared" si="984"/>
        <v>-6.1071758565465588E-3</v>
      </c>
      <c r="W492" s="11">
        <f t="shared" si="984"/>
        <v>-2.2296038841360449E-3</v>
      </c>
      <c r="X492" s="11">
        <f t="shared" si="984"/>
        <v>-4.2653291696515654E-3</v>
      </c>
      <c r="Y492" s="11">
        <f t="shared" si="984"/>
        <v>-1.2602108910334169E-3</v>
      </c>
    </row>
    <row r="493" spans="1:25" ht="14.25" customHeight="1">
      <c r="A493" s="135"/>
      <c r="B493" s="31">
        <v>89</v>
      </c>
      <c r="C493" s="32">
        <v>1</v>
      </c>
      <c r="D493" s="33">
        <v>5.6</v>
      </c>
      <c r="E493" s="32">
        <v>3</v>
      </c>
      <c r="F493" s="32">
        <v>4.0999999999999996</v>
      </c>
      <c r="G493" s="32">
        <v>1.3</v>
      </c>
      <c r="H493" s="34">
        <v>1</v>
      </c>
      <c r="J493" s="31">
        <f t="shared" ref="J493:N493" si="985">J492-$L$2*U492</f>
        <v>0.24660568454581031</v>
      </c>
      <c r="K493" s="32">
        <f t="shared" si="985"/>
        <v>-0.26878210907349942</v>
      </c>
      <c r="L493" s="32">
        <f t="shared" si="985"/>
        <v>-0.45906724424378587</v>
      </c>
      <c r="M493" s="32">
        <f t="shared" si="985"/>
        <v>1.1787087205535653</v>
      </c>
      <c r="N493" s="32">
        <f t="shared" si="985"/>
        <v>0.8499803957793215</v>
      </c>
      <c r="O493" s="28">
        <f t="shared" si="515"/>
        <v>3.3019044097855907</v>
      </c>
      <c r="P493" s="28">
        <f t="shared" si="516"/>
        <v>0.96449408542772375</v>
      </c>
      <c r="Q493" s="29">
        <f t="shared" si="517"/>
        <v>1</v>
      </c>
      <c r="R493" s="29">
        <f t="shared" si="518"/>
        <v>-3.5505914572276254E-2</v>
      </c>
      <c r="S493" s="30">
        <f t="shared" si="519"/>
        <v>1.2606699696137793E-3</v>
      </c>
      <c r="U493" s="11">
        <f t="shared" ref="U493:Y493" si="986">2*($P493-$H493)*(1-$P493)*$P493*C493</f>
        <v>-2.4318174587376769E-3</v>
      </c>
      <c r="V493" s="11">
        <f t="shared" si="986"/>
        <v>-1.361817776893099E-2</v>
      </c>
      <c r="W493" s="11">
        <f t="shared" si="986"/>
        <v>-7.2954523762130304E-3</v>
      </c>
      <c r="X493" s="11">
        <f t="shared" si="986"/>
        <v>-9.9704515808244753E-3</v>
      </c>
      <c r="Y493" s="11">
        <f t="shared" si="986"/>
        <v>-3.1613626963589801E-3</v>
      </c>
    </row>
    <row r="494" spans="1:25" ht="14.25" customHeight="1">
      <c r="A494" s="135"/>
      <c r="B494" s="31">
        <v>90</v>
      </c>
      <c r="C494" s="32">
        <v>1</v>
      </c>
      <c r="D494" s="33">
        <v>5.5</v>
      </c>
      <c r="E494" s="32">
        <v>2.5</v>
      </c>
      <c r="F494" s="32">
        <v>4</v>
      </c>
      <c r="G494" s="32">
        <v>1.3</v>
      </c>
      <c r="H494" s="34">
        <v>1</v>
      </c>
      <c r="J494" s="31">
        <f t="shared" ref="J494:N494" si="987">J493-$L$2*U493</f>
        <v>0.24684886629168407</v>
      </c>
      <c r="K494" s="32">
        <f t="shared" si="987"/>
        <v>-0.26742029129660633</v>
      </c>
      <c r="L494" s="32">
        <f t="shared" si="987"/>
        <v>-0.45833769900616456</v>
      </c>
      <c r="M494" s="32">
        <f t="shared" si="987"/>
        <v>1.1797057657116479</v>
      </c>
      <c r="N494" s="32">
        <f t="shared" si="987"/>
        <v>0.85029653204895739</v>
      </c>
      <c r="O494" s="28">
        <f t="shared" si="515"/>
        <v>3.4544015711551745</v>
      </c>
      <c r="P494" s="28">
        <f t="shared" si="516"/>
        <v>0.9693621341398575</v>
      </c>
      <c r="Q494" s="29">
        <f t="shared" si="517"/>
        <v>1</v>
      </c>
      <c r="R494" s="29">
        <f t="shared" si="518"/>
        <v>-3.0637865860142499E-2</v>
      </c>
      <c r="S494" s="30">
        <f t="shared" si="519"/>
        <v>9.386788244640853E-4</v>
      </c>
      <c r="U494" s="11">
        <f t="shared" ref="U494:Y494" si="988">2*($P494-$H494)*(1-$P494)*$P494*C494</f>
        <v>-1.8198394171087969E-3</v>
      </c>
      <c r="V494" s="11">
        <f t="shared" si="988"/>
        <v>-1.0009116794098383E-2</v>
      </c>
      <c r="W494" s="11">
        <f t="shared" si="988"/>
        <v>-4.5495985427719925E-3</v>
      </c>
      <c r="X494" s="11">
        <f t="shared" si="988"/>
        <v>-7.2793576684351876E-3</v>
      </c>
      <c r="Y494" s="11">
        <f t="shared" si="988"/>
        <v>-2.365791242241436E-3</v>
      </c>
    </row>
    <row r="495" spans="1:25" ht="14.25" customHeight="1">
      <c r="A495" s="135"/>
      <c r="B495" s="31">
        <v>91</v>
      </c>
      <c r="C495" s="32">
        <v>1</v>
      </c>
      <c r="D495" s="33">
        <v>5.5</v>
      </c>
      <c r="E495" s="32">
        <v>2.6</v>
      </c>
      <c r="F495" s="32">
        <v>4.4000000000000004</v>
      </c>
      <c r="G495" s="32">
        <v>1.2</v>
      </c>
      <c r="H495" s="34">
        <v>1</v>
      </c>
      <c r="J495" s="31">
        <f t="shared" ref="J495:N495" si="989">J494-$L$2*U494</f>
        <v>0.24703085023339494</v>
      </c>
      <c r="K495" s="32">
        <f t="shared" si="989"/>
        <v>-0.26641937961719647</v>
      </c>
      <c r="L495" s="32">
        <f t="shared" si="989"/>
        <v>-0.45788273915188737</v>
      </c>
      <c r="M495" s="32">
        <f t="shared" si="989"/>
        <v>1.1804337014784914</v>
      </c>
      <c r="N495" s="32">
        <f t="shared" si="989"/>
        <v>0.85053311117318153</v>
      </c>
      <c r="O495" s="28">
        <f t="shared" si="515"/>
        <v>3.8057771604570876</v>
      </c>
      <c r="P495" s="28">
        <f t="shared" si="516"/>
        <v>0.97824203369917395</v>
      </c>
      <c r="Q495" s="29">
        <f t="shared" si="517"/>
        <v>1</v>
      </c>
      <c r="R495" s="29">
        <f t="shared" si="518"/>
        <v>-2.1757966300826048E-2</v>
      </c>
      <c r="S495" s="30">
        <f t="shared" si="519"/>
        <v>4.7340909754788193E-4</v>
      </c>
      <c r="U495" s="11">
        <f t="shared" ref="U495:Y495" si="990">2*($P495-$H495)*(1-$P495)*$P495*C495</f>
        <v>-9.2621735671386126E-4</v>
      </c>
      <c r="V495" s="11">
        <f t="shared" si="990"/>
        <v>-5.094195461926237E-3</v>
      </c>
      <c r="W495" s="11">
        <f t="shared" si="990"/>
        <v>-2.4081651274560395E-3</v>
      </c>
      <c r="X495" s="11">
        <f t="shared" si="990"/>
        <v>-4.0753563695409903E-3</v>
      </c>
      <c r="Y495" s="11">
        <f t="shared" si="990"/>
        <v>-1.1114608280566336E-3</v>
      </c>
    </row>
    <row r="496" spans="1:25" ht="14.25" customHeight="1">
      <c r="A496" s="135"/>
      <c r="B496" s="31">
        <v>92</v>
      </c>
      <c r="C496" s="32">
        <v>1</v>
      </c>
      <c r="D496" s="33">
        <v>6.1</v>
      </c>
      <c r="E496" s="32">
        <v>3</v>
      </c>
      <c r="F496" s="32">
        <v>4.5999999999999996</v>
      </c>
      <c r="G496" s="32">
        <v>1.4</v>
      </c>
      <c r="H496" s="34">
        <v>1</v>
      </c>
      <c r="J496" s="31">
        <f t="shared" ref="J496:N496" si="991">J495-$L$2*U495</f>
        <v>0.24712347196906634</v>
      </c>
      <c r="K496" s="32">
        <f t="shared" si="991"/>
        <v>-0.26590996007100387</v>
      </c>
      <c r="L496" s="32">
        <f t="shared" si="991"/>
        <v>-0.45764192263914177</v>
      </c>
      <c r="M496" s="32">
        <f t="shared" si="991"/>
        <v>1.1808412371154455</v>
      </c>
      <c r="N496" s="32">
        <f t="shared" si="991"/>
        <v>0.85064425725598725</v>
      </c>
      <c r="O496" s="28">
        <f t="shared" si="515"/>
        <v>3.8749185985079491</v>
      </c>
      <c r="P496" s="28">
        <f t="shared" si="516"/>
        <v>0.97966602516188139</v>
      </c>
      <c r="Q496" s="29">
        <f t="shared" si="517"/>
        <v>1</v>
      </c>
      <c r="R496" s="29">
        <f t="shared" si="518"/>
        <v>-2.0333974838118607E-2</v>
      </c>
      <c r="S496" s="30">
        <f t="shared" si="519"/>
        <v>4.1347053271724064E-4</v>
      </c>
      <c r="U496" s="11">
        <f t="shared" ref="U496:Y496" si="992">2*($P496-$H496)*(1-$P496)*$P496*C496</f>
        <v>-8.1012606661732959E-4</v>
      </c>
      <c r="V496" s="11">
        <f t="shared" si="992"/>
        <v>-4.9417690063657104E-3</v>
      </c>
      <c r="W496" s="11">
        <f t="shared" si="992"/>
        <v>-2.4303781998519887E-3</v>
      </c>
      <c r="X496" s="11">
        <f t="shared" si="992"/>
        <v>-3.7265799064397157E-3</v>
      </c>
      <c r="Y496" s="11">
        <f t="shared" si="992"/>
        <v>-1.1341764932642614E-3</v>
      </c>
    </row>
    <row r="497" spans="1:25" ht="14.25" customHeight="1">
      <c r="A497" s="135"/>
      <c r="B497" s="31">
        <v>93</v>
      </c>
      <c r="C497" s="32">
        <v>1</v>
      </c>
      <c r="D497" s="33">
        <v>5.8</v>
      </c>
      <c r="E497" s="32">
        <v>2.6</v>
      </c>
      <c r="F497" s="32">
        <v>4</v>
      </c>
      <c r="G497" s="32">
        <v>1.2</v>
      </c>
      <c r="H497" s="34">
        <v>1</v>
      </c>
      <c r="J497" s="31">
        <f t="shared" ref="J497:N497" si="993">J496-$L$2*U496</f>
        <v>0.24720448457572808</v>
      </c>
      <c r="K497" s="32">
        <f t="shared" si="993"/>
        <v>-0.26541578317036729</v>
      </c>
      <c r="L497" s="32">
        <f t="shared" si="993"/>
        <v>-0.45739888481915658</v>
      </c>
      <c r="M497" s="32">
        <f t="shared" si="993"/>
        <v>1.1812138951060895</v>
      </c>
      <c r="N497" s="32">
        <f t="shared" si="993"/>
        <v>0.85075767490531362</v>
      </c>
      <c r="O497" s="28">
        <f t="shared" si="515"/>
        <v>3.2643206319685252</v>
      </c>
      <c r="P497" s="28">
        <f t="shared" si="516"/>
        <v>0.96318430858172888</v>
      </c>
      <c r="Q497" s="29">
        <f t="shared" si="517"/>
        <v>1</v>
      </c>
      <c r="R497" s="29">
        <f t="shared" si="518"/>
        <v>-3.6815691418271124E-2</v>
      </c>
      <c r="S497" s="30">
        <f t="shared" si="519"/>
        <v>1.3553951346053621E-3</v>
      </c>
      <c r="U497" s="11">
        <f t="shared" ref="U497:Y497" si="994">2*($P497-$H497)*(1-$P497)*$P497*C497</f>
        <v>-2.6109906511598102E-3</v>
      </c>
      <c r="V497" s="11">
        <f t="shared" si="994"/>
        <v>-1.5143745776726898E-2</v>
      </c>
      <c r="W497" s="11">
        <f t="shared" si="994"/>
        <v>-6.7885756930155068E-3</v>
      </c>
      <c r="X497" s="11">
        <f t="shared" si="994"/>
        <v>-1.0443962604639241E-2</v>
      </c>
      <c r="Y497" s="11">
        <f t="shared" si="994"/>
        <v>-3.1331887813917723E-3</v>
      </c>
    </row>
    <row r="498" spans="1:25" ht="14.25" customHeight="1">
      <c r="A498" s="135"/>
      <c r="B498" s="31">
        <v>94</v>
      </c>
      <c r="C498" s="32">
        <v>1</v>
      </c>
      <c r="D498" s="33">
        <v>5</v>
      </c>
      <c r="E498" s="32">
        <v>2.2999999999999998</v>
      </c>
      <c r="F498" s="32">
        <v>3.3</v>
      </c>
      <c r="G498" s="32">
        <v>1</v>
      </c>
      <c r="H498" s="34">
        <v>1</v>
      </c>
      <c r="J498" s="31">
        <f t="shared" ref="J498:N498" si="995">J497-$L$2*U497</f>
        <v>0.24746558364084406</v>
      </c>
      <c r="K498" s="32">
        <f t="shared" si="995"/>
        <v>-0.26390140859269462</v>
      </c>
      <c r="L498" s="32">
        <f t="shared" si="995"/>
        <v>-0.45672002724985505</v>
      </c>
      <c r="M498" s="32">
        <f t="shared" si="995"/>
        <v>1.1822582913665534</v>
      </c>
      <c r="N498" s="32">
        <f t="shared" si="995"/>
        <v>0.85107099378345274</v>
      </c>
      <c r="O498" s="28">
        <f t="shared" si="515"/>
        <v>2.6300258332957833</v>
      </c>
      <c r="P498" s="28">
        <f t="shared" si="516"/>
        <v>0.9327691694580944</v>
      </c>
      <c r="Q498" s="29">
        <f t="shared" si="517"/>
        <v>1</v>
      </c>
      <c r="R498" s="29">
        <f t="shared" si="518"/>
        <v>-6.7230830541905595E-2</v>
      </c>
      <c r="S498" s="30">
        <f t="shared" si="519"/>
        <v>4.5199845753544259E-3</v>
      </c>
      <c r="U498" s="11">
        <f t="shared" ref="U498:Y498" si="996">2*($P498-$H498)*(1-$P498)*$P498*C498</f>
        <v>-8.4322045166334899E-3</v>
      </c>
      <c r="V498" s="11">
        <f t="shared" si="996"/>
        <v>-4.2161022583167451E-2</v>
      </c>
      <c r="W498" s="11">
        <f t="shared" si="996"/>
        <v>-1.9394070388257027E-2</v>
      </c>
      <c r="X498" s="11">
        <f t="shared" si="996"/>
        <v>-2.7826274904890515E-2</v>
      </c>
      <c r="Y498" s="11">
        <f t="shared" si="996"/>
        <v>-8.4322045166334899E-3</v>
      </c>
    </row>
    <row r="499" spans="1:25" ht="14.25" customHeight="1">
      <c r="A499" s="135"/>
      <c r="B499" s="31">
        <v>95</v>
      </c>
      <c r="C499" s="32">
        <v>1</v>
      </c>
      <c r="D499" s="33">
        <v>5.6</v>
      </c>
      <c r="E499" s="32">
        <v>2.7</v>
      </c>
      <c r="F499" s="32">
        <v>4.2</v>
      </c>
      <c r="G499" s="32">
        <v>1.3</v>
      </c>
      <c r="H499" s="34">
        <v>1</v>
      </c>
      <c r="J499" s="31">
        <f t="shared" ref="J499:N499" si="997">J498-$L$2*U498</f>
        <v>0.24830880409250741</v>
      </c>
      <c r="K499" s="32">
        <f t="shared" si="997"/>
        <v>-0.25968530633437786</v>
      </c>
      <c r="L499" s="32">
        <f t="shared" si="997"/>
        <v>-0.45478062021102933</v>
      </c>
      <c r="M499" s="32">
        <f t="shared" si="997"/>
        <v>1.1850409188570423</v>
      </c>
      <c r="N499" s="32">
        <f t="shared" si="997"/>
        <v>0.85191421423511604</v>
      </c>
      <c r="O499" s="28">
        <f t="shared" si="515"/>
        <v>3.6508237517554418</v>
      </c>
      <c r="P499" s="28">
        <f t="shared" si="516"/>
        <v>0.97468762804176989</v>
      </c>
      <c r="Q499" s="29">
        <f t="shared" si="517"/>
        <v>1</v>
      </c>
      <c r="R499" s="29">
        <f t="shared" si="518"/>
        <v>-2.5312371958230107E-2</v>
      </c>
      <c r="S499" s="30">
        <f t="shared" si="519"/>
        <v>6.4071617415179384E-4</v>
      </c>
      <c r="U499" s="11">
        <f t="shared" ref="U499:Y499" si="998">2*($P499-$H499)*(1-$P499)*$P499*C499</f>
        <v>-1.248996256064019E-3</v>
      </c>
      <c r="V499" s="11">
        <f t="shared" si="998"/>
        <v>-6.9943790339585055E-3</v>
      </c>
      <c r="W499" s="11">
        <f t="shared" si="998"/>
        <v>-3.3722898913728515E-3</v>
      </c>
      <c r="X499" s="11">
        <f t="shared" si="998"/>
        <v>-5.2457842754688802E-3</v>
      </c>
      <c r="Y499" s="11">
        <f t="shared" si="998"/>
        <v>-1.6236951328832247E-3</v>
      </c>
    </row>
    <row r="500" spans="1:25" ht="14.25" customHeight="1">
      <c r="A500" s="135"/>
      <c r="B500" s="31">
        <v>96</v>
      </c>
      <c r="C500" s="32">
        <v>1</v>
      </c>
      <c r="D500" s="33">
        <v>5.7</v>
      </c>
      <c r="E500" s="32">
        <v>3</v>
      </c>
      <c r="F500" s="32">
        <v>4.2</v>
      </c>
      <c r="G500" s="32">
        <v>1.2</v>
      </c>
      <c r="H500" s="34">
        <v>1</v>
      </c>
      <c r="J500" s="31">
        <f t="shared" ref="J500:N500" si="999">J499-$L$2*U499</f>
        <v>0.24843370371811382</v>
      </c>
      <c r="K500" s="32">
        <f t="shared" si="999"/>
        <v>-0.25898586843098204</v>
      </c>
      <c r="L500" s="32">
        <f t="shared" si="999"/>
        <v>-0.45444339122189203</v>
      </c>
      <c r="M500" s="32">
        <f t="shared" si="999"/>
        <v>1.1855654972845893</v>
      </c>
      <c r="N500" s="32">
        <f t="shared" si="999"/>
        <v>0.85207658374840434</v>
      </c>
      <c r="O500" s="28">
        <f t="shared" si="515"/>
        <v>3.4107510690892004</v>
      </c>
      <c r="P500" s="28">
        <f t="shared" si="516"/>
        <v>0.96803884848548249</v>
      </c>
      <c r="Q500" s="29">
        <f t="shared" si="517"/>
        <v>1</v>
      </c>
      <c r="R500" s="29">
        <f t="shared" si="518"/>
        <v>-3.1961151514517505E-2</v>
      </c>
      <c r="S500" s="30">
        <f t="shared" si="519"/>
        <v>1.0215152061339445E-3</v>
      </c>
      <c r="U500" s="11">
        <f t="shared" ref="U500:Y500" si="1000">2*($P500-$H500)*(1-$P500)*$P500*C500</f>
        <v>-1.977732807712628E-3</v>
      </c>
      <c r="V500" s="11">
        <f t="shared" si="1000"/>
        <v>-1.1273077003961979E-2</v>
      </c>
      <c r="W500" s="11">
        <f t="shared" si="1000"/>
        <v>-5.9331984231378839E-3</v>
      </c>
      <c r="X500" s="11">
        <f t="shared" si="1000"/>
        <v>-8.3064777923930379E-3</v>
      </c>
      <c r="Y500" s="11">
        <f t="shared" si="1000"/>
        <v>-2.3732793692551536E-3</v>
      </c>
    </row>
    <row r="501" spans="1:25" ht="14.25" customHeight="1">
      <c r="A501" s="135"/>
      <c r="B501" s="31">
        <v>97</v>
      </c>
      <c r="C501" s="32">
        <v>1</v>
      </c>
      <c r="D501" s="33">
        <v>5.7</v>
      </c>
      <c r="E501" s="32">
        <v>2.9</v>
      </c>
      <c r="F501" s="32">
        <v>4.2</v>
      </c>
      <c r="G501" s="32">
        <v>1.3</v>
      </c>
      <c r="H501" s="34">
        <v>1</v>
      </c>
      <c r="J501" s="31">
        <f t="shared" ref="J501:N501" si="1001">J500-$L$2*U500</f>
        <v>0.24863147699888508</v>
      </c>
      <c r="K501" s="32">
        <f t="shared" si="1001"/>
        <v>-0.25785856073058583</v>
      </c>
      <c r="L501" s="32">
        <f t="shared" si="1001"/>
        <v>-0.45385007137957822</v>
      </c>
      <c r="M501" s="32">
        <f t="shared" si="1001"/>
        <v>1.1863961450638285</v>
      </c>
      <c r="N501" s="32">
        <f t="shared" si="1001"/>
        <v>0.85231391168532988</v>
      </c>
      <c r="O501" s="28">
        <f t="shared" si="515"/>
        <v>3.5535443682927781</v>
      </c>
      <c r="P501" s="28">
        <f t="shared" si="516"/>
        <v>0.97217346986068975</v>
      </c>
      <c r="Q501" s="29">
        <f t="shared" si="517"/>
        <v>1</v>
      </c>
      <c r="R501" s="29">
        <f t="shared" si="518"/>
        <v>-2.7826530139310246E-2</v>
      </c>
      <c r="S501" s="30">
        <f t="shared" si="519"/>
        <v>7.7431577959394151E-4</v>
      </c>
      <c r="U501" s="11">
        <f t="shared" ref="U501:Y501" si="1002">2*($P501-$H501)*(1-$P501)*$P501*C501</f>
        <v>-1.5055385164314543E-3</v>
      </c>
      <c r="V501" s="11">
        <f t="shared" si="1002"/>
        <v>-8.5815695436592902E-3</v>
      </c>
      <c r="W501" s="11">
        <f t="shared" si="1002"/>
        <v>-4.3660616976512173E-3</v>
      </c>
      <c r="X501" s="11">
        <f t="shared" si="1002"/>
        <v>-6.3232617690121085E-3</v>
      </c>
      <c r="Y501" s="11">
        <f t="shared" si="1002"/>
        <v>-1.9572000713608908E-3</v>
      </c>
    </row>
    <row r="502" spans="1:25" ht="14.25" customHeight="1">
      <c r="A502" s="135"/>
      <c r="B502" s="31">
        <v>98</v>
      </c>
      <c r="C502" s="32">
        <v>1</v>
      </c>
      <c r="D502" s="33">
        <v>6.2</v>
      </c>
      <c r="E502" s="32">
        <v>2.9</v>
      </c>
      <c r="F502" s="32">
        <v>4.3</v>
      </c>
      <c r="G502" s="32">
        <v>1.3</v>
      </c>
      <c r="H502" s="34">
        <v>1</v>
      </c>
      <c r="J502" s="31">
        <f t="shared" ref="J502:N502" si="1003">J501-$L$2*U501</f>
        <v>0.24878203085052822</v>
      </c>
      <c r="K502" s="32">
        <f t="shared" si="1003"/>
        <v>-0.25700040377621991</v>
      </c>
      <c r="L502" s="32">
        <f t="shared" si="1003"/>
        <v>-0.45341346520981313</v>
      </c>
      <c r="M502" s="32">
        <f t="shared" si="1003"/>
        <v>1.1870284712407297</v>
      </c>
      <c r="N502" s="32">
        <f t="shared" si="1003"/>
        <v>0.85250963169246596</v>
      </c>
      <c r="O502" s="28">
        <f t="shared" si="515"/>
        <v>3.5529654258648504</v>
      </c>
      <c r="P502" s="28">
        <f t="shared" si="516"/>
        <v>0.97215780390399942</v>
      </c>
      <c r="Q502" s="29">
        <f t="shared" si="517"/>
        <v>1</v>
      </c>
      <c r="R502" s="29">
        <f t="shared" si="518"/>
        <v>-2.7842196096000582E-2</v>
      </c>
      <c r="S502" s="30">
        <f t="shared" si="519"/>
        <v>7.7518788344815002E-4</v>
      </c>
      <c r="U502" s="11">
        <f t="shared" ref="U502:Y502" si="1004">2*($P502-$H502)*(1-$P502)*$P502*C502</f>
        <v>-1.5072099007718859E-3</v>
      </c>
      <c r="V502" s="11">
        <f t="shared" si="1004"/>
        <v>-9.3447013847856933E-3</v>
      </c>
      <c r="W502" s="11">
        <f t="shared" si="1004"/>
        <v>-4.3709087122384693E-3</v>
      </c>
      <c r="X502" s="11">
        <f t="shared" si="1004"/>
        <v>-6.4810025733191088E-3</v>
      </c>
      <c r="Y502" s="11">
        <f t="shared" si="1004"/>
        <v>-1.9593728710034517E-3</v>
      </c>
    </row>
    <row r="503" spans="1:25" ht="14.25" customHeight="1">
      <c r="A503" s="135"/>
      <c r="B503" s="31">
        <v>99</v>
      </c>
      <c r="C503" s="32">
        <v>1</v>
      </c>
      <c r="D503" s="33">
        <v>5.0999999999999996</v>
      </c>
      <c r="E503" s="32">
        <v>2.5</v>
      </c>
      <c r="F503" s="32">
        <v>3</v>
      </c>
      <c r="G503" s="32">
        <v>1.1000000000000001</v>
      </c>
      <c r="H503" s="34">
        <v>1</v>
      </c>
      <c r="J503" s="31">
        <f t="shared" ref="J503:N503" si="1005">J502-$L$2*U502</f>
        <v>0.2489327518406054</v>
      </c>
      <c r="K503" s="32">
        <f t="shared" si="1005"/>
        <v>-0.25606593363774133</v>
      </c>
      <c r="L503" s="32">
        <f t="shared" si="1005"/>
        <v>-0.45297637433858928</v>
      </c>
      <c r="M503" s="32">
        <f t="shared" si="1005"/>
        <v>1.1876765714980617</v>
      </c>
      <c r="N503" s="32">
        <f t="shared" si="1005"/>
        <v>0.85270556897956629</v>
      </c>
      <c r="O503" s="28">
        <f t="shared" si="515"/>
        <v>2.3115613948133595</v>
      </c>
      <c r="P503" s="28">
        <f t="shared" si="516"/>
        <v>0.90983003309901256</v>
      </c>
      <c r="Q503" s="29">
        <f t="shared" si="517"/>
        <v>1</v>
      </c>
      <c r="R503" s="29">
        <f t="shared" si="518"/>
        <v>-9.0169966900987442E-2</v>
      </c>
      <c r="S503" s="30">
        <f t="shared" si="519"/>
        <v>8.1306229309251708E-3</v>
      </c>
      <c r="U503" s="11">
        <f t="shared" ref="U503:Y503" si="1006">2*($P503-$H503)*(1-$P503)*$P503*C503</f>
        <v>-1.4794969860718477E-2</v>
      </c>
      <c r="V503" s="11">
        <f t="shared" si="1006"/>
        <v>-7.5454346289664229E-2</v>
      </c>
      <c r="W503" s="11">
        <f t="shared" si="1006"/>
        <v>-3.6987424651796191E-2</v>
      </c>
      <c r="X503" s="11">
        <f t="shared" si="1006"/>
        <v>-4.4384909582155435E-2</v>
      </c>
      <c r="Y503" s="11">
        <f t="shared" si="1006"/>
        <v>-1.6274466846790327E-2</v>
      </c>
    </row>
    <row r="504" spans="1:25" ht="14.25" customHeight="1">
      <c r="A504" s="136"/>
      <c r="B504" s="53">
        <v>100</v>
      </c>
      <c r="C504" s="54">
        <v>1</v>
      </c>
      <c r="D504" s="55">
        <v>5.7</v>
      </c>
      <c r="E504" s="54">
        <v>2.8</v>
      </c>
      <c r="F504" s="54">
        <v>4.0999999999999996</v>
      </c>
      <c r="G504" s="54">
        <v>1.3</v>
      </c>
      <c r="H504" s="56">
        <v>1</v>
      </c>
      <c r="J504" s="31">
        <f t="shared" ref="J504:N504" si="1007">J503-$L$2*U503</f>
        <v>0.25041224882667723</v>
      </c>
      <c r="K504" s="32">
        <f t="shared" si="1007"/>
        <v>-0.2485204990087749</v>
      </c>
      <c r="L504" s="32">
        <f t="shared" si="1007"/>
        <v>-0.44927763187340969</v>
      </c>
      <c r="M504" s="32">
        <f t="shared" si="1007"/>
        <v>1.1921150624562773</v>
      </c>
      <c r="N504" s="32">
        <f t="shared" si="1007"/>
        <v>0.85433301566424535</v>
      </c>
      <c r="O504" s="28">
        <f t="shared" si="515"/>
        <v>3.5741727116653688</v>
      </c>
      <c r="P504" s="28">
        <f t="shared" si="516"/>
        <v>0.97272610983084318</v>
      </c>
      <c r="Q504" s="29">
        <f t="shared" si="517"/>
        <v>1</v>
      </c>
      <c r="R504" s="29">
        <f t="shared" si="518"/>
        <v>-2.7273890169156823E-2</v>
      </c>
      <c r="S504" s="30">
        <f t="shared" si="519"/>
        <v>7.4386508495922913E-4</v>
      </c>
      <c r="U504" s="11">
        <f t="shared" ref="U504:Y504" si="1008">2*($P504-$H504)*(1-$P504)*$P504*C504</f>
        <v>-1.4471539806627611E-3</v>
      </c>
      <c r="V504" s="11">
        <f t="shared" si="1008"/>
        <v>-8.2487776897777389E-3</v>
      </c>
      <c r="W504" s="11">
        <f t="shared" si="1008"/>
        <v>-4.0520311458557313E-3</v>
      </c>
      <c r="X504" s="11">
        <f t="shared" si="1008"/>
        <v>-5.9333313207173199E-3</v>
      </c>
      <c r="Y504" s="11">
        <f t="shared" si="1008"/>
        <v>-1.8813001748615894E-3</v>
      </c>
    </row>
    <row r="505" spans="1:25" ht="14.25" customHeight="1">
      <c r="Q505" s="9"/>
      <c r="R505" s="9"/>
      <c r="S505" s="57">
        <f>SUM(S7:S504)</f>
        <v>42.478392479225718</v>
      </c>
    </row>
    <row r="506" spans="1:25" ht="14.25" customHeight="1">
      <c r="Q506" s="9"/>
      <c r="R506" s="9"/>
      <c r="S506" s="9"/>
    </row>
    <row r="507" spans="1:25" ht="14.25" customHeight="1">
      <c r="Q507" s="9"/>
      <c r="R507" s="9"/>
      <c r="S507" s="9"/>
    </row>
    <row r="508" spans="1:25" ht="14.25" customHeight="1">
      <c r="Q508" s="9"/>
      <c r="R508" s="9"/>
      <c r="S508" s="9"/>
    </row>
    <row r="509" spans="1:25" ht="14.25" customHeight="1">
      <c r="Q509" s="9"/>
      <c r="R509" s="9"/>
      <c r="S509" s="9"/>
    </row>
    <row r="510" spans="1:25" ht="14.25" customHeight="1">
      <c r="Q510" s="9"/>
      <c r="R510" s="9"/>
      <c r="S510" s="9"/>
    </row>
    <row r="511" spans="1:25" ht="14.25" customHeight="1">
      <c r="Q511" s="9"/>
      <c r="R511" s="9"/>
      <c r="S511" s="9"/>
    </row>
    <row r="512" spans="1:25" ht="14.25" customHeight="1">
      <c r="Q512" s="9"/>
      <c r="R512" s="9"/>
      <c r="S512" s="9"/>
    </row>
    <row r="513" spans="17:19" ht="14.25" customHeight="1">
      <c r="Q513" s="9"/>
      <c r="R513" s="9"/>
      <c r="S513" s="9"/>
    </row>
    <row r="514" spans="17:19" ht="14.25" customHeight="1">
      <c r="Q514" s="9"/>
      <c r="R514" s="9"/>
      <c r="S514" s="9"/>
    </row>
    <row r="515" spans="17:19" ht="14.25" customHeight="1">
      <c r="Q515" s="9"/>
      <c r="R515" s="9"/>
      <c r="S515" s="9"/>
    </row>
    <row r="516" spans="17:19" ht="14.25" customHeight="1">
      <c r="Q516" s="9"/>
      <c r="R516" s="9"/>
      <c r="S516" s="9"/>
    </row>
    <row r="517" spans="17:19" ht="14.25" customHeight="1">
      <c r="Q517" s="9"/>
      <c r="R517" s="9"/>
      <c r="S517" s="9"/>
    </row>
    <row r="518" spans="17:19" ht="14.25" customHeight="1">
      <c r="Q518" s="9"/>
      <c r="R518" s="9"/>
      <c r="S518" s="9"/>
    </row>
    <row r="519" spans="17:19" ht="14.25" customHeight="1">
      <c r="Q519" s="9"/>
      <c r="R519" s="9"/>
      <c r="S519" s="9"/>
    </row>
    <row r="520" spans="17:19" ht="14.25" customHeight="1">
      <c r="Q520" s="9"/>
      <c r="R520" s="9"/>
      <c r="S520" s="9"/>
    </row>
    <row r="521" spans="17:19" ht="14.25" customHeight="1">
      <c r="Q521" s="9"/>
      <c r="R521" s="9"/>
      <c r="S521" s="9"/>
    </row>
    <row r="522" spans="17:19" ht="14.25" customHeight="1">
      <c r="Q522" s="9"/>
      <c r="R522" s="9"/>
      <c r="S522" s="9"/>
    </row>
    <row r="523" spans="17:19" ht="14.25" customHeight="1">
      <c r="Q523" s="9"/>
      <c r="R523" s="9"/>
      <c r="S523" s="9"/>
    </row>
    <row r="524" spans="17:19" ht="14.25" customHeight="1">
      <c r="Q524" s="9"/>
      <c r="R524" s="9"/>
      <c r="S524" s="9"/>
    </row>
    <row r="525" spans="17:19" ht="14.25" customHeight="1">
      <c r="Q525" s="9"/>
      <c r="R525" s="9"/>
      <c r="S525" s="9"/>
    </row>
    <row r="526" spans="17:19" ht="14.25" customHeight="1">
      <c r="Q526" s="9"/>
      <c r="R526" s="9"/>
      <c r="S526" s="9"/>
    </row>
    <row r="527" spans="17:19" ht="14.25" customHeight="1">
      <c r="Q527" s="9"/>
      <c r="R527" s="9"/>
      <c r="S527" s="9"/>
    </row>
    <row r="528" spans="17:19" ht="14.25" customHeight="1">
      <c r="Q528" s="9"/>
      <c r="R528" s="9"/>
      <c r="S528" s="9"/>
    </row>
    <row r="529" spans="17:19" ht="14.25" customHeight="1">
      <c r="Q529" s="9"/>
      <c r="R529" s="9"/>
      <c r="S529" s="9"/>
    </row>
    <row r="530" spans="17:19" ht="14.25" customHeight="1">
      <c r="Q530" s="9"/>
      <c r="R530" s="9"/>
      <c r="S530" s="9"/>
    </row>
    <row r="531" spans="17:19" ht="14.25" customHeight="1">
      <c r="Q531" s="9"/>
      <c r="R531" s="9"/>
      <c r="S531" s="9"/>
    </row>
    <row r="532" spans="17:19" ht="14.25" customHeight="1">
      <c r="Q532" s="9"/>
      <c r="R532" s="9"/>
      <c r="S532" s="9"/>
    </row>
    <row r="533" spans="17:19" ht="14.25" customHeight="1">
      <c r="Q533" s="9"/>
      <c r="R533" s="9"/>
      <c r="S533" s="9"/>
    </row>
    <row r="534" spans="17:19" ht="14.25" customHeight="1">
      <c r="Q534" s="9"/>
      <c r="R534" s="9"/>
      <c r="S534" s="9"/>
    </row>
    <row r="535" spans="17:19" ht="14.25" customHeight="1">
      <c r="Q535" s="9"/>
      <c r="R535" s="9"/>
      <c r="S535" s="9"/>
    </row>
    <row r="536" spans="17:19" ht="14.25" customHeight="1">
      <c r="Q536" s="9"/>
      <c r="R536" s="9"/>
      <c r="S536" s="9"/>
    </row>
    <row r="537" spans="17:19" ht="14.25" customHeight="1">
      <c r="Q537" s="9"/>
      <c r="R537" s="9"/>
      <c r="S537" s="9"/>
    </row>
    <row r="538" spans="17:19" ht="14.25" customHeight="1">
      <c r="Q538" s="9"/>
      <c r="R538" s="9"/>
      <c r="S538" s="9"/>
    </row>
    <row r="539" spans="17:19" ht="14.25" customHeight="1">
      <c r="Q539" s="9"/>
      <c r="R539" s="9"/>
      <c r="S539" s="9"/>
    </row>
    <row r="540" spans="17:19" ht="14.25" customHeight="1">
      <c r="Q540" s="9"/>
      <c r="R540" s="9"/>
      <c r="S540" s="9"/>
    </row>
    <row r="541" spans="17:19" ht="14.25" customHeight="1">
      <c r="Q541" s="9"/>
      <c r="R541" s="9"/>
      <c r="S541" s="9"/>
    </row>
    <row r="542" spans="17:19" ht="14.25" customHeight="1">
      <c r="Q542" s="9"/>
      <c r="R542" s="9"/>
      <c r="S542" s="9"/>
    </row>
    <row r="543" spans="17:19" ht="14.25" customHeight="1">
      <c r="Q543" s="9"/>
      <c r="R543" s="9"/>
      <c r="S543" s="9"/>
    </row>
    <row r="544" spans="17:19" ht="14.25" customHeight="1">
      <c r="Q544" s="9"/>
      <c r="R544" s="9"/>
      <c r="S544" s="9"/>
    </row>
    <row r="545" spans="17:19" ht="14.25" customHeight="1">
      <c r="Q545" s="9"/>
      <c r="R545" s="9"/>
      <c r="S545" s="9"/>
    </row>
    <row r="546" spans="17:19" ht="14.25" customHeight="1">
      <c r="Q546" s="9"/>
      <c r="R546" s="9"/>
      <c r="S546" s="9"/>
    </row>
    <row r="547" spans="17:19" ht="14.25" customHeight="1">
      <c r="Q547" s="9"/>
      <c r="R547" s="9"/>
      <c r="S547" s="9"/>
    </row>
    <row r="548" spans="17:19" ht="14.25" customHeight="1">
      <c r="Q548" s="9"/>
      <c r="R548" s="9"/>
      <c r="S548" s="9"/>
    </row>
    <row r="549" spans="17:19" ht="14.25" customHeight="1">
      <c r="Q549" s="9"/>
      <c r="R549" s="9"/>
      <c r="S549" s="9"/>
    </row>
    <row r="550" spans="17:19" ht="14.25" customHeight="1">
      <c r="Q550" s="9"/>
      <c r="R550" s="9"/>
      <c r="S550" s="9"/>
    </row>
    <row r="551" spans="17:19" ht="14.25" customHeight="1">
      <c r="Q551" s="9"/>
      <c r="R551" s="9"/>
      <c r="S551" s="9"/>
    </row>
    <row r="552" spans="17:19" ht="14.25" customHeight="1">
      <c r="Q552" s="9"/>
      <c r="R552" s="9"/>
      <c r="S552" s="9"/>
    </row>
    <row r="553" spans="17:19" ht="14.25" customHeight="1">
      <c r="Q553" s="9"/>
      <c r="R553" s="9"/>
      <c r="S553" s="9"/>
    </row>
    <row r="554" spans="17:19" ht="14.25" customHeight="1">
      <c r="Q554" s="9"/>
      <c r="R554" s="9"/>
      <c r="S554" s="9"/>
    </row>
    <row r="555" spans="17:19" ht="14.25" customHeight="1">
      <c r="Q555" s="9"/>
      <c r="R555" s="9"/>
      <c r="S555" s="9"/>
    </row>
    <row r="556" spans="17:19" ht="14.25" customHeight="1">
      <c r="Q556" s="9"/>
      <c r="R556" s="9"/>
      <c r="S556" s="9"/>
    </row>
    <row r="557" spans="17:19" ht="14.25" customHeight="1">
      <c r="Q557" s="9"/>
      <c r="R557" s="9"/>
      <c r="S557" s="9"/>
    </row>
    <row r="558" spans="17:19" ht="14.25" customHeight="1">
      <c r="Q558" s="9"/>
      <c r="R558" s="9"/>
      <c r="S558" s="9"/>
    </row>
    <row r="559" spans="17:19" ht="14.25" customHeight="1">
      <c r="Q559" s="9"/>
      <c r="R559" s="9"/>
      <c r="S559" s="9"/>
    </row>
    <row r="560" spans="17:19" ht="14.25" customHeight="1">
      <c r="Q560" s="9"/>
      <c r="R560" s="9"/>
      <c r="S560" s="9"/>
    </row>
    <row r="561" spans="17:19" ht="14.25" customHeight="1">
      <c r="Q561" s="9"/>
      <c r="R561" s="9"/>
      <c r="S561" s="9"/>
    </row>
    <row r="562" spans="17:19" ht="14.25" customHeight="1">
      <c r="Q562" s="9"/>
      <c r="R562" s="9"/>
      <c r="S562" s="9"/>
    </row>
    <row r="563" spans="17:19" ht="14.25" customHeight="1">
      <c r="Q563" s="9"/>
      <c r="R563" s="9"/>
      <c r="S563" s="9"/>
    </row>
    <row r="564" spans="17:19" ht="14.25" customHeight="1">
      <c r="Q564" s="9"/>
      <c r="R564" s="9"/>
      <c r="S564" s="9"/>
    </row>
    <row r="565" spans="17:19" ht="14.25" customHeight="1">
      <c r="Q565" s="9"/>
      <c r="R565" s="9"/>
      <c r="S565" s="9"/>
    </row>
    <row r="566" spans="17:19" ht="14.25" customHeight="1">
      <c r="Q566" s="9"/>
      <c r="R566" s="9"/>
      <c r="S566" s="9"/>
    </row>
    <row r="567" spans="17:19" ht="14.25" customHeight="1">
      <c r="Q567" s="9"/>
      <c r="R567" s="9"/>
      <c r="S567" s="9"/>
    </row>
    <row r="568" spans="17:19" ht="14.25" customHeight="1">
      <c r="Q568" s="9"/>
      <c r="R568" s="9"/>
      <c r="S568" s="9"/>
    </row>
    <row r="569" spans="17:19" ht="14.25" customHeight="1">
      <c r="Q569" s="9"/>
      <c r="R569" s="9"/>
      <c r="S569" s="9"/>
    </row>
    <row r="570" spans="17:19" ht="14.25" customHeight="1">
      <c r="Q570" s="9"/>
      <c r="R570" s="9"/>
      <c r="S570" s="9"/>
    </row>
    <row r="571" spans="17:19" ht="14.25" customHeight="1">
      <c r="Q571" s="9"/>
      <c r="R571" s="9"/>
      <c r="S571" s="9"/>
    </row>
    <row r="572" spans="17:19" ht="14.25" customHeight="1">
      <c r="Q572" s="9"/>
      <c r="R572" s="9"/>
      <c r="S572" s="9"/>
    </row>
    <row r="573" spans="17:19" ht="14.25" customHeight="1">
      <c r="Q573" s="9"/>
      <c r="R573" s="9"/>
      <c r="S573" s="9"/>
    </row>
    <row r="574" spans="17:19" ht="14.25" customHeight="1">
      <c r="Q574" s="9"/>
      <c r="R574" s="9"/>
      <c r="S574" s="9"/>
    </row>
    <row r="575" spans="17:19" ht="14.25" customHeight="1">
      <c r="Q575" s="9"/>
      <c r="R575" s="9"/>
      <c r="S575" s="9"/>
    </row>
    <row r="576" spans="17:19" ht="14.25" customHeight="1">
      <c r="Q576" s="9"/>
      <c r="R576" s="9"/>
      <c r="S576" s="9"/>
    </row>
    <row r="577" spans="17:19" ht="14.25" customHeight="1">
      <c r="Q577" s="9"/>
      <c r="R577" s="9"/>
      <c r="S577" s="9"/>
    </row>
    <row r="578" spans="17:19" ht="14.25" customHeight="1">
      <c r="Q578" s="9"/>
      <c r="R578" s="9"/>
      <c r="S578" s="9"/>
    </row>
    <row r="579" spans="17:19" ht="14.25" customHeight="1">
      <c r="Q579" s="9"/>
      <c r="R579" s="9"/>
      <c r="S579" s="9"/>
    </row>
    <row r="580" spans="17:19" ht="14.25" customHeight="1">
      <c r="Q580" s="9"/>
      <c r="R580" s="9"/>
      <c r="S580" s="9"/>
    </row>
    <row r="581" spans="17:19" ht="14.25" customHeight="1">
      <c r="Q581" s="9"/>
      <c r="R581" s="9"/>
      <c r="S581" s="9"/>
    </row>
    <row r="582" spans="17:19" ht="14.25" customHeight="1">
      <c r="Q582" s="9"/>
      <c r="R582" s="9"/>
      <c r="S582" s="9"/>
    </row>
    <row r="583" spans="17:19" ht="14.25" customHeight="1">
      <c r="Q583" s="9"/>
      <c r="R583" s="9"/>
      <c r="S583" s="9"/>
    </row>
    <row r="584" spans="17:19" ht="14.25" customHeight="1">
      <c r="Q584" s="9"/>
      <c r="R584" s="9"/>
      <c r="S584" s="9"/>
    </row>
    <row r="585" spans="17:19" ht="14.25" customHeight="1">
      <c r="Q585" s="9"/>
      <c r="R585" s="9"/>
      <c r="S585" s="9"/>
    </row>
    <row r="586" spans="17:19" ht="14.25" customHeight="1">
      <c r="Q586" s="9"/>
      <c r="R586" s="9"/>
      <c r="S586" s="9"/>
    </row>
    <row r="587" spans="17:19" ht="14.25" customHeight="1">
      <c r="Q587" s="9"/>
      <c r="R587" s="9"/>
      <c r="S587" s="9"/>
    </row>
    <row r="588" spans="17:19" ht="14.25" customHeight="1">
      <c r="Q588" s="9"/>
      <c r="R588" s="9"/>
      <c r="S588" s="9"/>
    </row>
    <row r="589" spans="17:19" ht="14.25" customHeight="1">
      <c r="Q589" s="9"/>
      <c r="R589" s="9"/>
      <c r="S589" s="9"/>
    </row>
    <row r="590" spans="17:19" ht="14.25" customHeight="1">
      <c r="Q590" s="9"/>
      <c r="R590" s="9"/>
      <c r="S590" s="9"/>
    </row>
    <row r="591" spans="17:19" ht="14.25" customHeight="1">
      <c r="Q591" s="9"/>
      <c r="R591" s="9"/>
      <c r="S591" s="9"/>
    </row>
    <row r="592" spans="17:19" ht="14.25" customHeight="1">
      <c r="Q592" s="9"/>
      <c r="R592" s="9"/>
      <c r="S592" s="9"/>
    </row>
    <row r="593" spans="17:19" ht="14.25" customHeight="1">
      <c r="Q593" s="9"/>
      <c r="R593" s="9"/>
      <c r="S593" s="9"/>
    </row>
    <row r="594" spans="17:19" ht="14.25" customHeight="1">
      <c r="Q594" s="9"/>
      <c r="R594" s="9"/>
      <c r="S594" s="9"/>
    </row>
    <row r="595" spans="17:19" ht="14.25" customHeight="1">
      <c r="Q595" s="9"/>
      <c r="R595" s="9"/>
      <c r="S595" s="9"/>
    </row>
    <row r="596" spans="17:19" ht="14.25" customHeight="1">
      <c r="Q596" s="9"/>
      <c r="R596" s="9"/>
      <c r="S596" s="9"/>
    </row>
    <row r="597" spans="17:19" ht="14.25" customHeight="1">
      <c r="Q597" s="9"/>
      <c r="R597" s="9"/>
      <c r="S597" s="9"/>
    </row>
    <row r="598" spans="17:19" ht="14.25" customHeight="1">
      <c r="Q598" s="9"/>
      <c r="R598" s="9"/>
      <c r="S598" s="9"/>
    </row>
    <row r="599" spans="17:19" ht="14.25" customHeight="1">
      <c r="Q599" s="9"/>
      <c r="R599" s="9"/>
      <c r="S599" s="9"/>
    </row>
    <row r="600" spans="17:19" ht="14.25" customHeight="1">
      <c r="Q600" s="9"/>
      <c r="R600" s="9"/>
      <c r="S600" s="9"/>
    </row>
    <row r="601" spans="17:19" ht="14.25" customHeight="1">
      <c r="Q601" s="9"/>
      <c r="R601" s="9"/>
      <c r="S601" s="9"/>
    </row>
    <row r="602" spans="17:19" ht="14.25" customHeight="1">
      <c r="Q602" s="9"/>
      <c r="R602" s="9"/>
      <c r="S602" s="9"/>
    </row>
    <row r="603" spans="17:19" ht="14.25" customHeight="1">
      <c r="Q603" s="9"/>
      <c r="R603" s="9"/>
      <c r="S603" s="9"/>
    </row>
    <row r="604" spans="17:19" ht="14.25" customHeight="1">
      <c r="Q604" s="9"/>
      <c r="R604" s="9"/>
      <c r="S604" s="9"/>
    </row>
    <row r="605" spans="17:19" ht="14.25" customHeight="1">
      <c r="Q605" s="9"/>
      <c r="R605" s="9"/>
      <c r="S605" s="9"/>
    </row>
    <row r="606" spans="17:19" ht="14.25" customHeight="1">
      <c r="Q606" s="9"/>
      <c r="R606" s="9"/>
      <c r="S606" s="9"/>
    </row>
    <row r="607" spans="17:19" ht="14.25" customHeight="1">
      <c r="Q607" s="9"/>
      <c r="R607" s="9"/>
      <c r="S607" s="9"/>
    </row>
    <row r="608" spans="17:19" ht="14.25" customHeight="1">
      <c r="Q608" s="9"/>
      <c r="R608" s="9"/>
      <c r="S608" s="9"/>
    </row>
    <row r="609" spans="17:19" ht="14.25" customHeight="1">
      <c r="Q609" s="9"/>
      <c r="R609" s="9"/>
      <c r="S609" s="9"/>
    </row>
    <row r="610" spans="17:19" ht="14.25" customHeight="1">
      <c r="Q610" s="9"/>
      <c r="R610" s="9"/>
      <c r="S610" s="9"/>
    </row>
    <row r="611" spans="17:19" ht="14.25" customHeight="1">
      <c r="Q611" s="9"/>
      <c r="R611" s="9"/>
      <c r="S611" s="9"/>
    </row>
    <row r="612" spans="17:19" ht="14.25" customHeight="1">
      <c r="Q612" s="9"/>
      <c r="R612" s="9"/>
      <c r="S612" s="9"/>
    </row>
    <row r="613" spans="17:19" ht="14.25" customHeight="1">
      <c r="Q613" s="9"/>
      <c r="R613" s="9"/>
      <c r="S613" s="9"/>
    </row>
    <row r="614" spans="17:19" ht="14.25" customHeight="1">
      <c r="Q614" s="9"/>
      <c r="R614" s="9"/>
      <c r="S614" s="9"/>
    </row>
    <row r="615" spans="17:19" ht="14.25" customHeight="1">
      <c r="Q615" s="9"/>
      <c r="R615" s="9"/>
      <c r="S615" s="9"/>
    </row>
    <row r="616" spans="17:19" ht="14.25" customHeight="1">
      <c r="Q616" s="9"/>
      <c r="R616" s="9"/>
      <c r="S616" s="9"/>
    </row>
    <row r="617" spans="17:19" ht="14.25" customHeight="1">
      <c r="Q617" s="9"/>
      <c r="R617" s="9"/>
      <c r="S617" s="9"/>
    </row>
    <row r="618" spans="17:19" ht="14.25" customHeight="1">
      <c r="Q618" s="9"/>
      <c r="R618" s="9"/>
      <c r="S618" s="9"/>
    </row>
    <row r="619" spans="17:19" ht="14.25" customHeight="1">
      <c r="Q619" s="9"/>
      <c r="R619" s="9"/>
      <c r="S619" s="9"/>
    </row>
    <row r="620" spans="17:19" ht="14.25" customHeight="1">
      <c r="Q620" s="9"/>
      <c r="R620" s="9"/>
      <c r="S620" s="9"/>
    </row>
    <row r="621" spans="17:19" ht="14.25" customHeight="1">
      <c r="Q621" s="9"/>
      <c r="R621" s="9"/>
      <c r="S621" s="9"/>
    </row>
    <row r="622" spans="17:19" ht="14.25" customHeight="1">
      <c r="Q622" s="9"/>
      <c r="R622" s="9"/>
      <c r="S622" s="9"/>
    </row>
    <row r="623" spans="17:19" ht="14.25" customHeight="1">
      <c r="Q623" s="9"/>
      <c r="R623" s="9"/>
      <c r="S623" s="9"/>
    </row>
    <row r="624" spans="17:19" ht="14.25" customHeight="1">
      <c r="Q624" s="9"/>
      <c r="R624" s="9"/>
      <c r="S624" s="9"/>
    </row>
    <row r="625" spans="17:19" ht="14.25" customHeight="1">
      <c r="Q625" s="9"/>
      <c r="R625" s="9"/>
      <c r="S625" s="9"/>
    </row>
    <row r="626" spans="17:19" ht="14.25" customHeight="1">
      <c r="Q626" s="9"/>
      <c r="R626" s="9"/>
      <c r="S626" s="9"/>
    </row>
    <row r="627" spans="17:19" ht="14.25" customHeight="1">
      <c r="Q627" s="9"/>
      <c r="R627" s="9"/>
      <c r="S627" s="9"/>
    </row>
    <row r="628" spans="17:19" ht="14.25" customHeight="1">
      <c r="Q628" s="9"/>
      <c r="R628" s="9"/>
      <c r="S628" s="9"/>
    </row>
    <row r="629" spans="17:19" ht="14.25" customHeight="1">
      <c r="Q629" s="9"/>
      <c r="R629" s="9"/>
      <c r="S629" s="9"/>
    </row>
    <row r="630" spans="17:19" ht="14.25" customHeight="1">
      <c r="Q630" s="9"/>
      <c r="R630" s="9"/>
      <c r="S630" s="9"/>
    </row>
    <row r="631" spans="17:19" ht="14.25" customHeight="1">
      <c r="Q631" s="9"/>
      <c r="R631" s="9"/>
      <c r="S631" s="9"/>
    </row>
    <row r="632" spans="17:19" ht="14.25" customHeight="1">
      <c r="Q632" s="9"/>
      <c r="R632" s="9"/>
      <c r="S632" s="9"/>
    </row>
    <row r="633" spans="17:19" ht="14.25" customHeight="1">
      <c r="Q633" s="9"/>
      <c r="R633" s="9"/>
      <c r="S633" s="9"/>
    </row>
    <row r="634" spans="17:19" ht="14.25" customHeight="1">
      <c r="Q634" s="9"/>
      <c r="R634" s="9"/>
      <c r="S634" s="9"/>
    </row>
    <row r="635" spans="17:19" ht="14.25" customHeight="1">
      <c r="Q635" s="9"/>
      <c r="R635" s="9"/>
      <c r="S635" s="9"/>
    </row>
    <row r="636" spans="17:19" ht="14.25" customHeight="1">
      <c r="Q636" s="9"/>
      <c r="R636" s="9"/>
      <c r="S636" s="9"/>
    </row>
    <row r="637" spans="17:19" ht="14.25" customHeight="1">
      <c r="Q637" s="9"/>
      <c r="R637" s="9"/>
      <c r="S637" s="9"/>
    </row>
    <row r="638" spans="17:19" ht="14.25" customHeight="1">
      <c r="Q638" s="9"/>
      <c r="R638" s="9"/>
      <c r="S638" s="9"/>
    </row>
    <row r="639" spans="17:19" ht="14.25" customHeight="1">
      <c r="Q639" s="9"/>
      <c r="R639" s="9"/>
      <c r="S639" s="9"/>
    </row>
    <row r="640" spans="17:19" ht="14.25" customHeight="1">
      <c r="Q640" s="9"/>
      <c r="R640" s="9"/>
      <c r="S640" s="9"/>
    </row>
    <row r="641" spans="17:19" ht="14.25" customHeight="1">
      <c r="Q641" s="9"/>
      <c r="R641" s="9"/>
      <c r="S641" s="9"/>
    </row>
    <row r="642" spans="17:19" ht="14.25" customHeight="1">
      <c r="Q642" s="9"/>
      <c r="R642" s="9"/>
      <c r="S642" s="9"/>
    </row>
    <row r="643" spans="17:19" ht="14.25" customHeight="1">
      <c r="Q643" s="9"/>
      <c r="R643" s="9"/>
      <c r="S643" s="9"/>
    </row>
    <row r="644" spans="17:19" ht="14.25" customHeight="1">
      <c r="Q644" s="9"/>
      <c r="R644" s="9"/>
      <c r="S644" s="9"/>
    </row>
    <row r="645" spans="17:19" ht="14.25" customHeight="1">
      <c r="Q645" s="9"/>
      <c r="R645" s="9"/>
      <c r="S645" s="9"/>
    </row>
    <row r="646" spans="17:19" ht="14.25" customHeight="1">
      <c r="Q646" s="9"/>
      <c r="R646" s="9"/>
      <c r="S646" s="9"/>
    </row>
    <row r="647" spans="17:19" ht="14.25" customHeight="1">
      <c r="Q647" s="9"/>
      <c r="R647" s="9"/>
      <c r="S647" s="9"/>
    </row>
    <row r="648" spans="17:19" ht="14.25" customHeight="1">
      <c r="Q648" s="9"/>
      <c r="R648" s="9"/>
      <c r="S648" s="9"/>
    </row>
    <row r="649" spans="17:19" ht="14.25" customHeight="1">
      <c r="Q649" s="9"/>
      <c r="R649" s="9"/>
      <c r="S649" s="9"/>
    </row>
    <row r="650" spans="17:19" ht="14.25" customHeight="1">
      <c r="Q650" s="9"/>
      <c r="R650" s="9"/>
      <c r="S650" s="9"/>
    </row>
    <row r="651" spans="17:19" ht="14.25" customHeight="1">
      <c r="Q651" s="9"/>
      <c r="R651" s="9"/>
      <c r="S651" s="9"/>
    </row>
    <row r="652" spans="17:19" ht="14.25" customHeight="1">
      <c r="Q652" s="9"/>
      <c r="R652" s="9"/>
      <c r="S652" s="9"/>
    </row>
    <row r="653" spans="17:19" ht="14.25" customHeight="1">
      <c r="Q653" s="9"/>
      <c r="R653" s="9"/>
      <c r="S653" s="9"/>
    </row>
    <row r="654" spans="17:19" ht="14.25" customHeight="1">
      <c r="Q654" s="9"/>
      <c r="R654" s="9"/>
      <c r="S654" s="9"/>
    </row>
    <row r="655" spans="17:19" ht="14.25" customHeight="1">
      <c r="Q655" s="9"/>
      <c r="R655" s="9"/>
      <c r="S655" s="9"/>
    </row>
    <row r="656" spans="17:19" ht="14.25" customHeight="1">
      <c r="Q656" s="9"/>
      <c r="R656" s="9"/>
      <c r="S656" s="9"/>
    </row>
    <row r="657" spans="17:19" ht="14.25" customHeight="1">
      <c r="Q657" s="9"/>
      <c r="R657" s="9"/>
      <c r="S657" s="9"/>
    </row>
    <row r="658" spans="17:19" ht="14.25" customHeight="1">
      <c r="Q658" s="9"/>
      <c r="R658" s="9"/>
      <c r="S658" s="9"/>
    </row>
    <row r="659" spans="17:19" ht="14.25" customHeight="1">
      <c r="Q659" s="9"/>
      <c r="R659" s="9"/>
      <c r="S659" s="9"/>
    </row>
    <row r="660" spans="17:19" ht="14.25" customHeight="1">
      <c r="Q660" s="9"/>
      <c r="R660" s="9"/>
      <c r="S660" s="9"/>
    </row>
    <row r="661" spans="17:19" ht="14.25" customHeight="1">
      <c r="Q661" s="9"/>
      <c r="R661" s="9"/>
      <c r="S661" s="9"/>
    </row>
    <row r="662" spans="17:19" ht="14.25" customHeight="1">
      <c r="Q662" s="9"/>
      <c r="R662" s="9"/>
      <c r="S662" s="9"/>
    </row>
    <row r="663" spans="17:19" ht="14.25" customHeight="1">
      <c r="Q663" s="9"/>
      <c r="R663" s="9"/>
      <c r="S663" s="9"/>
    </row>
    <row r="664" spans="17:19" ht="14.25" customHeight="1">
      <c r="Q664" s="9"/>
      <c r="R664" s="9"/>
      <c r="S664" s="9"/>
    </row>
    <row r="665" spans="17:19" ht="14.25" customHeight="1">
      <c r="Q665" s="9"/>
      <c r="R665" s="9"/>
      <c r="S665" s="9"/>
    </row>
    <row r="666" spans="17:19" ht="14.25" customHeight="1">
      <c r="Q666" s="9"/>
      <c r="R666" s="9"/>
      <c r="S666" s="9"/>
    </row>
    <row r="667" spans="17:19" ht="14.25" customHeight="1">
      <c r="Q667" s="9"/>
      <c r="R667" s="9"/>
      <c r="S667" s="9"/>
    </row>
    <row r="668" spans="17:19" ht="14.25" customHeight="1">
      <c r="Q668" s="9"/>
      <c r="R668" s="9"/>
      <c r="S668" s="9"/>
    </row>
    <row r="669" spans="17:19" ht="14.25" customHeight="1">
      <c r="Q669" s="9"/>
      <c r="R669" s="9"/>
      <c r="S669" s="9"/>
    </row>
    <row r="670" spans="17:19" ht="14.25" customHeight="1">
      <c r="Q670" s="9"/>
      <c r="R670" s="9"/>
      <c r="S670" s="9"/>
    </row>
    <row r="671" spans="17:19" ht="14.25" customHeight="1">
      <c r="Q671" s="9"/>
      <c r="R671" s="9"/>
      <c r="S671" s="9"/>
    </row>
    <row r="672" spans="17:19" ht="14.25" customHeight="1">
      <c r="Q672" s="9"/>
      <c r="R672" s="9"/>
      <c r="S672" s="9"/>
    </row>
    <row r="673" spans="17:19" ht="14.25" customHeight="1">
      <c r="Q673" s="9"/>
      <c r="R673" s="9"/>
      <c r="S673" s="9"/>
    </row>
    <row r="674" spans="17:19" ht="14.25" customHeight="1">
      <c r="Q674" s="9"/>
      <c r="R674" s="9"/>
      <c r="S674" s="9"/>
    </row>
    <row r="675" spans="17:19" ht="14.25" customHeight="1">
      <c r="Q675" s="9"/>
      <c r="R675" s="9"/>
      <c r="S675" s="9"/>
    </row>
    <row r="676" spans="17:19" ht="14.25" customHeight="1">
      <c r="Q676" s="9"/>
      <c r="R676" s="9"/>
      <c r="S676" s="9"/>
    </row>
    <row r="677" spans="17:19" ht="14.25" customHeight="1">
      <c r="Q677" s="9"/>
      <c r="R677" s="9"/>
      <c r="S677" s="9"/>
    </row>
    <row r="678" spans="17:19" ht="14.25" customHeight="1">
      <c r="Q678" s="9"/>
      <c r="R678" s="9"/>
      <c r="S678" s="9"/>
    </row>
    <row r="679" spans="17:19" ht="14.25" customHeight="1">
      <c r="Q679" s="9"/>
      <c r="R679" s="9"/>
      <c r="S679" s="9"/>
    </row>
    <row r="680" spans="17:19" ht="14.25" customHeight="1">
      <c r="Q680" s="9"/>
      <c r="R680" s="9"/>
      <c r="S680" s="9"/>
    </row>
    <row r="681" spans="17:19" ht="14.25" customHeight="1">
      <c r="Q681" s="9"/>
      <c r="R681" s="9"/>
      <c r="S681" s="9"/>
    </row>
    <row r="682" spans="17:19" ht="14.25" customHeight="1">
      <c r="Q682" s="9"/>
      <c r="R682" s="9"/>
      <c r="S682" s="9"/>
    </row>
    <row r="683" spans="17:19" ht="14.25" customHeight="1">
      <c r="Q683" s="9"/>
      <c r="R683" s="9"/>
      <c r="S683" s="9"/>
    </row>
    <row r="684" spans="17:19" ht="14.25" customHeight="1">
      <c r="Q684" s="9"/>
      <c r="R684" s="9"/>
      <c r="S684" s="9"/>
    </row>
    <row r="685" spans="17:19" ht="14.25" customHeight="1">
      <c r="Q685" s="9"/>
      <c r="R685" s="9"/>
      <c r="S685" s="9"/>
    </row>
    <row r="686" spans="17:19" ht="14.25" customHeight="1">
      <c r="Q686" s="9"/>
      <c r="R686" s="9"/>
      <c r="S686" s="9"/>
    </row>
    <row r="687" spans="17:19" ht="14.25" customHeight="1">
      <c r="Q687" s="9"/>
      <c r="R687" s="9"/>
      <c r="S687" s="9"/>
    </row>
    <row r="688" spans="17:19" ht="14.25" customHeight="1">
      <c r="Q688" s="9"/>
      <c r="R688" s="9"/>
      <c r="S688" s="9"/>
    </row>
    <row r="689" spans="17:19" ht="14.25" customHeight="1">
      <c r="Q689" s="9"/>
      <c r="R689" s="9"/>
      <c r="S689" s="9"/>
    </row>
    <row r="690" spans="17:19" ht="14.25" customHeight="1">
      <c r="Q690" s="9"/>
      <c r="R690" s="9"/>
      <c r="S690" s="9"/>
    </row>
    <row r="691" spans="17:19" ht="14.25" customHeight="1">
      <c r="Q691" s="9"/>
      <c r="R691" s="9"/>
      <c r="S691" s="9"/>
    </row>
    <row r="692" spans="17:19" ht="14.25" customHeight="1">
      <c r="Q692" s="9"/>
      <c r="R692" s="9"/>
      <c r="S692" s="9"/>
    </row>
    <row r="693" spans="17:19" ht="14.25" customHeight="1">
      <c r="Q693" s="9"/>
      <c r="R693" s="9"/>
      <c r="S693" s="9"/>
    </row>
    <row r="694" spans="17:19" ht="14.25" customHeight="1">
      <c r="Q694" s="9"/>
      <c r="R694" s="9"/>
      <c r="S694" s="9"/>
    </row>
    <row r="695" spans="17:19" ht="14.25" customHeight="1">
      <c r="Q695" s="9"/>
      <c r="R695" s="9"/>
      <c r="S695" s="9"/>
    </row>
    <row r="696" spans="17:19" ht="14.25" customHeight="1">
      <c r="Q696" s="9"/>
      <c r="R696" s="9"/>
      <c r="S696" s="9"/>
    </row>
    <row r="697" spans="17:19" ht="14.25" customHeight="1">
      <c r="Q697" s="9"/>
      <c r="R697" s="9"/>
      <c r="S697" s="9"/>
    </row>
    <row r="698" spans="17:19" ht="14.25" customHeight="1">
      <c r="Q698" s="9"/>
      <c r="R698" s="9"/>
      <c r="S698" s="9"/>
    </row>
    <row r="699" spans="17:19" ht="14.25" customHeight="1">
      <c r="Q699" s="9"/>
      <c r="R699" s="9"/>
      <c r="S699" s="9"/>
    </row>
    <row r="700" spans="17:19" ht="14.25" customHeight="1">
      <c r="Q700" s="9"/>
      <c r="R700" s="9"/>
      <c r="S700" s="9"/>
    </row>
    <row r="701" spans="17:19" ht="14.25" customHeight="1">
      <c r="Q701" s="9"/>
      <c r="R701" s="9"/>
      <c r="S701" s="9"/>
    </row>
    <row r="702" spans="17:19" ht="14.25" customHeight="1">
      <c r="Q702" s="9"/>
      <c r="R702" s="9"/>
      <c r="S702" s="9"/>
    </row>
    <row r="703" spans="17:19" ht="14.25" customHeight="1">
      <c r="Q703" s="9"/>
      <c r="R703" s="9"/>
      <c r="S703" s="9"/>
    </row>
    <row r="704" spans="17:19" ht="14.25" customHeight="1">
      <c r="Q704" s="9"/>
      <c r="R704" s="9"/>
      <c r="S704" s="9"/>
    </row>
    <row r="705" spans="17:19" ht="14.25" customHeight="1">
      <c r="Q705" s="9"/>
      <c r="R705" s="9"/>
      <c r="S705" s="9"/>
    </row>
    <row r="706" spans="17:19" ht="14.25" customHeight="1">
      <c r="Q706" s="9"/>
      <c r="R706" s="9"/>
      <c r="S706" s="9"/>
    </row>
    <row r="707" spans="17:19" ht="14.25" customHeight="1">
      <c r="Q707" s="9"/>
      <c r="R707" s="9"/>
      <c r="S707" s="9"/>
    </row>
    <row r="708" spans="17:19" ht="14.25" customHeight="1">
      <c r="Q708" s="9"/>
      <c r="R708" s="9"/>
      <c r="S708" s="9"/>
    </row>
    <row r="709" spans="17:19" ht="14.25" customHeight="1">
      <c r="Q709" s="9"/>
      <c r="R709" s="9"/>
      <c r="S709" s="9"/>
    </row>
    <row r="710" spans="17:19" ht="14.25" customHeight="1">
      <c r="Q710" s="9"/>
      <c r="R710" s="9"/>
      <c r="S710" s="9"/>
    </row>
    <row r="711" spans="17:19" ht="14.25" customHeight="1">
      <c r="Q711" s="9"/>
      <c r="R711" s="9"/>
      <c r="S711" s="9"/>
    </row>
    <row r="712" spans="17:19" ht="14.25" customHeight="1">
      <c r="Q712" s="9"/>
      <c r="R712" s="9"/>
      <c r="S712" s="9"/>
    </row>
    <row r="713" spans="17:19" ht="14.25" customHeight="1">
      <c r="Q713" s="9"/>
      <c r="R713" s="9"/>
      <c r="S713" s="9"/>
    </row>
    <row r="714" spans="17:19" ht="14.25" customHeight="1">
      <c r="Q714" s="9"/>
      <c r="R714" s="9"/>
      <c r="S714" s="9"/>
    </row>
    <row r="715" spans="17:19" ht="14.25" customHeight="1">
      <c r="Q715" s="9"/>
      <c r="R715" s="9"/>
      <c r="S715" s="9"/>
    </row>
    <row r="716" spans="17:19" ht="14.25" customHeight="1">
      <c r="Q716" s="9"/>
      <c r="R716" s="9"/>
      <c r="S716" s="9"/>
    </row>
    <row r="717" spans="17:19" ht="14.25" customHeight="1">
      <c r="Q717" s="9"/>
      <c r="R717" s="9"/>
      <c r="S717" s="9"/>
    </row>
    <row r="718" spans="17:19" ht="14.25" customHeight="1">
      <c r="Q718" s="9"/>
      <c r="R718" s="9"/>
      <c r="S718" s="9"/>
    </row>
    <row r="719" spans="17:19" ht="14.25" customHeight="1">
      <c r="Q719" s="9"/>
      <c r="R719" s="9"/>
      <c r="S719" s="9"/>
    </row>
    <row r="720" spans="17:19" ht="14.25" customHeight="1">
      <c r="Q720" s="9"/>
      <c r="R720" s="9"/>
      <c r="S720" s="9"/>
    </row>
    <row r="721" spans="17:19" ht="14.25" customHeight="1">
      <c r="Q721" s="9"/>
      <c r="R721" s="9"/>
      <c r="S721" s="9"/>
    </row>
    <row r="722" spans="17:19" ht="14.25" customHeight="1">
      <c r="Q722" s="9"/>
      <c r="R722" s="9"/>
      <c r="S722" s="9"/>
    </row>
    <row r="723" spans="17:19" ht="14.25" customHeight="1">
      <c r="Q723" s="9"/>
      <c r="R723" s="9"/>
      <c r="S723" s="9"/>
    </row>
    <row r="724" spans="17:19" ht="14.25" customHeight="1">
      <c r="Q724" s="9"/>
      <c r="R724" s="9"/>
      <c r="S724" s="9"/>
    </row>
    <row r="725" spans="17:19" ht="14.25" customHeight="1">
      <c r="Q725" s="9"/>
      <c r="R725" s="9"/>
      <c r="S725" s="9"/>
    </row>
    <row r="726" spans="17:19" ht="14.25" customHeight="1">
      <c r="Q726" s="9"/>
      <c r="R726" s="9"/>
      <c r="S726" s="9"/>
    </row>
    <row r="727" spans="17:19" ht="14.25" customHeight="1">
      <c r="Q727" s="9"/>
      <c r="R727" s="9"/>
      <c r="S727" s="9"/>
    </row>
    <row r="728" spans="17:19" ht="14.25" customHeight="1">
      <c r="Q728" s="9"/>
      <c r="R728" s="9"/>
      <c r="S728" s="9"/>
    </row>
    <row r="729" spans="17:19" ht="14.25" customHeight="1">
      <c r="Q729" s="9"/>
      <c r="R729" s="9"/>
      <c r="S729" s="9"/>
    </row>
    <row r="730" spans="17:19" ht="14.25" customHeight="1">
      <c r="Q730" s="9"/>
      <c r="R730" s="9"/>
      <c r="S730" s="9"/>
    </row>
    <row r="731" spans="17:19" ht="14.25" customHeight="1">
      <c r="Q731" s="9"/>
      <c r="R731" s="9"/>
      <c r="S731" s="9"/>
    </row>
    <row r="732" spans="17:19" ht="14.25" customHeight="1">
      <c r="Q732" s="9"/>
      <c r="R732" s="9"/>
      <c r="S732" s="9"/>
    </row>
    <row r="733" spans="17:19" ht="14.25" customHeight="1">
      <c r="Q733" s="9"/>
      <c r="R733" s="9"/>
      <c r="S733" s="9"/>
    </row>
    <row r="734" spans="17:19" ht="14.25" customHeight="1">
      <c r="Q734" s="9"/>
      <c r="R734" s="9"/>
      <c r="S734" s="9"/>
    </row>
    <row r="735" spans="17:19" ht="14.25" customHeight="1">
      <c r="Q735" s="9"/>
      <c r="R735" s="9"/>
      <c r="S735" s="9"/>
    </row>
    <row r="736" spans="17:19" ht="14.25" customHeight="1">
      <c r="Q736" s="9"/>
      <c r="R736" s="9"/>
      <c r="S736" s="9"/>
    </row>
    <row r="737" spans="17:19" ht="14.25" customHeight="1">
      <c r="Q737" s="9"/>
      <c r="R737" s="9"/>
      <c r="S737" s="9"/>
    </row>
    <row r="738" spans="17:19" ht="14.25" customHeight="1">
      <c r="Q738" s="9"/>
      <c r="R738" s="9"/>
      <c r="S738" s="9"/>
    </row>
    <row r="739" spans="17:19" ht="14.25" customHeight="1">
      <c r="Q739" s="9"/>
      <c r="R739" s="9"/>
      <c r="S739" s="9"/>
    </row>
    <row r="740" spans="17:19" ht="14.25" customHeight="1">
      <c r="Q740" s="9"/>
      <c r="R740" s="9"/>
      <c r="S740" s="9"/>
    </row>
    <row r="741" spans="17:19" ht="14.25" customHeight="1">
      <c r="Q741" s="9"/>
      <c r="R741" s="9"/>
      <c r="S741" s="9"/>
    </row>
    <row r="742" spans="17:19" ht="14.25" customHeight="1">
      <c r="Q742" s="9"/>
      <c r="R742" s="9"/>
      <c r="S742" s="9"/>
    </row>
    <row r="743" spans="17:19" ht="14.25" customHeight="1">
      <c r="Q743" s="9"/>
      <c r="R743" s="9"/>
      <c r="S743" s="9"/>
    </row>
    <row r="744" spans="17:19" ht="14.25" customHeight="1">
      <c r="Q744" s="9"/>
      <c r="R744" s="9"/>
      <c r="S744" s="9"/>
    </row>
    <row r="745" spans="17:19" ht="14.25" customHeight="1">
      <c r="Q745" s="9"/>
      <c r="R745" s="9"/>
      <c r="S745" s="9"/>
    </row>
    <row r="746" spans="17:19" ht="14.25" customHeight="1">
      <c r="Q746" s="9"/>
      <c r="R746" s="9"/>
      <c r="S746" s="9"/>
    </row>
    <row r="747" spans="17:19" ht="14.25" customHeight="1">
      <c r="Q747" s="9"/>
      <c r="R747" s="9"/>
      <c r="S747" s="9"/>
    </row>
    <row r="748" spans="17:19" ht="14.25" customHeight="1">
      <c r="Q748" s="9"/>
      <c r="R748" s="9"/>
      <c r="S748" s="9"/>
    </row>
    <row r="749" spans="17:19" ht="14.25" customHeight="1">
      <c r="Q749" s="9"/>
      <c r="R749" s="9"/>
      <c r="S749" s="9"/>
    </row>
    <row r="750" spans="17:19" ht="14.25" customHeight="1">
      <c r="Q750" s="9"/>
      <c r="R750" s="9"/>
      <c r="S750" s="9"/>
    </row>
    <row r="751" spans="17:19" ht="14.25" customHeight="1">
      <c r="Q751" s="9"/>
      <c r="R751" s="9"/>
      <c r="S751" s="9"/>
    </row>
    <row r="752" spans="17:19" ht="14.25" customHeight="1">
      <c r="Q752" s="9"/>
      <c r="R752" s="9"/>
      <c r="S752" s="9"/>
    </row>
    <row r="753" spans="17:19" ht="14.25" customHeight="1">
      <c r="Q753" s="9"/>
      <c r="R753" s="9"/>
      <c r="S753" s="9"/>
    </row>
    <row r="754" spans="17:19" ht="14.25" customHeight="1">
      <c r="Q754" s="9"/>
      <c r="R754" s="9"/>
      <c r="S754" s="9"/>
    </row>
    <row r="755" spans="17:19" ht="14.25" customHeight="1">
      <c r="Q755" s="9"/>
      <c r="R755" s="9"/>
      <c r="S755" s="9"/>
    </row>
    <row r="756" spans="17:19" ht="14.25" customHeight="1">
      <c r="Q756" s="9"/>
      <c r="R756" s="9"/>
      <c r="S756" s="9"/>
    </row>
    <row r="757" spans="17:19" ht="14.25" customHeight="1">
      <c r="Q757" s="9"/>
      <c r="R757" s="9"/>
      <c r="S757" s="9"/>
    </row>
    <row r="758" spans="17:19" ht="14.25" customHeight="1">
      <c r="Q758" s="9"/>
      <c r="R758" s="9"/>
      <c r="S758" s="9"/>
    </row>
    <row r="759" spans="17:19" ht="14.25" customHeight="1">
      <c r="Q759" s="9"/>
      <c r="R759" s="9"/>
      <c r="S759" s="9"/>
    </row>
    <row r="760" spans="17:19" ht="14.25" customHeight="1">
      <c r="Q760" s="9"/>
      <c r="R760" s="9"/>
      <c r="S760" s="9"/>
    </row>
    <row r="761" spans="17:19" ht="14.25" customHeight="1">
      <c r="Q761" s="9"/>
      <c r="R761" s="9"/>
      <c r="S761" s="9"/>
    </row>
    <row r="762" spans="17:19" ht="14.25" customHeight="1">
      <c r="Q762" s="9"/>
      <c r="R762" s="9"/>
      <c r="S762" s="9"/>
    </row>
    <row r="763" spans="17:19" ht="14.25" customHeight="1">
      <c r="Q763" s="9"/>
      <c r="R763" s="9"/>
      <c r="S763" s="9"/>
    </row>
    <row r="764" spans="17:19" ht="14.25" customHeight="1">
      <c r="Q764" s="9"/>
      <c r="R764" s="9"/>
      <c r="S764" s="9"/>
    </row>
    <row r="765" spans="17:19" ht="14.25" customHeight="1">
      <c r="Q765" s="9"/>
      <c r="R765" s="9"/>
      <c r="S765" s="9"/>
    </row>
    <row r="766" spans="17:19" ht="14.25" customHeight="1">
      <c r="Q766" s="9"/>
      <c r="R766" s="9"/>
      <c r="S766" s="9"/>
    </row>
    <row r="767" spans="17:19" ht="14.25" customHeight="1">
      <c r="Q767" s="9"/>
      <c r="R767" s="9"/>
      <c r="S767" s="9"/>
    </row>
    <row r="768" spans="17:19" ht="14.25" customHeight="1">
      <c r="Q768" s="9"/>
      <c r="R768" s="9"/>
      <c r="S768" s="9"/>
    </row>
    <row r="769" spans="17:19" ht="14.25" customHeight="1">
      <c r="Q769" s="9"/>
      <c r="R769" s="9"/>
      <c r="S769" s="9"/>
    </row>
    <row r="770" spans="17:19" ht="14.25" customHeight="1">
      <c r="Q770" s="9"/>
      <c r="R770" s="9"/>
      <c r="S770" s="9"/>
    </row>
    <row r="771" spans="17:19" ht="14.25" customHeight="1">
      <c r="Q771" s="9"/>
      <c r="R771" s="9"/>
      <c r="S771" s="9"/>
    </row>
    <row r="772" spans="17:19" ht="14.25" customHeight="1">
      <c r="Q772" s="9"/>
      <c r="R772" s="9"/>
      <c r="S772" s="9"/>
    </row>
    <row r="773" spans="17:19" ht="14.25" customHeight="1">
      <c r="Q773" s="9"/>
      <c r="R773" s="9"/>
      <c r="S773" s="9"/>
    </row>
    <row r="774" spans="17:19" ht="14.25" customHeight="1">
      <c r="Q774" s="9"/>
      <c r="R774" s="9"/>
      <c r="S774" s="9"/>
    </row>
    <row r="775" spans="17:19" ht="14.25" customHeight="1">
      <c r="Q775" s="9"/>
      <c r="R775" s="9"/>
      <c r="S775" s="9"/>
    </row>
    <row r="776" spans="17:19" ht="14.25" customHeight="1">
      <c r="Q776" s="9"/>
      <c r="R776" s="9"/>
      <c r="S776" s="9"/>
    </row>
    <row r="777" spans="17:19" ht="14.25" customHeight="1">
      <c r="Q777" s="9"/>
      <c r="R777" s="9"/>
      <c r="S777" s="9"/>
    </row>
    <row r="778" spans="17:19" ht="14.25" customHeight="1">
      <c r="Q778" s="9"/>
      <c r="R778" s="9"/>
      <c r="S778" s="9"/>
    </row>
    <row r="779" spans="17:19" ht="14.25" customHeight="1">
      <c r="Q779" s="9"/>
      <c r="R779" s="9"/>
      <c r="S779" s="9"/>
    </row>
    <row r="780" spans="17:19" ht="14.25" customHeight="1">
      <c r="Q780" s="9"/>
      <c r="R780" s="9"/>
      <c r="S780" s="9"/>
    </row>
    <row r="781" spans="17:19" ht="14.25" customHeight="1">
      <c r="Q781" s="9"/>
      <c r="R781" s="9"/>
      <c r="S781" s="9"/>
    </row>
    <row r="782" spans="17:19" ht="14.25" customHeight="1">
      <c r="Q782" s="9"/>
      <c r="R782" s="9"/>
      <c r="S782" s="9"/>
    </row>
    <row r="783" spans="17:19" ht="14.25" customHeight="1">
      <c r="Q783" s="9"/>
      <c r="R783" s="9"/>
      <c r="S783" s="9"/>
    </row>
    <row r="784" spans="17:19" ht="14.25" customHeight="1">
      <c r="Q784" s="9"/>
      <c r="R784" s="9"/>
      <c r="S784" s="9"/>
    </row>
    <row r="785" spans="17:19" ht="14.25" customHeight="1">
      <c r="Q785" s="9"/>
      <c r="R785" s="9"/>
      <c r="S785" s="9"/>
    </row>
    <row r="786" spans="17:19" ht="14.25" customHeight="1">
      <c r="Q786" s="9"/>
      <c r="R786" s="9"/>
      <c r="S786" s="9"/>
    </row>
    <row r="787" spans="17:19" ht="14.25" customHeight="1">
      <c r="Q787" s="9"/>
      <c r="R787" s="9"/>
      <c r="S787" s="9"/>
    </row>
    <row r="788" spans="17:19" ht="14.25" customHeight="1">
      <c r="Q788" s="9"/>
      <c r="R788" s="9"/>
      <c r="S788" s="9"/>
    </row>
    <row r="789" spans="17:19" ht="14.25" customHeight="1">
      <c r="Q789" s="9"/>
      <c r="R789" s="9"/>
      <c r="S789" s="9"/>
    </row>
    <row r="790" spans="17:19" ht="14.25" customHeight="1">
      <c r="Q790" s="9"/>
      <c r="R790" s="9"/>
      <c r="S790" s="9"/>
    </row>
    <row r="791" spans="17:19" ht="14.25" customHeight="1">
      <c r="Q791" s="9"/>
      <c r="R791" s="9"/>
      <c r="S791" s="9"/>
    </row>
    <row r="792" spans="17:19" ht="14.25" customHeight="1">
      <c r="Q792" s="9"/>
      <c r="R792" s="9"/>
      <c r="S792" s="9"/>
    </row>
    <row r="793" spans="17:19" ht="14.25" customHeight="1">
      <c r="Q793" s="9"/>
      <c r="R793" s="9"/>
      <c r="S793" s="9"/>
    </row>
    <row r="794" spans="17:19" ht="14.25" customHeight="1">
      <c r="Q794" s="9"/>
      <c r="R794" s="9"/>
      <c r="S794" s="9"/>
    </row>
    <row r="795" spans="17:19" ht="14.25" customHeight="1">
      <c r="Q795" s="9"/>
      <c r="R795" s="9"/>
      <c r="S795" s="9"/>
    </row>
    <row r="796" spans="17:19" ht="14.25" customHeight="1">
      <c r="Q796" s="9"/>
      <c r="R796" s="9"/>
      <c r="S796" s="9"/>
    </row>
    <row r="797" spans="17:19" ht="14.25" customHeight="1">
      <c r="Q797" s="9"/>
      <c r="R797" s="9"/>
      <c r="S797" s="9"/>
    </row>
    <row r="798" spans="17:19" ht="14.25" customHeight="1">
      <c r="Q798" s="9"/>
      <c r="R798" s="9"/>
      <c r="S798" s="9"/>
    </row>
    <row r="799" spans="17:19" ht="14.25" customHeight="1">
      <c r="Q799" s="9"/>
      <c r="R799" s="9"/>
      <c r="S799" s="9"/>
    </row>
    <row r="800" spans="17:19" ht="14.25" customHeight="1">
      <c r="Q800" s="9"/>
      <c r="R800" s="9"/>
      <c r="S800" s="9"/>
    </row>
    <row r="801" spans="17:19" ht="14.25" customHeight="1">
      <c r="Q801" s="9"/>
      <c r="R801" s="9"/>
      <c r="S801" s="9"/>
    </row>
    <row r="802" spans="17:19" ht="14.25" customHeight="1">
      <c r="Q802" s="9"/>
      <c r="R802" s="9"/>
      <c r="S802" s="9"/>
    </row>
    <row r="803" spans="17:19" ht="14.25" customHeight="1">
      <c r="Q803" s="9"/>
      <c r="R803" s="9"/>
      <c r="S803" s="9"/>
    </row>
    <row r="804" spans="17:19" ht="14.25" customHeight="1">
      <c r="Q804" s="9"/>
      <c r="R804" s="9"/>
      <c r="S804" s="9"/>
    </row>
    <row r="805" spans="17:19" ht="14.25" customHeight="1">
      <c r="Q805" s="9"/>
      <c r="R805" s="9"/>
      <c r="S805" s="9"/>
    </row>
    <row r="806" spans="17:19" ht="14.25" customHeight="1">
      <c r="Q806" s="9"/>
      <c r="R806" s="9"/>
      <c r="S806" s="9"/>
    </row>
    <row r="807" spans="17:19" ht="14.25" customHeight="1">
      <c r="Q807" s="9"/>
      <c r="R807" s="9"/>
      <c r="S807" s="9"/>
    </row>
    <row r="808" spans="17:19" ht="14.25" customHeight="1">
      <c r="Q808" s="9"/>
      <c r="R808" s="9"/>
      <c r="S808" s="9"/>
    </row>
    <row r="809" spans="17:19" ht="14.25" customHeight="1">
      <c r="Q809" s="9"/>
      <c r="R809" s="9"/>
      <c r="S809" s="9"/>
    </row>
    <row r="810" spans="17:19" ht="14.25" customHeight="1">
      <c r="Q810" s="9"/>
      <c r="R810" s="9"/>
      <c r="S810" s="9"/>
    </row>
    <row r="811" spans="17:19" ht="14.25" customHeight="1">
      <c r="Q811" s="9"/>
      <c r="R811" s="9"/>
      <c r="S811" s="9"/>
    </row>
    <row r="812" spans="17:19" ht="14.25" customHeight="1">
      <c r="Q812" s="9"/>
      <c r="R812" s="9"/>
      <c r="S812" s="9"/>
    </row>
    <row r="813" spans="17:19" ht="14.25" customHeight="1">
      <c r="Q813" s="9"/>
      <c r="R813" s="9"/>
      <c r="S813" s="9"/>
    </row>
    <row r="814" spans="17:19" ht="14.25" customHeight="1">
      <c r="Q814" s="9"/>
      <c r="R814" s="9"/>
      <c r="S814" s="9"/>
    </row>
    <row r="815" spans="17:19" ht="14.25" customHeight="1">
      <c r="Q815" s="9"/>
      <c r="R815" s="9"/>
      <c r="S815" s="9"/>
    </row>
    <row r="816" spans="17:19" ht="14.25" customHeight="1">
      <c r="Q816" s="9"/>
      <c r="R816" s="9"/>
      <c r="S816" s="9"/>
    </row>
    <row r="817" spans="17:19" ht="14.25" customHeight="1">
      <c r="Q817" s="9"/>
      <c r="R817" s="9"/>
      <c r="S817" s="9"/>
    </row>
    <row r="818" spans="17:19" ht="14.25" customHeight="1">
      <c r="Q818" s="9"/>
      <c r="R818" s="9"/>
      <c r="S818" s="9"/>
    </row>
    <row r="819" spans="17:19" ht="14.25" customHeight="1">
      <c r="Q819" s="9"/>
      <c r="R819" s="9"/>
      <c r="S819" s="9"/>
    </row>
    <row r="820" spans="17:19" ht="14.25" customHeight="1">
      <c r="Q820" s="9"/>
      <c r="R820" s="9"/>
      <c r="S820" s="9"/>
    </row>
    <row r="821" spans="17:19" ht="14.25" customHeight="1">
      <c r="Q821" s="9"/>
      <c r="R821" s="9"/>
      <c r="S821" s="9"/>
    </row>
    <row r="822" spans="17:19" ht="14.25" customHeight="1">
      <c r="Q822" s="9"/>
      <c r="R822" s="9"/>
      <c r="S822" s="9"/>
    </row>
    <row r="823" spans="17:19" ht="14.25" customHeight="1">
      <c r="Q823" s="9"/>
      <c r="R823" s="9"/>
      <c r="S823" s="9"/>
    </row>
    <row r="824" spans="17:19" ht="14.25" customHeight="1">
      <c r="Q824" s="9"/>
      <c r="R824" s="9"/>
      <c r="S824" s="9"/>
    </row>
    <row r="825" spans="17:19" ht="14.25" customHeight="1">
      <c r="Q825" s="9"/>
      <c r="R825" s="9"/>
      <c r="S825" s="9"/>
    </row>
    <row r="826" spans="17:19" ht="14.25" customHeight="1">
      <c r="Q826" s="9"/>
      <c r="R826" s="9"/>
      <c r="S826" s="9"/>
    </row>
    <row r="827" spans="17:19" ht="14.25" customHeight="1">
      <c r="Q827" s="9"/>
      <c r="R827" s="9"/>
      <c r="S827" s="9"/>
    </row>
    <row r="828" spans="17:19" ht="14.25" customHeight="1">
      <c r="Q828" s="9"/>
      <c r="R828" s="9"/>
      <c r="S828" s="9"/>
    </row>
    <row r="829" spans="17:19" ht="14.25" customHeight="1">
      <c r="Q829" s="9"/>
      <c r="R829" s="9"/>
      <c r="S829" s="9"/>
    </row>
    <row r="830" spans="17:19" ht="14.25" customHeight="1">
      <c r="Q830" s="9"/>
      <c r="R830" s="9"/>
      <c r="S830" s="9"/>
    </row>
    <row r="831" spans="17:19" ht="14.25" customHeight="1">
      <c r="Q831" s="9"/>
      <c r="R831" s="9"/>
      <c r="S831" s="9"/>
    </row>
    <row r="832" spans="17:19" ht="14.25" customHeight="1">
      <c r="Q832" s="9"/>
      <c r="R832" s="9"/>
      <c r="S832" s="9"/>
    </row>
    <row r="833" spans="17:19" ht="14.25" customHeight="1">
      <c r="Q833" s="9"/>
      <c r="R833" s="9"/>
      <c r="S833" s="9"/>
    </row>
    <row r="834" spans="17:19" ht="14.25" customHeight="1">
      <c r="Q834" s="9"/>
      <c r="R834" s="9"/>
      <c r="S834" s="9"/>
    </row>
    <row r="835" spans="17:19" ht="14.25" customHeight="1">
      <c r="Q835" s="9"/>
      <c r="R835" s="9"/>
      <c r="S835" s="9"/>
    </row>
    <row r="836" spans="17:19" ht="14.25" customHeight="1">
      <c r="Q836" s="9"/>
      <c r="R836" s="9"/>
      <c r="S836" s="9"/>
    </row>
    <row r="837" spans="17:19" ht="14.25" customHeight="1">
      <c r="Q837" s="9"/>
      <c r="R837" s="9"/>
      <c r="S837" s="9"/>
    </row>
    <row r="838" spans="17:19" ht="14.25" customHeight="1">
      <c r="Q838" s="9"/>
      <c r="R838" s="9"/>
      <c r="S838" s="9"/>
    </row>
    <row r="839" spans="17:19" ht="14.25" customHeight="1">
      <c r="Q839" s="9"/>
      <c r="R839" s="9"/>
      <c r="S839" s="9"/>
    </row>
    <row r="840" spans="17:19" ht="14.25" customHeight="1">
      <c r="Q840" s="9"/>
      <c r="R840" s="9"/>
      <c r="S840" s="9"/>
    </row>
    <row r="841" spans="17:19" ht="14.25" customHeight="1">
      <c r="Q841" s="9"/>
      <c r="R841" s="9"/>
      <c r="S841" s="9"/>
    </row>
    <row r="842" spans="17:19" ht="14.25" customHeight="1">
      <c r="Q842" s="9"/>
      <c r="R842" s="9"/>
      <c r="S842" s="9"/>
    </row>
    <row r="843" spans="17:19" ht="14.25" customHeight="1">
      <c r="Q843" s="9"/>
      <c r="R843" s="9"/>
      <c r="S843" s="9"/>
    </row>
    <row r="844" spans="17:19" ht="14.25" customHeight="1">
      <c r="Q844" s="9"/>
      <c r="R844" s="9"/>
      <c r="S844" s="9"/>
    </row>
    <row r="845" spans="17:19" ht="14.25" customHeight="1">
      <c r="Q845" s="9"/>
      <c r="R845" s="9"/>
      <c r="S845" s="9"/>
    </row>
    <row r="846" spans="17:19" ht="14.25" customHeight="1">
      <c r="Q846" s="9"/>
      <c r="R846" s="9"/>
      <c r="S846" s="9"/>
    </row>
    <row r="847" spans="17:19" ht="14.25" customHeight="1">
      <c r="Q847" s="9"/>
      <c r="R847" s="9"/>
      <c r="S847" s="9"/>
    </row>
    <row r="848" spans="17:19" ht="14.25" customHeight="1">
      <c r="Q848" s="9"/>
      <c r="R848" s="9"/>
      <c r="S848" s="9"/>
    </row>
    <row r="849" spans="17:19" ht="14.25" customHeight="1">
      <c r="Q849" s="9"/>
      <c r="R849" s="9"/>
      <c r="S849" s="9"/>
    </row>
    <row r="850" spans="17:19" ht="14.25" customHeight="1">
      <c r="Q850" s="9"/>
      <c r="R850" s="9"/>
      <c r="S850" s="9"/>
    </row>
    <row r="851" spans="17:19" ht="14.25" customHeight="1">
      <c r="Q851" s="9"/>
      <c r="R851" s="9"/>
      <c r="S851" s="9"/>
    </row>
    <row r="852" spans="17:19" ht="14.25" customHeight="1">
      <c r="Q852" s="9"/>
      <c r="R852" s="9"/>
      <c r="S852" s="9"/>
    </row>
    <row r="853" spans="17:19" ht="14.25" customHeight="1">
      <c r="Q853" s="9"/>
      <c r="R853" s="9"/>
      <c r="S853" s="9"/>
    </row>
    <row r="854" spans="17:19" ht="14.25" customHeight="1">
      <c r="Q854" s="9"/>
      <c r="R854" s="9"/>
      <c r="S854" s="9"/>
    </row>
    <row r="855" spans="17:19" ht="14.25" customHeight="1">
      <c r="Q855" s="9"/>
      <c r="R855" s="9"/>
      <c r="S855" s="9"/>
    </row>
    <row r="856" spans="17:19" ht="14.25" customHeight="1">
      <c r="Q856" s="9"/>
      <c r="R856" s="9"/>
      <c r="S856" s="9"/>
    </row>
    <row r="857" spans="17:19" ht="14.25" customHeight="1">
      <c r="Q857" s="9"/>
      <c r="R857" s="9"/>
      <c r="S857" s="9"/>
    </row>
    <row r="858" spans="17:19" ht="14.25" customHeight="1">
      <c r="Q858" s="9"/>
      <c r="R858" s="9"/>
      <c r="S858" s="9"/>
    </row>
    <row r="859" spans="17:19" ht="14.25" customHeight="1">
      <c r="Q859" s="9"/>
      <c r="R859" s="9"/>
      <c r="S859" s="9"/>
    </row>
    <row r="860" spans="17:19" ht="14.25" customHeight="1">
      <c r="Q860" s="9"/>
      <c r="R860" s="9"/>
      <c r="S860" s="9"/>
    </row>
    <row r="861" spans="17:19" ht="14.25" customHeight="1">
      <c r="Q861" s="9"/>
      <c r="R861" s="9"/>
      <c r="S861" s="9"/>
    </row>
    <row r="862" spans="17:19" ht="14.25" customHeight="1">
      <c r="Q862" s="9"/>
      <c r="R862" s="9"/>
      <c r="S862" s="9"/>
    </row>
    <row r="863" spans="17:19" ht="14.25" customHeight="1">
      <c r="Q863" s="9"/>
      <c r="R863" s="9"/>
      <c r="S863" s="9"/>
    </row>
    <row r="864" spans="17:19" ht="14.25" customHeight="1">
      <c r="Q864" s="9"/>
      <c r="R864" s="9"/>
      <c r="S864" s="9"/>
    </row>
    <row r="865" spans="17:19" ht="14.25" customHeight="1">
      <c r="Q865" s="9"/>
      <c r="R865" s="9"/>
      <c r="S865" s="9"/>
    </row>
    <row r="866" spans="17:19" ht="14.25" customHeight="1">
      <c r="Q866" s="9"/>
      <c r="R866" s="9"/>
      <c r="S866" s="9"/>
    </row>
    <row r="867" spans="17:19" ht="14.25" customHeight="1">
      <c r="Q867" s="9"/>
      <c r="R867" s="9"/>
      <c r="S867" s="9"/>
    </row>
    <row r="868" spans="17:19" ht="14.25" customHeight="1">
      <c r="Q868" s="9"/>
      <c r="R868" s="9"/>
      <c r="S868" s="9"/>
    </row>
    <row r="869" spans="17:19" ht="14.25" customHeight="1">
      <c r="Q869" s="9"/>
      <c r="R869" s="9"/>
      <c r="S869" s="9"/>
    </row>
    <row r="870" spans="17:19" ht="14.25" customHeight="1">
      <c r="Q870" s="9"/>
      <c r="R870" s="9"/>
      <c r="S870" s="9"/>
    </row>
    <row r="871" spans="17:19" ht="14.25" customHeight="1">
      <c r="Q871" s="9"/>
      <c r="R871" s="9"/>
      <c r="S871" s="9"/>
    </row>
    <row r="872" spans="17:19" ht="14.25" customHeight="1">
      <c r="Q872" s="9"/>
      <c r="R872" s="9"/>
      <c r="S872" s="9"/>
    </row>
    <row r="873" spans="17:19" ht="14.25" customHeight="1">
      <c r="Q873" s="9"/>
      <c r="R873" s="9"/>
      <c r="S873" s="9"/>
    </row>
    <row r="874" spans="17:19" ht="14.25" customHeight="1">
      <c r="Q874" s="9"/>
      <c r="R874" s="9"/>
      <c r="S874" s="9"/>
    </row>
    <row r="875" spans="17:19" ht="14.25" customHeight="1">
      <c r="Q875" s="9"/>
      <c r="R875" s="9"/>
      <c r="S875" s="9"/>
    </row>
    <row r="876" spans="17:19" ht="14.25" customHeight="1">
      <c r="Q876" s="9"/>
      <c r="R876" s="9"/>
      <c r="S876" s="9"/>
    </row>
    <row r="877" spans="17:19" ht="14.25" customHeight="1">
      <c r="Q877" s="9"/>
      <c r="R877" s="9"/>
      <c r="S877" s="9"/>
    </row>
    <row r="878" spans="17:19" ht="14.25" customHeight="1">
      <c r="Q878" s="9"/>
      <c r="R878" s="9"/>
      <c r="S878" s="9"/>
    </row>
    <row r="879" spans="17:19" ht="14.25" customHeight="1">
      <c r="Q879" s="9"/>
      <c r="R879" s="9"/>
      <c r="S879" s="9"/>
    </row>
    <row r="880" spans="17:19" ht="14.25" customHeight="1">
      <c r="Q880" s="9"/>
      <c r="R880" s="9"/>
      <c r="S880" s="9"/>
    </row>
    <row r="881" spans="17:19" ht="14.25" customHeight="1">
      <c r="Q881" s="9"/>
      <c r="R881" s="9"/>
      <c r="S881" s="9"/>
    </row>
    <row r="882" spans="17:19" ht="14.25" customHeight="1">
      <c r="Q882" s="9"/>
      <c r="R882" s="9"/>
      <c r="S882" s="9"/>
    </row>
    <row r="883" spans="17:19" ht="14.25" customHeight="1">
      <c r="Q883" s="9"/>
      <c r="R883" s="9"/>
      <c r="S883" s="9"/>
    </row>
    <row r="884" spans="17:19" ht="14.25" customHeight="1">
      <c r="Q884" s="9"/>
      <c r="R884" s="9"/>
      <c r="S884" s="9"/>
    </row>
    <row r="885" spans="17:19" ht="14.25" customHeight="1">
      <c r="Q885" s="9"/>
      <c r="R885" s="9"/>
      <c r="S885" s="9"/>
    </row>
    <row r="886" spans="17:19" ht="14.25" customHeight="1">
      <c r="Q886" s="9"/>
      <c r="R886" s="9"/>
      <c r="S886" s="9"/>
    </row>
    <row r="887" spans="17:19" ht="14.25" customHeight="1">
      <c r="Q887" s="9"/>
      <c r="R887" s="9"/>
      <c r="S887" s="9"/>
    </row>
    <row r="888" spans="17:19" ht="14.25" customHeight="1">
      <c r="Q888" s="9"/>
      <c r="R888" s="9"/>
      <c r="S888" s="9"/>
    </row>
    <row r="889" spans="17:19" ht="14.25" customHeight="1">
      <c r="Q889" s="9"/>
      <c r="R889" s="9"/>
      <c r="S889" s="9"/>
    </row>
    <row r="890" spans="17:19" ht="14.25" customHeight="1">
      <c r="Q890" s="9"/>
      <c r="R890" s="9"/>
      <c r="S890" s="9"/>
    </row>
    <row r="891" spans="17:19" ht="14.25" customHeight="1">
      <c r="Q891" s="9"/>
      <c r="R891" s="9"/>
      <c r="S891" s="9"/>
    </row>
    <row r="892" spans="17:19" ht="14.25" customHeight="1">
      <c r="Q892" s="9"/>
      <c r="R892" s="9"/>
      <c r="S892" s="9"/>
    </row>
    <row r="893" spans="17:19" ht="14.25" customHeight="1">
      <c r="Q893" s="9"/>
      <c r="R893" s="9"/>
      <c r="S893" s="9"/>
    </row>
    <row r="894" spans="17:19" ht="14.25" customHeight="1">
      <c r="Q894" s="9"/>
      <c r="R894" s="9"/>
      <c r="S894" s="9"/>
    </row>
    <row r="895" spans="17:19" ht="14.25" customHeight="1">
      <c r="Q895" s="9"/>
      <c r="R895" s="9"/>
      <c r="S895" s="9"/>
    </row>
    <row r="896" spans="17:19" ht="14.25" customHeight="1">
      <c r="Q896" s="9"/>
      <c r="R896" s="9"/>
      <c r="S896" s="9"/>
    </row>
    <row r="897" spans="17:19" ht="14.25" customHeight="1">
      <c r="Q897" s="9"/>
      <c r="R897" s="9"/>
      <c r="S897" s="9"/>
    </row>
    <row r="898" spans="17:19" ht="14.25" customHeight="1">
      <c r="Q898" s="9"/>
      <c r="R898" s="9"/>
      <c r="S898" s="9"/>
    </row>
    <row r="899" spans="17:19" ht="14.25" customHeight="1">
      <c r="Q899" s="9"/>
      <c r="R899" s="9"/>
      <c r="S899" s="9"/>
    </row>
    <row r="900" spans="17:19" ht="14.25" customHeight="1">
      <c r="Q900" s="9"/>
      <c r="R900" s="9"/>
      <c r="S900" s="9"/>
    </row>
    <row r="901" spans="17:19" ht="14.25" customHeight="1">
      <c r="Q901" s="9"/>
      <c r="R901" s="9"/>
      <c r="S901" s="9"/>
    </row>
    <row r="902" spans="17:19" ht="14.25" customHeight="1">
      <c r="Q902" s="9"/>
      <c r="R902" s="9"/>
      <c r="S902" s="9"/>
    </row>
    <row r="903" spans="17:19" ht="14.25" customHeight="1">
      <c r="Q903" s="9"/>
      <c r="R903" s="9"/>
      <c r="S903" s="9"/>
    </row>
    <row r="904" spans="17:19" ht="14.25" customHeight="1">
      <c r="Q904" s="9"/>
      <c r="R904" s="9"/>
      <c r="S904" s="9"/>
    </row>
    <row r="905" spans="17:19" ht="14.25" customHeight="1">
      <c r="Q905" s="9"/>
      <c r="R905" s="9"/>
      <c r="S905" s="9"/>
    </row>
    <row r="906" spans="17:19" ht="14.25" customHeight="1">
      <c r="Q906" s="9"/>
      <c r="R906" s="9"/>
      <c r="S906" s="9"/>
    </row>
    <row r="907" spans="17:19" ht="14.25" customHeight="1">
      <c r="Q907" s="9"/>
      <c r="R907" s="9"/>
      <c r="S907" s="9"/>
    </row>
    <row r="908" spans="17:19" ht="14.25" customHeight="1">
      <c r="Q908" s="9"/>
      <c r="R908" s="9"/>
      <c r="S908" s="9"/>
    </row>
    <row r="909" spans="17:19" ht="14.25" customHeight="1">
      <c r="Q909" s="9"/>
      <c r="R909" s="9"/>
      <c r="S909" s="9"/>
    </row>
    <row r="910" spans="17:19" ht="14.25" customHeight="1">
      <c r="Q910" s="9"/>
      <c r="R910" s="9"/>
      <c r="S910" s="9"/>
    </row>
    <row r="911" spans="17:19" ht="14.25" customHeight="1">
      <c r="Q911" s="9"/>
      <c r="R911" s="9"/>
      <c r="S911" s="9"/>
    </row>
    <row r="912" spans="17:19" ht="14.25" customHeight="1">
      <c r="Q912" s="9"/>
      <c r="R912" s="9"/>
      <c r="S912" s="9"/>
    </row>
    <row r="913" spans="17:19" ht="14.25" customHeight="1">
      <c r="Q913" s="9"/>
      <c r="R913" s="9"/>
      <c r="S913" s="9"/>
    </row>
    <row r="914" spans="17:19" ht="14.25" customHeight="1">
      <c r="Q914" s="9"/>
      <c r="R914" s="9"/>
      <c r="S914" s="9"/>
    </row>
    <row r="915" spans="17:19" ht="14.25" customHeight="1">
      <c r="Q915" s="9"/>
      <c r="R915" s="9"/>
      <c r="S915" s="9"/>
    </row>
    <row r="916" spans="17:19" ht="14.25" customHeight="1">
      <c r="Q916" s="9"/>
      <c r="R916" s="9"/>
      <c r="S916" s="9"/>
    </row>
    <row r="917" spans="17:19" ht="14.25" customHeight="1">
      <c r="Q917" s="9"/>
      <c r="R917" s="9"/>
      <c r="S917" s="9"/>
    </row>
    <row r="918" spans="17:19" ht="14.25" customHeight="1">
      <c r="Q918" s="9"/>
      <c r="R918" s="9"/>
      <c r="S918" s="9"/>
    </row>
    <row r="919" spans="17:19" ht="14.25" customHeight="1">
      <c r="Q919" s="9"/>
      <c r="R919" s="9"/>
      <c r="S919" s="9"/>
    </row>
    <row r="920" spans="17:19" ht="14.25" customHeight="1">
      <c r="Q920" s="9"/>
      <c r="R920" s="9"/>
      <c r="S920" s="9"/>
    </row>
    <row r="921" spans="17:19" ht="14.25" customHeight="1">
      <c r="Q921" s="9"/>
      <c r="R921" s="9"/>
      <c r="S921" s="9"/>
    </row>
    <row r="922" spans="17:19" ht="14.25" customHeight="1">
      <c r="Q922" s="9"/>
      <c r="R922" s="9"/>
      <c r="S922" s="9"/>
    </row>
    <row r="923" spans="17:19" ht="14.25" customHeight="1">
      <c r="Q923" s="9"/>
      <c r="R923" s="9"/>
      <c r="S923" s="9"/>
    </row>
    <row r="924" spans="17:19" ht="14.25" customHeight="1">
      <c r="Q924" s="9"/>
      <c r="R924" s="9"/>
      <c r="S924" s="9"/>
    </row>
    <row r="925" spans="17:19" ht="14.25" customHeight="1">
      <c r="Q925" s="9"/>
      <c r="R925" s="9"/>
      <c r="S925" s="9"/>
    </row>
    <row r="926" spans="17:19" ht="14.25" customHeight="1">
      <c r="Q926" s="9"/>
      <c r="R926" s="9"/>
      <c r="S926" s="9"/>
    </row>
    <row r="927" spans="17:19" ht="14.25" customHeight="1">
      <c r="Q927" s="9"/>
      <c r="R927" s="9"/>
      <c r="S927" s="9"/>
    </row>
    <row r="928" spans="17:19" ht="14.25" customHeight="1">
      <c r="Q928" s="9"/>
      <c r="R928" s="9"/>
      <c r="S928" s="9"/>
    </row>
    <row r="929" spans="17:19" ht="14.25" customHeight="1">
      <c r="Q929" s="9"/>
      <c r="R929" s="9"/>
      <c r="S929" s="9"/>
    </row>
    <row r="930" spans="17:19" ht="14.25" customHeight="1">
      <c r="Q930" s="9"/>
      <c r="R930" s="9"/>
      <c r="S930" s="9"/>
    </row>
    <row r="931" spans="17:19" ht="14.25" customHeight="1">
      <c r="Q931" s="9"/>
      <c r="R931" s="9"/>
      <c r="S931" s="9"/>
    </row>
    <row r="932" spans="17:19" ht="14.25" customHeight="1">
      <c r="Q932" s="9"/>
      <c r="R932" s="9"/>
      <c r="S932" s="9"/>
    </row>
    <row r="933" spans="17:19" ht="14.25" customHeight="1">
      <c r="Q933" s="9"/>
      <c r="R933" s="9"/>
      <c r="S933" s="9"/>
    </row>
    <row r="934" spans="17:19" ht="14.25" customHeight="1">
      <c r="Q934" s="9"/>
      <c r="R934" s="9"/>
      <c r="S934" s="9"/>
    </row>
    <row r="935" spans="17:19" ht="14.25" customHeight="1">
      <c r="Q935" s="9"/>
      <c r="R935" s="9"/>
      <c r="S935" s="9"/>
    </row>
    <row r="936" spans="17:19" ht="14.25" customHeight="1">
      <c r="Q936" s="9"/>
      <c r="R936" s="9"/>
      <c r="S936" s="9"/>
    </row>
    <row r="937" spans="17:19" ht="14.25" customHeight="1">
      <c r="Q937" s="9"/>
      <c r="R937" s="9"/>
      <c r="S937" s="9"/>
    </row>
    <row r="938" spans="17:19" ht="14.25" customHeight="1">
      <c r="Q938" s="9"/>
      <c r="R938" s="9"/>
      <c r="S938" s="9"/>
    </row>
    <row r="939" spans="17:19" ht="14.25" customHeight="1">
      <c r="Q939" s="9"/>
      <c r="R939" s="9"/>
      <c r="S939" s="9"/>
    </row>
    <row r="940" spans="17:19" ht="14.25" customHeight="1">
      <c r="Q940" s="9"/>
      <c r="R940" s="9"/>
      <c r="S940" s="9"/>
    </row>
    <row r="941" spans="17:19" ht="14.25" customHeight="1">
      <c r="Q941" s="9"/>
      <c r="R941" s="9"/>
      <c r="S941" s="9"/>
    </row>
    <row r="942" spans="17:19" ht="14.25" customHeight="1">
      <c r="Q942" s="9"/>
      <c r="R942" s="9"/>
      <c r="S942" s="9"/>
    </row>
    <row r="943" spans="17:19" ht="14.25" customHeight="1">
      <c r="Q943" s="9"/>
      <c r="R943" s="9"/>
      <c r="S943" s="9"/>
    </row>
    <row r="944" spans="17:19" ht="14.25" customHeight="1">
      <c r="Q944" s="9"/>
      <c r="R944" s="9"/>
      <c r="S944" s="9"/>
    </row>
    <row r="945" spans="17:19" ht="14.25" customHeight="1">
      <c r="Q945" s="9"/>
      <c r="R945" s="9"/>
      <c r="S945" s="9"/>
    </row>
    <row r="946" spans="17:19" ht="14.25" customHeight="1">
      <c r="Q946" s="9"/>
      <c r="R946" s="9"/>
      <c r="S946" s="9"/>
    </row>
    <row r="947" spans="17:19" ht="14.25" customHeight="1">
      <c r="Q947" s="9"/>
      <c r="R947" s="9"/>
      <c r="S947" s="9"/>
    </row>
    <row r="948" spans="17:19" ht="14.25" customHeight="1">
      <c r="Q948" s="9"/>
      <c r="R948" s="9"/>
      <c r="S948" s="9"/>
    </row>
    <row r="949" spans="17:19" ht="14.25" customHeight="1">
      <c r="Q949" s="9"/>
      <c r="R949" s="9"/>
      <c r="S949" s="9"/>
    </row>
    <row r="950" spans="17:19" ht="14.25" customHeight="1">
      <c r="Q950" s="9"/>
      <c r="R950" s="9"/>
      <c r="S950" s="9"/>
    </row>
    <row r="951" spans="17:19" ht="14.25" customHeight="1">
      <c r="Q951" s="9"/>
      <c r="R951" s="9"/>
      <c r="S951" s="9"/>
    </row>
    <row r="952" spans="17:19" ht="14.25" customHeight="1">
      <c r="Q952" s="9"/>
      <c r="R952" s="9"/>
      <c r="S952" s="9"/>
    </row>
    <row r="953" spans="17:19" ht="14.25" customHeight="1">
      <c r="Q953" s="9"/>
      <c r="R953" s="9"/>
      <c r="S953" s="9"/>
    </row>
    <row r="954" spans="17:19" ht="14.25" customHeight="1">
      <c r="Q954" s="9"/>
      <c r="R954" s="9"/>
      <c r="S954" s="9"/>
    </row>
    <row r="955" spans="17:19" ht="14.25" customHeight="1">
      <c r="Q955" s="9"/>
      <c r="R955" s="9"/>
      <c r="S955" s="9"/>
    </row>
    <row r="956" spans="17:19" ht="14.25" customHeight="1">
      <c r="Q956" s="9"/>
      <c r="R956" s="9"/>
      <c r="S956" s="9"/>
    </row>
    <row r="957" spans="17:19" ht="14.25" customHeight="1">
      <c r="Q957" s="9"/>
      <c r="R957" s="9"/>
      <c r="S957" s="9"/>
    </row>
    <row r="958" spans="17:19" ht="14.25" customHeight="1">
      <c r="Q958" s="9"/>
      <c r="R958" s="9"/>
      <c r="S958" s="9"/>
    </row>
    <row r="959" spans="17:19" ht="14.25" customHeight="1">
      <c r="Q959" s="9"/>
      <c r="R959" s="9"/>
      <c r="S959" s="9"/>
    </row>
    <row r="960" spans="17:19" ht="14.25" customHeight="1">
      <c r="Q960" s="9"/>
      <c r="R960" s="9"/>
      <c r="S960" s="9"/>
    </row>
    <row r="961" spans="17:19" ht="14.25" customHeight="1">
      <c r="Q961" s="9"/>
      <c r="R961" s="9"/>
      <c r="S961" s="9"/>
    </row>
    <row r="962" spans="17:19" ht="14.25" customHeight="1">
      <c r="Q962" s="9"/>
      <c r="R962" s="9"/>
      <c r="S962" s="9"/>
    </row>
    <row r="963" spans="17:19" ht="14.25" customHeight="1">
      <c r="Q963" s="9"/>
      <c r="R963" s="9"/>
      <c r="S963" s="9"/>
    </row>
    <row r="964" spans="17:19" ht="14.25" customHeight="1">
      <c r="Q964" s="9"/>
      <c r="R964" s="9"/>
      <c r="S964" s="9"/>
    </row>
    <row r="965" spans="17:19" ht="14.25" customHeight="1">
      <c r="Q965" s="9"/>
      <c r="R965" s="9"/>
      <c r="S965" s="9"/>
    </row>
    <row r="966" spans="17:19" ht="14.25" customHeight="1">
      <c r="Q966" s="9"/>
      <c r="R966" s="9"/>
      <c r="S966" s="9"/>
    </row>
    <row r="967" spans="17:19" ht="14.25" customHeight="1">
      <c r="Q967" s="9"/>
      <c r="R967" s="9"/>
      <c r="S967" s="9"/>
    </row>
    <row r="968" spans="17:19" ht="14.25" customHeight="1">
      <c r="Q968" s="9"/>
      <c r="R968" s="9"/>
      <c r="S968" s="9"/>
    </row>
    <row r="969" spans="17:19" ht="14.25" customHeight="1">
      <c r="Q969" s="9"/>
      <c r="R969" s="9"/>
      <c r="S969" s="9"/>
    </row>
    <row r="970" spans="17:19" ht="14.25" customHeight="1">
      <c r="Q970" s="9"/>
      <c r="R970" s="9"/>
      <c r="S970" s="9"/>
    </row>
    <row r="971" spans="17:19" ht="14.25" customHeight="1">
      <c r="Q971" s="9"/>
      <c r="R971" s="9"/>
      <c r="S971" s="9"/>
    </row>
    <row r="972" spans="17:19" ht="14.25" customHeight="1">
      <c r="Q972" s="9"/>
      <c r="R972" s="9"/>
      <c r="S972" s="9"/>
    </row>
    <row r="973" spans="17:19" ht="14.25" customHeight="1">
      <c r="Q973" s="9"/>
      <c r="R973" s="9"/>
      <c r="S973" s="9"/>
    </row>
    <row r="974" spans="17:19" ht="14.25" customHeight="1">
      <c r="Q974" s="9"/>
      <c r="R974" s="9"/>
      <c r="S974" s="9"/>
    </row>
    <row r="975" spans="17:19" ht="14.25" customHeight="1">
      <c r="Q975" s="9"/>
      <c r="R975" s="9"/>
      <c r="S975" s="9"/>
    </row>
    <row r="976" spans="17:19" ht="14.25" customHeight="1">
      <c r="Q976" s="9"/>
      <c r="R976" s="9"/>
      <c r="S976" s="9"/>
    </row>
    <row r="977" spans="17:19" ht="14.25" customHeight="1">
      <c r="Q977" s="9"/>
      <c r="R977" s="9"/>
      <c r="S977" s="9"/>
    </row>
    <row r="978" spans="17:19" ht="14.25" customHeight="1">
      <c r="Q978" s="9"/>
      <c r="R978" s="9"/>
      <c r="S978" s="9"/>
    </row>
    <row r="979" spans="17:19" ht="14.25" customHeight="1">
      <c r="Q979" s="9"/>
      <c r="R979" s="9"/>
      <c r="S979" s="9"/>
    </row>
    <row r="980" spans="17:19" ht="14.25" customHeight="1">
      <c r="Q980" s="9"/>
      <c r="R980" s="9"/>
      <c r="S980" s="9"/>
    </row>
    <row r="981" spans="17:19" ht="14.25" customHeight="1">
      <c r="Q981" s="9"/>
      <c r="R981" s="9"/>
      <c r="S981" s="9"/>
    </row>
    <row r="982" spans="17:19" ht="14.25" customHeight="1">
      <c r="Q982" s="9"/>
      <c r="R982" s="9"/>
      <c r="S982" s="9"/>
    </row>
    <row r="983" spans="17:19" ht="14.25" customHeight="1">
      <c r="Q983" s="9"/>
      <c r="R983" s="9"/>
      <c r="S983" s="9"/>
    </row>
    <row r="984" spans="17:19" ht="14.25" customHeight="1">
      <c r="Q984" s="9"/>
      <c r="R984" s="9"/>
      <c r="S984" s="9"/>
    </row>
    <row r="985" spans="17:19" ht="14.25" customHeight="1">
      <c r="Q985" s="9"/>
      <c r="R985" s="9"/>
      <c r="S985" s="9"/>
    </row>
    <row r="986" spans="17:19" ht="14.25" customHeight="1">
      <c r="Q986" s="9"/>
      <c r="R986" s="9"/>
      <c r="S986" s="9"/>
    </row>
    <row r="987" spans="17:19" ht="14.25" customHeight="1">
      <c r="Q987" s="9"/>
      <c r="R987" s="9"/>
      <c r="S987" s="9"/>
    </row>
    <row r="988" spans="17:19" ht="14.25" customHeight="1">
      <c r="Q988" s="9"/>
      <c r="R988" s="9"/>
      <c r="S988" s="9"/>
    </row>
    <row r="989" spans="17:19" ht="14.25" customHeight="1">
      <c r="Q989" s="9"/>
      <c r="R989" s="9"/>
      <c r="S989" s="9"/>
    </row>
    <row r="990" spans="17:19" ht="14.25" customHeight="1">
      <c r="Q990" s="9"/>
      <c r="R990" s="9"/>
      <c r="S990" s="9"/>
    </row>
    <row r="991" spans="17:19" ht="14.25" customHeight="1">
      <c r="Q991" s="9"/>
      <c r="R991" s="9"/>
      <c r="S991" s="9"/>
    </row>
    <row r="992" spans="17:19" ht="14.25" customHeight="1">
      <c r="Q992" s="9"/>
      <c r="R992" s="9"/>
      <c r="S992" s="9"/>
    </row>
    <row r="993" spans="17:19" ht="14.25" customHeight="1">
      <c r="Q993" s="9"/>
      <c r="R993" s="9"/>
      <c r="S993" s="9"/>
    </row>
    <row r="994" spans="17:19" ht="14.25" customHeight="1">
      <c r="Q994" s="9"/>
      <c r="R994" s="9"/>
      <c r="S994" s="9"/>
    </row>
    <row r="995" spans="17:19" ht="14.25" customHeight="1">
      <c r="Q995" s="9"/>
      <c r="R995" s="9"/>
      <c r="S995" s="9"/>
    </row>
    <row r="996" spans="17:19" ht="14.25" customHeight="1">
      <c r="Q996" s="9"/>
      <c r="R996" s="9"/>
      <c r="S996" s="9"/>
    </row>
    <row r="997" spans="17:19" ht="14.25" customHeight="1">
      <c r="Q997" s="9"/>
      <c r="R997" s="9"/>
      <c r="S997" s="9"/>
    </row>
    <row r="998" spans="17:19" ht="14.25" customHeight="1">
      <c r="Q998" s="9"/>
      <c r="R998" s="9"/>
      <c r="S998" s="9"/>
    </row>
    <row r="999" spans="17:19" ht="14.25" customHeight="1">
      <c r="Q999" s="9"/>
      <c r="R999" s="9"/>
      <c r="S999" s="9"/>
    </row>
    <row r="1000" spans="17:19" ht="14.25" customHeight="1">
      <c r="Q1000" s="9"/>
      <c r="R1000" s="9"/>
      <c r="S1000" s="9"/>
    </row>
  </sheetData>
  <mergeCells count="11">
    <mergeCell ref="L2:M2"/>
    <mergeCell ref="J3:N3"/>
    <mergeCell ref="Q3:Q4"/>
    <mergeCell ref="R3:R4"/>
    <mergeCell ref="S3:S4"/>
    <mergeCell ref="A105:A204"/>
    <mergeCell ref="A205:A304"/>
    <mergeCell ref="A305:A404"/>
    <mergeCell ref="A405:A504"/>
    <mergeCell ref="J2:K2"/>
    <mergeCell ref="A5:A104"/>
  </mergeCells>
  <pageMargins left="0.7" right="0.7" top="0.75" bottom="0.75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F504"/>
  <sheetViews>
    <sheetView tabSelected="1" topLeftCell="V7" zoomScale="125" workbookViewId="0">
      <selection activeCell="AE33" sqref="AE33"/>
    </sheetView>
  </sheetViews>
  <sheetFormatPr baseColWidth="10" defaultColWidth="14.5" defaultRowHeight="15" customHeight="1"/>
  <sheetData>
    <row r="2" spans="1:32">
      <c r="A2" s="26"/>
      <c r="B2" s="26"/>
      <c r="C2" s="26"/>
      <c r="D2" s="26"/>
      <c r="E2" s="26"/>
      <c r="F2" s="26"/>
      <c r="G2" s="26"/>
      <c r="H2" s="26"/>
      <c r="I2" s="58" t="s">
        <v>8</v>
      </c>
      <c r="J2" s="26"/>
      <c r="K2" s="59" t="s">
        <v>9</v>
      </c>
      <c r="L2" s="60"/>
      <c r="M2" s="61">
        <v>0.1</v>
      </c>
      <c r="N2" s="62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6"/>
      <c r="B3" s="26"/>
      <c r="C3" s="26"/>
      <c r="D3" s="26"/>
      <c r="E3" s="26"/>
      <c r="F3" s="26"/>
      <c r="G3" s="26"/>
      <c r="H3" s="26"/>
      <c r="I3" s="63" t="s">
        <v>11</v>
      </c>
      <c r="J3" s="26"/>
      <c r="K3" s="151" t="s">
        <v>12</v>
      </c>
      <c r="L3" s="143"/>
      <c r="M3" s="143"/>
      <c r="N3" s="143"/>
      <c r="O3" s="144"/>
      <c r="P3" s="64" t="s">
        <v>13</v>
      </c>
      <c r="Q3" s="65" t="s">
        <v>14</v>
      </c>
      <c r="R3" s="152" t="s">
        <v>15</v>
      </c>
      <c r="S3" s="152" t="s">
        <v>16</v>
      </c>
      <c r="T3" s="153" t="s">
        <v>17</v>
      </c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67" t="s">
        <v>18</v>
      </c>
      <c r="B4" s="68" t="s">
        <v>43</v>
      </c>
      <c r="C4" s="69" t="s">
        <v>19</v>
      </c>
      <c r="D4" s="66" t="s">
        <v>20</v>
      </c>
      <c r="E4" s="70" t="s">
        <v>21</v>
      </c>
      <c r="F4" s="70" t="s">
        <v>22</v>
      </c>
      <c r="G4" s="70" t="s">
        <v>23</v>
      </c>
      <c r="H4" s="70" t="s">
        <v>24</v>
      </c>
      <c r="I4" s="71" t="s">
        <v>25</v>
      </c>
      <c r="J4" s="26"/>
      <c r="K4" s="72" t="s">
        <v>26</v>
      </c>
      <c r="L4" s="20" t="s">
        <v>27</v>
      </c>
      <c r="M4" s="21" t="s">
        <v>28</v>
      </c>
      <c r="N4" s="21" t="s">
        <v>29</v>
      </c>
      <c r="O4" s="21" t="s">
        <v>30</v>
      </c>
      <c r="P4" s="21" t="s">
        <v>31</v>
      </c>
      <c r="Q4" s="21" t="s">
        <v>32</v>
      </c>
      <c r="R4" s="146"/>
      <c r="S4" s="146"/>
      <c r="T4" s="148"/>
      <c r="U4" s="26"/>
      <c r="V4" s="26" t="s">
        <v>33</v>
      </c>
      <c r="W4" s="26" t="s">
        <v>34</v>
      </c>
      <c r="X4" s="26" t="s">
        <v>35</v>
      </c>
      <c r="Y4" s="26" t="s">
        <v>36</v>
      </c>
      <c r="Z4" s="26" t="s">
        <v>37</v>
      </c>
      <c r="AA4" s="26"/>
      <c r="AB4" s="26" t="s">
        <v>44</v>
      </c>
      <c r="AC4" s="26" t="s">
        <v>45</v>
      </c>
      <c r="AD4" s="26" t="s">
        <v>46</v>
      </c>
      <c r="AE4" s="26" t="s">
        <v>47</v>
      </c>
      <c r="AF4" s="26" t="s">
        <v>48</v>
      </c>
    </row>
    <row r="5" spans="1:32">
      <c r="A5" s="73">
        <v>1</v>
      </c>
      <c r="B5" s="32" t="s">
        <v>49</v>
      </c>
      <c r="C5" s="73">
        <v>1</v>
      </c>
      <c r="D5" s="73">
        <v>1</v>
      </c>
      <c r="E5" s="74">
        <v>5.0999999999999996</v>
      </c>
      <c r="F5" s="75">
        <v>3.5</v>
      </c>
      <c r="G5" s="75">
        <v>1.4</v>
      </c>
      <c r="H5" s="75">
        <v>0.2</v>
      </c>
      <c r="I5" s="32">
        <v>0</v>
      </c>
      <c r="J5" s="26"/>
      <c r="K5" s="76">
        <v>0.5</v>
      </c>
      <c r="L5" s="76">
        <v>0.5</v>
      </c>
      <c r="M5" s="76">
        <v>0.5</v>
      </c>
      <c r="N5" s="76">
        <v>0.5</v>
      </c>
      <c r="O5" s="76">
        <v>0.5</v>
      </c>
      <c r="P5" s="77">
        <f t="shared" ref="P5:P259" si="0">(D5*K5)+L5*E5+M5*F5+N5*G5+H5*O5</f>
        <v>5.6</v>
      </c>
      <c r="Q5" s="77">
        <f t="shared" ref="Q5:Q259" si="1">1/(1+EXP(-P5))</f>
        <v>0.99631576010056411</v>
      </c>
      <c r="R5" s="78">
        <f t="shared" ref="R5:R259" si="2">IF(Q5&gt;0.49,1,0)</f>
        <v>1</v>
      </c>
      <c r="S5" s="78">
        <f t="shared" ref="S5:S259" si="3">Q5-I5</f>
        <v>0.99631576010056411</v>
      </c>
      <c r="T5" s="79">
        <f t="shared" ref="T5:T259" si="4">S5^2</f>
        <v>0.99264509382476485</v>
      </c>
      <c r="U5" s="26"/>
      <c r="V5" s="80">
        <f t="shared" ref="V5:Z5" si="5">2*($Q5-$I5)*(1-$Q5)*$Q5*D5</f>
        <v>7.3142853212969676E-3</v>
      </c>
      <c r="W5" s="80">
        <f t="shared" si="5"/>
        <v>3.7302855138614532E-2</v>
      </c>
      <c r="X5" s="80">
        <f t="shared" si="5"/>
        <v>2.5599998624539388E-2</v>
      </c>
      <c r="Y5" s="80">
        <f t="shared" si="5"/>
        <v>1.0239999449815754E-2</v>
      </c>
      <c r="Z5" s="80">
        <f t="shared" si="5"/>
        <v>1.4628570642593935E-3</v>
      </c>
      <c r="AA5" s="80"/>
      <c r="AB5" s="2">
        <v>1</v>
      </c>
      <c r="AC5" s="81">
        <f>SUMPRODUCT(--($R$5:$R$84=$I$5:$I$84))/80</f>
        <v>0.52500000000000002</v>
      </c>
      <c r="AD5" s="81">
        <f>SUMPRODUCT(--(R85:R104=I85:I104))/20</f>
        <v>0.5</v>
      </c>
      <c r="AE5" s="81">
        <f>AVERAGE($T$5:$T$84)</f>
        <v>0.44931350021008665</v>
      </c>
      <c r="AF5" s="81">
        <f>AVERAGE(T85:T104)</f>
        <v>0.3228712708913154</v>
      </c>
    </row>
    <row r="6" spans="1:32">
      <c r="A6" s="73">
        <v>1</v>
      </c>
      <c r="B6" s="32" t="s">
        <v>49</v>
      </c>
      <c r="C6" s="73">
        <v>2</v>
      </c>
      <c r="D6" s="73">
        <v>1</v>
      </c>
      <c r="E6" s="74">
        <v>4.9000000000000004</v>
      </c>
      <c r="F6" s="75">
        <v>3</v>
      </c>
      <c r="G6" s="75">
        <v>1.4</v>
      </c>
      <c r="H6" s="75">
        <v>0.2</v>
      </c>
      <c r="I6" s="32">
        <v>0</v>
      </c>
      <c r="J6" s="26"/>
      <c r="K6" s="82">
        <f t="shared" ref="K6:O6" si="6">K5-$M$2*V5</f>
        <v>0.49926857146787029</v>
      </c>
      <c r="L6" s="82">
        <f t="shared" si="6"/>
        <v>0.49626971448613855</v>
      </c>
      <c r="M6" s="82">
        <f t="shared" si="6"/>
        <v>0.49744000013754608</v>
      </c>
      <c r="N6" s="82">
        <f t="shared" si="6"/>
        <v>0.49897600005501841</v>
      </c>
      <c r="O6" s="82">
        <f t="shared" si="6"/>
        <v>0.49985371429357406</v>
      </c>
      <c r="P6" s="77">
        <f t="shared" si="0"/>
        <v>5.2218473157983274</v>
      </c>
      <c r="Q6" s="77">
        <f t="shared" si="1"/>
        <v>0.99463162568864605</v>
      </c>
      <c r="R6" s="78">
        <f t="shared" si="2"/>
        <v>1</v>
      </c>
      <c r="S6" s="78">
        <f t="shared" si="3"/>
        <v>0.99463162568864605</v>
      </c>
      <c r="T6" s="79">
        <f t="shared" si="4"/>
        <v>0.98929207082003889</v>
      </c>
      <c r="U6" s="26"/>
      <c r="V6" s="80">
        <f t="shared" ref="V6:Z6" si="7">2*($Q6-$I6)*(1-$Q6)*$Q6*D6</f>
        <v>1.0621780278832902E-2</v>
      </c>
      <c r="W6" s="80">
        <f t="shared" si="7"/>
        <v>5.2046723366281224E-2</v>
      </c>
      <c r="X6" s="80">
        <f t="shared" si="7"/>
        <v>3.186534083649871E-2</v>
      </c>
      <c r="Y6" s="80">
        <f t="shared" si="7"/>
        <v>1.4870492390366061E-2</v>
      </c>
      <c r="Z6" s="80">
        <f t="shared" si="7"/>
        <v>2.1243560557665806E-3</v>
      </c>
      <c r="AA6" s="80"/>
      <c r="AB6" s="2">
        <v>2</v>
      </c>
      <c r="AC6" s="81">
        <f>SUMPRODUCT(--($R$105:$R$184=$I$5:$I$84))/80</f>
        <v>0.95</v>
      </c>
      <c r="AD6" s="81">
        <f>SUMPRODUCT(--(R185:R204=I185:I204))/20</f>
        <v>0.5</v>
      </c>
      <c r="AE6" s="81">
        <f>AVERAGE($T$105:$T$184)</f>
        <v>3.4978658285420371E-2</v>
      </c>
      <c r="AF6" s="81">
        <f>AVERAGE(T185:T204)</f>
        <v>0.23922931769079309</v>
      </c>
    </row>
    <row r="7" spans="1:32">
      <c r="A7" s="73">
        <v>1</v>
      </c>
      <c r="B7" s="32" t="s">
        <v>49</v>
      </c>
      <c r="C7" s="73">
        <v>3</v>
      </c>
      <c r="D7" s="73">
        <v>1</v>
      </c>
      <c r="E7" s="74">
        <v>4.7</v>
      </c>
      <c r="F7" s="75">
        <v>3.2</v>
      </c>
      <c r="G7" s="75">
        <v>1.3</v>
      </c>
      <c r="H7" s="75">
        <v>0.2</v>
      </c>
      <c r="I7" s="32">
        <v>0</v>
      </c>
      <c r="J7" s="26"/>
      <c r="K7" s="82">
        <f t="shared" ref="K7:O7" si="8">K6-$M$2*V6</f>
        <v>0.49820639343998702</v>
      </c>
      <c r="L7" s="82">
        <f t="shared" si="8"/>
        <v>0.49106504214951041</v>
      </c>
      <c r="M7" s="82">
        <f t="shared" si="8"/>
        <v>0.4942534660538962</v>
      </c>
      <c r="N7" s="82">
        <f t="shared" si="8"/>
        <v>0.49748895081598182</v>
      </c>
      <c r="O7" s="82">
        <f t="shared" si="8"/>
        <v>0.4996412786879974</v>
      </c>
      <c r="P7" s="77">
        <f t="shared" si="0"/>
        <v>5.1344870747135296</v>
      </c>
      <c r="Q7" s="77">
        <f t="shared" si="1"/>
        <v>0.99414441790221386</v>
      </c>
      <c r="R7" s="78">
        <f t="shared" si="2"/>
        <v>1</v>
      </c>
      <c r="S7" s="78">
        <f t="shared" si="3"/>
        <v>0.99414441790221386</v>
      </c>
      <c r="T7" s="79">
        <f t="shared" si="4"/>
        <v>0.98832312364613162</v>
      </c>
      <c r="U7" s="26"/>
      <c r="V7" s="80">
        <f t="shared" ref="V7:Z7" si="9">2*($Q7-$I7)*(1-$Q7)*$Q7*D7</f>
        <v>1.157441437930073E-2</v>
      </c>
      <c r="W7" s="80">
        <f t="shared" si="9"/>
        <v>5.4399747582713431E-2</v>
      </c>
      <c r="X7" s="80">
        <f t="shared" si="9"/>
        <v>3.7038126013762336E-2</v>
      </c>
      <c r="Y7" s="80">
        <f t="shared" si="9"/>
        <v>1.504673869309095E-2</v>
      </c>
      <c r="Z7" s="80">
        <f t="shared" si="9"/>
        <v>2.314882875860146E-3</v>
      </c>
      <c r="AA7" s="80"/>
      <c r="AB7" s="2">
        <v>3</v>
      </c>
      <c r="AC7" s="81">
        <f>SUMPRODUCT(--($R$205:$R$284=$I$205:$I$284))/80</f>
        <v>0.97499999999999998</v>
      </c>
      <c r="AD7" s="81">
        <f>SUMPRODUCT(--($R$285:$R$304=$I$285:$I$304))/20</f>
        <v>0.5</v>
      </c>
      <c r="AE7" s="81">
        <f>AVERAGE($T$205:$T$284)</f>
        <v>2.3201748197142952E-2</v>
      </c>
      <c r="AF7" s="81">
        <f>AVERAGE($T$285:$T$304)</f>
        <v>0.16709599867360342</v>
      </c>
    </row>
    <row r="8" spans="1:32">
      <c r="A8" s="73">
        <v>1</v>
      </c>
      <c r="B8" s="32" t="s">
        <v>49</v>
      </c>
      <c r="C8" s="73">
        <v>4</v>
      </c>
      <c r="D8" s="73">
        <v>1</v>
      </c>
      <c r="E8" s="74">
        <v>4.5999999999999996</v>
      </c>
      <c r="F8" s="75">
        <v>3.1</v>
      </c>
      <c r="G8" s="75">
        <v>1.5</v>
      </c>
      <c r="H8" s="75">
        <v>0.2</v>
      </c>
      <c r="I8" s="32">
        <v>0</v>
      </c>
      <c r="J8" s="26"/>
      <c r="K8" s="82">
        <f t="shared" ref="K8:O8" si="10">K7-$M$2*V7</f>
        <v>0.49704895200205695</v>
      </c>
      <c r="L8" s="82">
        <f t="shared" si="10"/>
        <v>0.48562506739123906</v>
      </c>
      <c r="M8" s="82">
        <f t="shared" si="10"/>
        <v>0.49054965345251994</v>
      </c>
      <c r="N8" s="82">
        <f t="shared" si="10"/>
        <v>0.49598427694667274</v>
      </c>
      <c r="O8" s="82">
        <f t="shared" si="10"/>
        <v>0.49940979040041139</v>
      </c>
      <c r="P8" s="77">
        <f t="shared" si="0"/>
        <v>5.0954865612046607</v>
      </c>
      <c r="Q8" s="77">
        <f t="shared" si="1"/>
        <v>0.99391295301012028</v>
      </c>
      <c r="R8" s="78">
        <f t="shared" si="2"/>
        <v>1</v>
      </c>
      <c r="S8" s="78">
        <f t="shared" si="3"/>
        <v>0.99391295301012028</v>
      </c>
      <c r="T8" s="79">
        <f t="shared" si="4"/>
        <v>0.98786295816129754</v>
      </c>
      <c r="U8" s="26"/>
      <c r="V8" s="80">
        <f t="shared" ref="V8:Z8" si="11">2*($Q8-$I8)*(1-$Q8)*$Q8*D8</f>
        <v>1.2026336491778802E-2</v>
      </c>
      <c r="W8" s="80">
        <f t="shared" si="11"/>
        <v>5.5321147862182486E-2</v>
      </c>
      <c r="X8" s="80">
        <f t="shared" si="11"/>
        <v>3.7281643124514284E-2</v>
      </c>
      <c r="Y8" s="80">
        <f t="shared" si="11"/>
        <v>1.8039504737668202E-2</v>
      </c>
      <c r="Z8" s="80">
        <f t="shared" si="11"/>
        <v>2.4052672983557607E-3</v>
      </c>
      <c r="AA8" s="80"/>
      <c r="AB8" s="2">
        <v>4</v>
      </c>
      <c r="AC8" s="81">
        <f>SUMPRODUCT(--($R$305:$R$384=$I$305:$I$384))/80</f>
        <v>0.97499999999999998</v>
      </c>
      <c r="AD8" s="81">
        <f>SUMPRODUCT(--($R$385:$R$404=$I$385:$I$404))/20</f>
        <v>0.85</v>
      </c>
      <c r="AE8" s="81">
        <f>AVERAGE($T$305:$T$384)</f>
        <v>1.6482534117431703E-2</v>
      </c>
      <c r="AF8" s="81">
        <f>AVERAGE($T$385:$T$404)</f>
        <v>0.1115340064497955</v>
      </c>
    </row>
    <row r="9" spans="1:32">
      <c r="A9" s="73">
        <v>1</v>
      </c>
      <c r="B9" s="32" t="s">
        <v>49</v>
      </c>
      <c r="C9" s="73">
        <v>5</v>
      </c>
      <c r="D9" s="73">
        <v>1</v>
      </c>
      <c r="E9" s="74">
        <v>5</v>
      </c>
      <c r="F9" s="75">
        <v>3.6</v>
      </c>
      <c r="G9" s="75">
        <v>1.4</v>
      </c>
      <c r="H9" s="75">
        <v>0.2</v>
      </c>
      <c r="I9" s="32">
        <v>0</v>
      </c>
      <c r="J9" s="26"/>
      <c r="K9" s="82">
        <f t="shared" ref="K9:O9" si="12">K8-$M$2*V8</f>
        <v>0.49584631835287907</v>
      </c>
      <c r="L9" s="82">
        <f t="shared" si="12"/>
        <v>0.48009295260502083</v>
      </c>
      <c r="M9" s="82">
        <f t="shared" si="12"/>
        <v>0.48682148914006851</v>
      </c>
      <c r="N9" s="82">
        <f t="shared" si="12"/>
        <v>0.49418032647290594</v>
      </c>
      <c r="O9" s="82">
        <f t="shared" si="12"/>
        <v>0.49916926367057579</v>
      </c>
      <c r="P9" s="77">
        <f t="shared" si="0"/>
        <v>5.4405547520784125</v>
      </c>
      <c r="Q9" s="77">
        <f t="shared" si="1"/>
        <v>0.99568165240332707</v>
      </c>
      <c r="R9" s="78">
        <f t="shared" si="2"/>
        <v>1</v>
      </c>
      <c r="S9" s="78">
        <f t="shared" si="3"/>
        <v>0.99568165240332707</v>
      </c>
      <c r="T9" s="79">
        <f t="shared" si="4"/>
        <v>0.99138195293261977</v>
      </c>
      <c r="U9" s="26"/>
      <c r="V9" s="80">
        <f t="shared" ref="V9:Z9" si="13">2*($Q9-$I9)*(1-$Q9)*$Q9*D9</f>
        <v>8.5622637476629963E-3</v>
      </c>
      <c r="W9" s="80">
        <f t="shared" si="13"/>
        <v>4.281131873831498E-2</v>
      </c>
      <c r="X9" s="80">
        <f t="shared" si="13"/>
        <v>3.0824149491586787E-2</v>
      </c>
      <c r="Y9" s="80">
        <f t="shared" si="13"/>
        <v>1.1987169246728194E-2</v>
      </c>
      <c r="Z9" s="80">
        <f t="shared" si="13"/>
        <v>1.7124527495325993E-3</v>
      </c>
      <c r="AA9" s="80"/>
      <c r="AB9" s="2">
        <v>5</v>
      </c>
      <c r="AC9" s="81">
        <f>SUMPRODUCT(--($R$405:$R$484=$I$405:$I$484))/80</f>
        <v>0.98750000000000004</v>
      </c>
      <c r="AD9" s="81">
        <f>SUMPRODUCT(--($R$485:$R$504=$I$485:$I$504))/20</f>
        <v>1</v>
      </c>
      <c r="AE9" s="81">
        <f>AVERAGE($T$405:$T$484)</f>
        <v>1.2348922012847336E-2</v>
      </c>
      <c r="AF9" s="81">
        <f>AVERAGE($T$485:$T$504)</f>
        <v>7.3771110617130264E-2</v>
      </c>
    </row>
    <row r="10" spans="1:32">
      <c r="A10" s="73">
        <v>1</v>
      </c>
      <c r="B10" s="32" t="s">
        <v>49</v>
      </c>
      <c r="C10" s="73">
        <v>6</v>
      </c>
      <c r="D10" s="73">
        <v>1</v>
      </c>
      <c r="E10" s="74">
        <v>5.4</v>
      </c>
      <c r="F10" s="75">
        <v>3.9</v>
      </c>
      <c r="G10" s="75">
        <v>1.7</v>
      </c>
      <c r="H10" s="75">
        <v>0.4</v>
      </c>
      <c r="I10" s="32">
        <v>0</v>
      </c>
      <c r="J10" s="26"/>
      <c r="K10" s="82">
        <f t="shared" ref="K10:O10" si="14">K9-$M$2*V9</f>
        <v>0.49499009197811278</v>
      </c>
      <c r="L10" s="82">
        <f t="shared" si="14"/>
        <v>0.47581182073118933</v>
      </c>
      <c r="M10" s="82">
        <f t="shared" si="14"/>
        <v>0.48373907419090983</v>
      </c>
      <c r="N10" s="82">
        <f t="shared" si="14"/>
        <v>0.49298160954823311</v>
      </c>
      <c r="O10" s="82">
        <f t="shared" si="14"/>
        <v>0.49899801839562252</v>
      </c>
      <c r="P10" s="77">
        <f t="shared" si="0"/>
        <v>5.9886242568613284</v>
      </c>
      <c r="Q10" s="77">
        <f t="shared" si="1"/>
        <v>0.99749915906613107</v>
      </c>
      <c r="R10" s="78">
        <f t="shared" si="2"/>
        <v>1</v>
      </c>
      <c r="S10" s="78">
        <f t="shared" si="3"/>
        <v>0.99749915906613107</v>
      </c>
      <c r="T10" s="79">
        <f t="shared" si="4"/>
        <v>0.99500457233763862</v>
      </c>
      <c r="U10" s="26"/>
      <c r="V10" s="80">
        <f t="shared" ref="V10:Z10" si="15">2*($Q10-$I10)*(1-$Q10)*$Q10*D10</f>
        <v>4.9766963277774329E-3</v>
      </c>
      <c r="W10" s="80">
        <f t="shared" si="15"/>
        <v>2.6874160169998138E-2</v>
      </c>
      <c r="X10" s="80">
        <f t="shared" si="15"/>
        <v>1.9409115678331989E-2</v>
      </c>
      <c r="Y10" s="80">
        <f t="shared" si="15"/>
        <v>8.4603837572216362E-3</v>
      </c>
      <c r="Z10" s="80">
        <f t="shared" si="15"/>
        <v>1.9906785311109734E-3</v>
      </c>
      <c r="AA10" s="80"/>
      <c r="AB10" s="2"/>
      <c r="AC10" s="80"/>
      <c r="AD10" s="80"/>
      <c r="AE10" s="80"/>
      <c r="AF10" s="80"/>
    </row>
    <row r="11" spans="1:32">
      <c r="A11" s="73">
        <v>1</v>
      </c>
      <c r="B11" s="32" t="s">
        <v>49</v>
      </c>
      <c r="C11" s="73">
        <v>7</v>
      </c>
      <c r="D11" s="73">
        <v>1</v>
      </c>
      <c r="E11" s="74">
        <v>4.5999999999999996</v>
      </c>
      <c r="F11" s="75">
        <v>3.4</v>
      </c>
      <c r="G11" s="75">
        <v>1.4</v>
      </c>
      <c r="H11" s="75">
        <v>0.3</v>
      </c>
      <c r="I11" s="32">
        <v>0</v>
      </c>
      <c r="J11" s="26"/>
      <c r="K11" s="82">
        <f t="shared" ref="K11:O11" si="16">K10-$M$2*V10</f>
        <v>0.49449242234533503</v>
      </c>
      <c r="L11" s="82">
        <f t="shared" si="16"/>
        <v>0.47312440471418954</v>
      </c>
      <c r="M11" s="82">
        <f t="shared" si="16"/>
        <v>0.48179816262307662</v>
      </c>
      <c r="N11" s="82">
        <f t="shared" si="16"/>
        <v>0.49213557117251094</v>
      </c>
      <c r="O11" s="82">
        <f t="shared" si="16"/>
        <v>0.49879895054251144</v>
      </c>
      <c r="P11" s="77">
        <f t="shared" si="0"/>
        <v>5.1476079217533357</v>
      </c>
      <c r="Q11" s="77">
        <f t="shared" si="1"/>
        <v>0.99422030510326753</v>
      </c>
      <c r="R11" s="78">
        <f t="shared" si="2"/>
        <v>1</v>
      </c>
      <c r="S11" s="78">
        <f t="shared" si="3"/>
        <v>0.99422030510326753</v>
      </c>
      <c r="T11" s="79">
        <f t="shared" si="4"/>
        <v>0.98847401507963439</v>
      </c>
      <c r="U11" s="26"/>
      <c r="V11" s="80">
        <f t="shared" ref="V11:Z11" si="17">2*($Q11-$I11)*(1-$Q11)*$Q11*D11</f>
        <v>1.1426156441016832E-2</v>
      </c>
      <c r="W11" s="80">
        <f t="shared" si="17"/>
        <v>5.2560319628677424E-2</v>
      </c>
      <c r="X11" s="80">
        <f t="shared" si="17"/>
        <v>3.8848931899457227E-2</v>
      </c>
      <c r="Y11" s="80">
        <f t="shared" si="17"/>
        <v>1.5996619017423563E-2</v>
      </c>
      <c r="Z11" s="80">
        <f t="shared" si="17"/>
        <v>3.4278469323050496E-3</v>
      </c>
      <c r="AA11" s="80"/>
      <c r="AB11" s="80"/>
      <c r="AC11" s="80"/>
      <c r="AD11" s="80"/>
      <c r="AE11" s="80"/>
      <c r="AF11" s="80"/>
    </row>
    <row r="12" spans="1:32">
      <c r="A12" s="73">
        <v>1</v>
      </c>
      <c r="B12" s="32" t="s">
        <v>49</v>
      </c>
      <c r="C12" s="73">
        <v>8</v>
      </c>
      <c r="D12" s="73">
        <v>1</v>
      </c>
      <c r="E12" s="74">
        <v>5</v>
      </c>
      <c r="F12" s="75">
        <v>3.4</v>
      </c>
      <c r="G12" s="75">
        <v>1.5</v>
      </c>
      <c r="H12" s="75">
        <v>0.2</v>
      </c>
      <c r="I12" s="32">
        <v>0</v>
      </c>
      <c r="J12" s="26"/>
      <c r="K12" s="82">
        <f t="shared" ref="K12:O12" si="18">K11-$M$2*V11</f>
        <v>0.49334980670123335</v>
      </c>
      <c r="L12" s="82">
        <f t="shared" si="18"/>
        <v>0.46786837275132181</v>
      </c>
      <c r="M12" s="82">
        <f t="shared" si="18"/>
        <v>0.47791326943313089</v>
      </c>
      <c r="N12" s="82">
        <f t="shared" si="18"/>
        <v>0.49053590927076857</v>
      </c>
      <c r="O12" s="82">
        <f t="shared" si="18"/>
        <v>0.49845616584928093</v>
      </c>
      <c r="P12" s="77">
        <f t="shared" si="0"/>
        <v>5.293091883606496</v>
      </c>
      <c r="Q12" s="77">
        <f t="shared" si="1"/>
        <v>0.99499894050626514</v>
      </c>
      <c r="R12" s="78">
        <f t="shared" si="2"/>
        <v>1</v>
      </c>
      <c r="S12" s="78">
        <f t="shared" si="3"/>
        <v>0.99499894050626514</v>
      </c>
      <c r="T12" s="79">
        <f t="shared" si="4"/>
        <v>0.99002289160859014</v>
      </c>
      <c r="U12" s="26"/>
      <c r="V12" s="80">
        <f t="shared" ref="V12:Z12" si="19">2*($Q12-$I12)*(1-$Q12)*$Q12*D12</f>
        <v>9.9023267621879563E-3</v>
      </c>
      <c r="W12" s="80">
        <f t="shared" si="19"/>
        <v>4.951163381093978E-2</v>
      </c>
      <c r="X12" s="80">
        <f t="shared" si="19"/>
        <v>3.3667910991439051E-2</v>
      </c>
      <c r="Y12" s="80">
        <f t="shared" si="19"/>
        <v>1.4853490143281935E-2</v>
      </c>
      <c r="Z12" s="80">
        <f t="shared" si="19"/>
        <v>1.9804653524375915E-3</v>
      </c>
      <c r="AA12" s="80"/>
      <c r="AB12" s="80"/>
      <c r="AC12" s="80"/>
      <c r="AD12" s="80"/>
      <c r="AE12" s="80"/>
      <c r="AF12" s="80"/>
    </row>
    <row r="13" spans="1:32">
      <c r="A13" s="73">
        <v>1</v>
      </c>
      <c r="B13" s="32" t="s">
        <v>49</v>
      </c>
      <c r="C13" s="73">
        <v>9</v>
      </c>
      <c r="D13" s="73">
        <v>1</v>
      </c>
      <c r="E13" s="74">
        <v>4.4000000000000004</v>
      </c>
      <c r="F13" s="75">
        <v>2.9</v>
      </c>
      <c r="G13" s="75">
        <v>1.4</v>
      </c>
      <c r="H13" s="75">
        <v>0.2</v>
      </c>
      <c r="I13" s="32">
        <v>0</v>
      </c>
      <c r="J13" s="26"/>
      <c r="K13" s="82">
        <f t="shared" ref="K13:O13" si="20">K12-$M$2*V12</f>
        <v>0.49235957402501457</v>
      </c>
      <c r="L13" s="82">
        <f t="shared" si="20"/>
        <v>0.46291720937022784</v>
      </c>
      <c r="M13" s="82">
        <f t="shared" si="20"/>
        <v>0.474546478333987</v>
      </c>
      <c r="N13" s="82">
        <f t="shared" si="20"/>
        <v>0.48905056025644039</v>
      </c>
      <c r="O13" s="82">
        <f t="shared" si="20"/>
        <v>0.49825811931403718</v>
      </c>
      <c r="P13" s="77">
        <f t="shared" si="0"/>
        <v>4.6897024906444029</v>
      </c>
      <c r="Q13" s="77">
        <f t="shared" si="1"/>
        <v>0.99089425680783483</v>
      </c>
      <c r="R13" s="78">
        <f t="shared" si="2"/>
        <v>1</v>
      </c>
      <c r="S13" s="78">
        <f t="shared" si="3"/>
        <v>0.99089425680783483</v>
      </c>
      <c r="T13" s="79">
        <f t="shared" si="4"/>
        <v>0.98187142817475137</v>
      </c>
      <c r="U13" s="26"/>
      <c r="V13" s="80">
        <f t="shared" ref="V13:Z13" si="21">2*($Q13-$I13)*(1-$Q13)*$Q13*D13</f>
        <v>1.7881338145367472E-2</v>
      </c>
      <c r="W13" s="80">
        <f t="shared" si="21"/>
        <v>7.8677887839616878E-2</v>
      </c>
      <c r="X13" s="80">
        <f t="shared" si="21"/>
        <v>5.1855880621565667E-2</v>
      </c>
      <c r="Y13" s="80">
        <f t="shared" si="21"/>
        <v>2.503387340351446E-2</v>
      </c>
      <c r="Z13" s="80">
        <f t="shared" si="21"/>
        <v>3.5762676290734944E-3</v>
      </c>
      <c r="AA13" s="80"/>
      <c r="AB13" s="80"/>
      <c r="AC13" s="80"/>
      <c r="AD13" s="80"/>
      <c r="AE13" s="80"/>
      <c r="AF13" s="80"/>
    </row>
    <row r="14" spans="1:32">
      <c r="A14" s="73">
        <v>1</v>
      </c>
      <c r="B14" s="32" t="s">
        <v>49</v>
      </c>
      <c r="C14" s="73">
        <v>10</v>
      </c>
      <c r="D14" s="73">
        <v>1</v>
      </c>
      <c r="E14" s="74">
        <v>4.9000000000000004</v>
      </c>
      <c r="F14" s="75">
        <v>3.1</v>
      </c>
      <c r="G14" s="75">
        <v>1.5</v>
      </c>
      <c r="H14" s="75">
        <v>0.1</v>
      </c>
      <c r="I14" s="32">
        <v>0</v>
      </c>
      <c r="J14" s="26"/>
      <c r="K14" s="82">
        <f t="shared" ref="K14:O14" si="22">K13-$M$2*V13</f>
        <v>0.49057144021047783</v>
      </c>
      <c r="L14" s="82">
        <f t="shared" si="22"/>
        <v>0.45504942058626618</v>
      </c>
      <c r="M14" s="82">
        <f t="shared" si="22"/>
        <v>0.46936089027183042</v>
      </c>
      <c r="N14" s="82">
        <f t="shared" si="22"/>
        <v>0.48654717291608895</v>
      </c>
      <c r="O14" s="82">
        <f t="shared" si="22"/>
        <v>0.49790049255112984</v>
      </c>
      <c r="P14" s="77">
        <f t="shared" si="0"/>
        <v>4.9549431695551025</v>
      </c>
      <c r="Q14" s="77">
        <f t="shared" si="1"/>
        <v>0.99300085252033121</v>
      </c>
      <c r="R14" s="78">
        <f t="shared" si="2"/>
        <v>1</v>
      </c>
      <c r="S14" s="78">
        <f t="shared" si="3"/>
        <v>0.99300085252033121</v>
      </c>
      <c r="T14" s="79">
        <f t="shared" si="4"/>
        <v>0.9860506931061046</v>
      </c>
      <c r="U14" s="26"/>
      <c r="V14" s="80">
        <f t="shared" ref="V14:Z14" si="23">2*($Q14-$I14)*(1-$Q14)*$Q14*D14</f>
        <v>1.3803028446958507E-2</v>
      </c>
      <c r="W14" s="80">
        <f t="shared" si="23"/>
        <v>6.7634839390096693E-2</v>
      </c>
      <c r="X14" s="80">
        <f t="shared" si="23"/>
        <v>4.2789388185571375E-2</v>
      </c>
      <c r="Y14" s="80">
        <f t="shared" si="23"/>
        <v>2.070454267043776E-2</v>
      </c>
      <c r="Z14" s="80">
        <f t="shared" si="23"/>
        <v>1.3803028446958507E-3</v>
      </c>
      <c r="AA14" s="80"/>
      <c r="AB14" s="80"/>
      <c r="AC14" s="80"/>
      <c r="AD14" s="80"/>
      <c r="AE14" s="80"/>
      <c r="AF14" s="80"/>
    </row>
    <row r="15" spans="1:32">
      <c r="A15" s="73">
        <v>1</v>
      </c>
      <c r="B15" s="32" t="s">
        <v>49</v>
      </c>
      <c r="C15" s="73">
        <v>11</v>
      </c>
      <c r="D15" s="73">
        <v>1</v>
      </c>
      <c r="E15" s="74">
        <v>5.4</v>
      </c>
      <c r="F15" s="75">
        <v>3.7</v>
      </c>
      <c r="G15" s="75">
        <v>1.5</v>
      </c>
      <c r="H15" s="75">
        <v>0.2</v>
      </c>
      <c r="I15" s="32">
        <v>0</v>
      </c>
      <c r="J15" s="26"/>
      <c r="K15" s="82">
        <f t="shared" ref="K15:O15" si="24">K14-$M$2*V14</f>
        <v>0.48919113736578196</v>
      </c>
      <c r="L15" s="82">
        <f t="shared" si="24"/>
        <v>0.44828593664725652</v>
      </c>
      <c r="M15" s="82">
        <f t="shared" si="24"/>
        <v>0.4650819514532733</v>
      </c>
      <c r="N15" s="82">
        <f t="shared" si="24"/>
        <v>0.48447671864904518</v>
      </c>
      <c r="O15" s="82">
        <f t="shared" si="24"/>
        <v>0.49776246226666027</v>
      </c>
      <c r="P15" s="77">
        <f t="shared" si="0"/>
        <v>5.4570059860649787</v>
      </c>
      <c r="Q15" s="77">
        <f t="shared" si="1"/>
        <v>0.99575181404464608</v>
      </c>
      <c r="R15" s="78">
        <f t="shared" si="2"/>
        <v>1</v>
      </c>
      <c r="S15" s="78">
        <f t="shared" si="3"/>
        <v>0.99575181404464608</v>
      </c>
      <c r="T15" s="79">
        <f t="shared" si="4"/>
        <v>0.99152167517320344</v>
      </c>
      <c r="U15" s="26"/>
      <c r="V15" s="80">
        <f t="shared" ref="V15:Z15" si="25">2*($Q15-$I15)*(1-$Q15)*$Q15*D15</f>
        <v>8.4243369097995943E-3</v>
      </c>
      <c r="W15" s="80">
        <f t="shared" si="25"/>
        <v>4.5491419312917815E-2</v>
      </c>
      <c r="X15" s="80">
        <f t="shared" si="25"/>
        <v>3.1170046566258502E-2</v>
      </c>
      <c r="Y15" s="80">
        <f t="shared" si="25"/>
        <v>1.2636505364699391E-2</v>
      </c>
      <c r="Z15" s="80">
        <f t="shared" si="25"/>
        <v>1.684867381959919E-3</v>
      </c>
      <c r="AA15" s="80"/>
      <c r="AB15" s="80"/>
      <c r="AC15" s="80"/>
      <c r="AD15" s="80"/>
      <c r="AE15" s="80"/>
      <c r="AF15" s="80"/>
    </row>
    <row r="16" spans="1:32">
      <c r="A16" s="73">
        <v>1</v>
      </c>
      <c r="B16" s="32" t="s">
        <v>49</v>
      </c>
      <c r="C16" s="73">
        <v>12</v>
      </c>
      <c r="D16" s="73">
        <v>1</v>
      </c>
      <c r="E16" s="74">
        <v>4.8</v>
      </c>
      <c r="F16" s="75">
        <v>3.4</v>
      </c>
      <c r="G16" s="75">
        <v>1.6</v>
      </c>
      <c r="H16" s="75">
        <v>0.2</v>
      </c>
      <c r="I16" s="32">
        <v>0</v>
      </c>
      <c r="J16" s="26"/>
      <c r="K16" s="82">
        <f t="shared" ref="K16:O16" si="26">K15-$M$2*V15</f>
        <v>0.48834870367480199</v>
      </c>
      <c r="L16" s="82">
        <f t="shared" si="26"/>
        <v>0.44373679471596472</v>
      </c>
      <c r="M16" s="82">
        <f t="shared" si="26"/>
        <v>0.46196494679664746</v>
      </c>
      <c r="N16" s="82">
        <f t="shared" si="26"/>
        <v>0.48321306811257525</v>
      </c>
      <c r="O16" s="82">
        <f t="shared" si="26"/>
        <v>0.49759397552846429</v>
      </c>
      <c r="P16" s="77">
        <f t="shared" si="0"/>
        <v>5.0616258415058466</v>
      </c>
      <c r="Q16" s="77">
        <f t="shared" si="1"/>
        <v>0.99370463171720924</v>
      </c>
      <c r="R16" s="78">
        <f t="shared" si="2"/>
        <v>1</v>
      </c>
      <c r="S16" s="78">
        <f t="shared" si="3"/>
        <v>0.99370463171720924</v>
      </c>
      <c r="T16" s="79">
        <f t="shared" si="4"/>
        <v>0.98744889509623446</v>
      </c>
      <c r="U16" s="26"/>
      <c r="V16" s="80">
        <f t="shared" ref="V16:Z16" si="27">2*($Q16-$I16)*(1-$Q16)*$Q16*D16</f>
        <v>1.2432708910131228E-2</v>
      </c>
      <c r="W16" s="80">
        <f t="shared" si="27"/>
        <v>5.9677002768629889E-2</v>
      </c>
      <c r="X16" s="80">
        <f t="shared" si="27"/>
        <v>4.2271210294446172E-2</v>
      </c>
      <c r="Y16" s="80">
        <f t="shared" si="27"/>
        <v>1.9892334256209968E-2</v>
      </c>
      <c r="Z16" s="80">
        <f t="shared" si="27"/>
        <v>2.4865417820262459E-3</v>
      </c>
      <c r="AA16" s="80"/>
      <c r="AB16" s="80"/>
      <c r="AC16" s="80"/>
      <c r="AD16" s="80"/>
      <c r="AE16" s="80"/>
      <c r="AF16" s="80"/>
    </row>
    <row r="17" spans="1:32">
      <c r="A17" s="73">
        <v>1</v>
      </c>
      <c r="B17" s="32" t="s">
        <v>49</v>
      </c>
      <c r="C17" s="73">
        <v>13</v>
      </c>
      <c r="D17" s="73">
        <v>1</v>
      </c>
      <c r="E17" s="74">
        <v>4.8</v>
      </c>
      <c r="F17" s="75">
        <v>3</v>
      </c>
      <c r="G17" s="75">
        <v>1.4</v>
      </c>
      <c r="H17" s="75">
        <v>0.1</v>
      </c>
      <c r="I17" s="32">
        <v>0</v>
      </c>
      <c r="J17" s="26"/>
      <c r="K17" s="82">
        <f t="shared" ref="K17:O17" si="28">K16-$M$2*V16</f>
        <v>0.48710543278378887</v>
      </c>
      <c r="L17" s="82">
        <f t="shared" si="28"/>
        <v>0.43776909443910172</v>
      </c>
      <c r="M17" s="82">
        <f t="shared" si="28"/>
        <v>0.45773782576720284</v>
      </c>
      <c r="N17" s="82">
        <f t="shared" si="28"/>
        <v>0.48122383468695423</v>
      </c>
      <c r="O17" s="82">
        <f t="shared" si="28"/>
        <v>0.49734532135026166</v>
      </c>
      <c r="P17" s="77">
        <f t="shared" si="0"/>
        <v>4.6850584640898472</v>
      </c>
      <c r="Q17" s="77">
        <f t="shared" si="1"/>
        <v>0.99085225888378836</v>
      </c>
      <c r="R17" s="78">
        <f t="shared" si="2"/>
        <v>1</v>
      </c>
      <c r="S17" s="78">
        <f t="shared" si="3"/>
        <v>0.99085225888378836</v>
      </c>
      <c r="T17" s="79">
        <f t="shared" si="4"/>
        <v>0.98178819893510594</v>
      </c>
      <c r="U17" s="26"/>
      <c r="V17" s="80">
        <f t="shared" ref="V17:Z17" si="29">2*($Q17-$I17)*(1-$Q17)*$Q17*D17</f>
        <v>1.7962288549620082E-2</v>
      </c>
      <c r="W17" s="80">
        <f t="shared" si="29"/>
        <v>8.6218985038176391E-2</v>
      </c>
      <c r="X17" s="80">
        <f t="shared" si="29"/>
        <v>5.3886865648860249E-2</v>
      </c>
      <c r="Y17" s="80">
        <f t="shared" si="29"/>
        <v>2.5147203969468113E-2</v>
      </c>
      <c r="Z17" s="80">
        <f t="shared" si="29"/>
        <v>1.7962288549620083E-3</v>
      </c>
      <c r="AA17" s="80"/>
      <c r="AB17" s="80"/>
      <c r="AC17" s="80"/>
      <c r="AD17" s="80"/>
      <c r="AE17" s="80"/>
      <c r="AF17" s="80"/>
    </row>
    <row r="18" spans="1:32">
      <c r="A18" s="73">
        <v>1</v>
      </c>
      <c r="B18" s="32" t="s">
        <v>49</v>
      </c>
      <c r="C18" s="73">
        <v>14</v>
      </c>
      <c r="D18" s="73">
        <v>1</v>
      </c>
      <c r="E18" s="74">
        <v>4.3</v>
      </c>
      <c r="F18" s="75">
        <v>3</v>
      </c>
      <c r="G18" s="75">
        <v>1.1000000000000001</v>
      </c>
      <c r="H18" s="75">
        <v>0.1</v>
      </c>
      <c r="I18" s="32">
        <v>0</v>
      </c>
      <c r="J18" s="26"/>
      <c r="K18" s="82">
        <f t="shared" ref="K18:O18" si="30">K17-$M$2*V17</f>
        <v>0.48530920392882687</v>
      </c>
      <c r="L18" s="82">
        <f t="shared" si="30"/>
        <v>0.42914719593528411</v>
      </c>
      <c r="M18" s="82">
        <f t="shared" si="30"/>
        <v>0.45234913920231684</v>
      </c>
      <c r="N18" s="82">
        <f t="shared" si="30"/>
        <v>0.4787091142900074</v>
      </c>
      <c r="O18" s="82">
        <f t="shared" si="30"/>
        <v>0.49716569846476544</v>
      </c>
      <c r="P18" s="77">
        <f t="shared" si="0"/>
        <v>4.2639861596229833</v>
      </c>
      <c r="Q18" s="77">
        <f t="shared" si="1"/>
        <v>0.9861289905852415</v>
      </c>
      <c r="R18" s="78">
        <f t="shared" si="2"/>
        <v>1</v>
      </c>
      <c r="S18" s="78">
        <f t="shared" si="3"/>
        <v>0.9861289905852415</v>
      </c>
      <c r="T18" s="79">
        <f t="shared" si="4"/>
        <v>0.97245038607266732</v>
      </c>
      <c r="U18" s="26"/>
      <c r="V18" s="80">
        <f t="shared" ref="V18:Z18" si="31">2*($Q18-$I18)*(1-$Q18)*$Q18*D18</f>
        <v>2.6977736921199005E-2</v>
      </c>
      <c r="W18" s="80">
        <f t="shared" si="31"/>
        <v>0.11600426876115572</v>
      </c>
      <c r="X18" s="80">
        <f t="shared" si="31"/>
        <v>8.093321076359701E-2</v>
      </c>
      <c r="Y18" s="80">
        <f t="shared" si="31"/>
        <v>2.9675510613318908E-2</v>
      </c>
      <c r="Z18" s="80">
        <f t="shared" si="31"/>
        <v>2.6977736921199006E-3</v>
      </c>
      <c r="AA18" s="80"/>
      <c r="AB18" s="80"/>
      <c r="AC18" s="80"/>
      <c r="AD18" s="80"/>
      <c r="AE18" s="80"/>
      <c r="AF18" s="80"/>
    </row>
    <row r="19" spans="1:32">
      <c r="A19" s="73">
        <v>1</v>
      </c>
      <c r="B19" s="32" t="s">
        <v>49</v>
      </c>
      <c r="C19" s="73">
        <v>15</v>
      </c>
      <c r="D19" s="73">
        <v>1</v>
      </c>
      <c r="E19" s="74">
        <v>5.8</v>
      </c>
      <c r="F19" s="75">
        <v>4</v>
      </c>
      <c r="G19" s="75">
        <v>1.2</v>
      </c>
      <c r="H19" s="75">
        <v>0.2</v>
      </c>
      <c r="I19" s="32">
        <v>0</v>
      </c>
      <c r="J19" s="26"/>
      <c r="K19" s="82">
        <f t="shared" ref="K19:O19" si="32">K18-$M$2*V18</f>
        <v>0.482611430236707</v>
      </c>
      <c r="L19" s="82">
        <f t="shared" si="32"/>
        <v>0.41754676905916854</v>
      </c>
      <c r="M19" s="82">
        <f t="shared" si="32"/>
        <v>0.44425581812595716</v>
      </c>
      <c r="N19" s="82">
        <f t="shared" si="32"/>
        <v>0.4757415632286755</v>
      </c>
      <c r="O19" s="82">
        <f t="shared" si="32"/>
        <v>0.49689592109555347</v>
      </c>
      <c r="P19" s="77">
        <f t="shared" si="0"/>
        <v>5.3516750233772346</v>
      </c>
      <c r="Q19" s="77">
        <f t="shared" si="1"/>
        <v>0.99528215913725904</v>
      </c>
      <c r="R19" s="78">
        <f t="shared" si="2"/>
        <v>1</v>
      </c>
      <c r="S19" s="78">
        <f t="shared" si="3"/>
        <v>0.99528215913725904</v>
      </c>
      <c r="T19" s="79">
        <f t="shared" si="4"/>
        <v>0.99058657629692426</v>
      </c>
      <c r="U19" s="26"/>
      <c r="V19" s="80">
        <f t="shared" ref="V19:Z19" si="33">2*($Q19-$I19)*(1-$Q19)*$Q19*D19</f>
        <v>9.3468596554725954E-3</v>
      </c>
      <c r="W19" s="80">
        <f t="shared" si="33"/>
        <v>5.421178600174105E-2</v>
      </c>
      <c r="X19" s="80">
        <f t="shared" si="33"/>
        <v>3.7387438621890381E-2</v>
      </c>
      <c r="Y19" s="80">
        <f t="shared" si="33"/>
        <v>1.1216231586567114E-2</v>
      </c>
      <c r="Z19" s="80">
        <f t="shared" si="33"/>
        <v>1.8693719310945191E-3</v>
      </c>
      <c r="AA19" s="80"/>
      <c r="AB19" s="80"/>
      <c r="AC19" s="80"/>
      <c r="AD19" s="80"/>
      <c r="AE19" s="80"/>
      <c r="AF19" s="80"/>
    </row>
    <row r="20" spans="1:32">
      <c r="A20" s="73">
        <v>1</v>
      </c>
      <c r="B20" s="32" t="s">
        <v>49</v>
      </c>
      <c r="C20" s="73">
        <v>16</v>
      </c>
      <c r="D20" s="73">
        <v>1</v>
      </c>
      <c r="E20" s="74">
        <v>5.7</v>
      </c>
      <c r="F20" s="75">
        <v>4.4000000000000004</v>
      </c>
      <c r="G20" s="75">
        <v>1.5</v>
      </c>
      <c r="H20" s="75">
        <v>0.4</v>
      </c>
      <c r="I20" s="32">
        <v>0</v>
      </c>
      <c r="J20" s="26"/>
      <c r="K20" s="82">
        <f t="shared" ref="K20:O20" si="34">K19-$M$2*V19</f>
        <v>0.48167674427115975</v>
      </c>
      <c r="L20" s="82">
        <f t="shared" si="34"/>
        <v>0.41212559045899444</v>
      </c>
      <c r="M20" s="82">
        <f t="shared" si="34"/>
        <v>0.44051707426376813</v>
      </c>
      <c r="N20" s="82">
        <f t="shared" si="34"/>
        <v>0.47461994007001879</v>
      </c>
      <c r="O20" s="82">
        <f t="shared" si="34"/>
        <v>0.496708983902444</v>
      </c>
      <c r="P20" s="77">
        <f t="shared" si="0"/>
        <v>5.6796812403140136</v>
      </c>
      <c r="Q20" s="77">
        <f t="shared" si="1"/>
        <v>0.99659697341192932</v>
      </c>
      <c r="R20" s="78">
        <f t="shared" si="2"/>
        <v>1</v>
      </c>
      <c r="S20" s="78">
        <f t="shared" si="3"/>
        <v>0.99659697341192932</v>
      </c>
      <c r="T20" s="79">
        <f t="shared" si="4"/>
        <v>0.99320552741381773</v>
      </c>
      <c r="U20" s="26"/>
      <c r="V20" s="80">
        <f t="shared" ref="V20:Z20" si="35">2*($Q20-$I20)*(1-$Q20)*$Q20*D20</f>
        <v>6.7598096344159671E-3</v>
      </c>
      <c r="W20" s="80">
        <f t="shared" si="35"/>
        <v>3.8530914916171013E-2</v>
      </c>
      <c r="X20" s="80">
        <f t="shared" si="35"/>
        <v>2.9743162391430256E-2</v>
      </c>
      <c r="Y20" s="80">
        <f t="shared" si="35"/>
        <v>1.0139714451623951E-2</v>
      </c>
      <c r="Z20" s="80">
        <f t="shared" si="35"/>
        <v>2.703923853766387E-3</v>
      </c>
      <c r="AA20" s="80"/>
      <c r="AB20" s="80"/>
      <c r="AC20" s="80"/>
      <c r="AD20" s="80"/>
      <c r="AE20" s="80"/>
      <c r="AF20" s="80"/>
    </row>
    <row r="21" spans="1:32">
      <c r="A21" s="73">
        <v>1</v>
      </c>
      <c r="B21" s="32" t="s">
        <v>49</v>
      </c>
      <c r="C21" s="73">
        <v>17</v>
      </c>
      <c r="D21" s="73">
        <v>1</v>
      </c>
      <c r="E21" s="74">
        <v>5.4</v>
      </c>
      <c r="F21" s="75">
        <v>3.9</v>
      </c>
      <c r="G21" s="75">
        <v>1.3</v>
      </c>
      <c r="H21" s="75">
        <v>0.4</v>
      </c>
      <c r="I21" s="32">
        <v>0</v>
      </c>
      <c r="J21" s="26"/>
      <c r="K21" s="82">
        <f t="shared" ref="K21:O21" si="36">K20-$M$2*V20</f>
        <v>0.48100076330771818</v>
      </c>
      <c r="L21" s="82">
        <f t="shared" si="36"/>
        <v>0.40827249896737733</v>
      </c>
      <c r="M21" s="82">
        <f t="shared" si="36"/>
        <v>0.43754275802462511</v>
      </c>
      <c r="N21" s="82">
        <f t="shared" si="36"/>
        <v>0.47360596862485638</v>
      </c>
      <c r="O21" s="82">
        <f t="shared" si="36"/>
        <v>0.49643859151706737</v>
      </c>
      <c r="P21" s="77">
        <f t="shared" si="0"/>
        <v>5.2063522098467345</v>
      </c>
      <c r="Q21" s="77">
        <f t="shared" si="1"/>
        <v>0.99454825137685732</v>
      </c>
      <c r="R21" s="78">
        <f t="shared" si="2"/>
        <v>1</v>
      </c>
      <c r="S21" s="78">
        <f t="shared" si="3"/>
        <v>0.99454825137685732</v>
      </c>
      <c r="T21" s="79">
        <f t="shared" si="4"/>
        <v>0.98912622431676456</v>
      </c>
      <c r="U21" s="26"/>
      <c r="V21" s="80">
        <f t="shared" ref="V21:Z21" si="37">2*($Q21-$I21)*(1-$Q21)*$Q21*D21</f>
        <v>1.0784935063066483E-2</v>
      </c>
      <c r="W21" s="80">
        <f t="shared" si="37"/>
        <v>5.8238649340559015E-2</v>
      </c>
      <c r="X21" s="80">
        <f t="shared" si="37"/>
        <v>4.2061246745959284E-2</v>
      </c>
      <c r="Y21" s="80">
        <f t="shared" si="37"/>
        <v>1.4020415581986429E-2</v>
      </c>
      <c r="Z21" s="80">
        <f t="shared" si="37"/>
        <v>4.3139740252265933E-3</v>
      </c>
      <c r="AA21" s="80"/>
      <c r="AB21" s="80"/>
      <c r="AC21" s="80"/>
      <c r="AD21" s="80"/>
      <c r="AE21" s="80"/>
      <c r="AF21" s="80"/>
    </row>
    <row r="22" spans="1:32">
      <c r="A22" s="73">
        <v>1</v>
      </c>
      <c r="B22" s="32" t="s">
        <v>49</v>
      </c>
      <c r="C22" s="73">
        <v>18</v>
      </c>
      <c r="D22" s="73">
        <v>1</v>
      </c>
      <c r="E22" s="74">
        <v>5.0999999999999996</v>
      </c>
      <c r="F22" s="75">
        <v>3.5</v>
      </c>
      <c r="G22" s="75">
        <v>1.4</v>
      </c>
      <c r="H22" s="75">
        <v>0.3</v>
      </c>
      <c r="I22" s="32">
        <v>0</v>
      </c>
      <c r="J22" s="26"/>
      <c r="K22" s="82">
        <f t="shared" ref="K22:O22" si="38">K21-$M$2*V21</f>
        <v>0.47992226980141156</v>
      </c>
      <c r="L22" s="82">
        <f t="shared" si="38"/>
        <v>0.40244863403332143</v>
      </c>
      <c r="M22" s="82">
        <f t="shared" si="38"/>
        <v>0.4333366333500292</v>
      </c>
      <c r="N22" s="82">
        <f t="shared" si="38"/>
        <v>0.47220392706665776</v>
      </c>
      <c r="O22" s="82">
        <f t="shared" si="38"/>
        <v>0.49600719411454469</v>
      </c>
      <c r="P22" s="77">
        <f t="shared" si="0"/>
        <v>4.8589761762241377</v>
      </c>
      <c r="Q22" s="77">
        <f t="shared" si="1"/>
        <v>0.99230130663602134</v>
      </c>
      <c r="R22" s="78">
        <f t="shared" si="2"/>
        <v>1</v>
      </c>
      <c r="S22" s="78">
        <f t="shared" si="3"/>
        <v>0.99230130663602134</v>
      </c>
      <c r="T22" s="79">
        <f t="shared" si="4"/>
        <v>0.98466188315155523</v>
      </c>
      <c r="U22" s="26"/>
      <c r="V22" s="80">
        <f t="shared" ref="V22:Z22" si="39">2*($Q22-$I22)*(1-$Q22)*$Q22*D22</f>
        <v>1.5161219811163217E-2</v>
      </c>
      <c r="W22" s="80">
        <f t="shared" si="39"/>
        <v>7.7322221036932398E-2</v>
      </c>
      <c r="X22" s="80">
        <f t="shared" si="39"/>
        <v>5.3064269339071254E-2</v>
      </c>
      <c r="Y22" s="80">
        <f t="shared" si="39"/>
        <v>2.1225707735628502E-2</v>
      </c>
      <c r="Z22" s="80">
        <f t="shared" si="39"/>
        <v>4.5483659433489644E-3</v>
      </c>
      <c r="AA22" s="80"/>
      <c r="AB22" s="80"/>
      <c r="AC22" s="80"/>
      <c r="AD22" s="80"/>
      <c r="AE22" s="80"/>
      <c r="AF22" s="80"/>
    </row>
    <row r="23" spans="1:32">
      <c r="A23" s="73">
        <v>1</v>
      </c>
      <c r="B23" s="32" t="s">
        <v>49</v>
      </c>
      <c r="C23" s="73">
        <v>19</v>
      </c>
      <c r="D23" s="73">
        <v>1</v>
      </c>
      <c r="E23" s="74">
        <v>5.7</v>
      </c>
      <c r="F23" s="75">
        <v>3.8</v>
      </c>
      <c r="G23" s="75">
        <v>1.7</v>
      </c>
      <c r="H23" s="75">
        <v>0.3</v>
      </c>
      <c r="I23" s="32">
        <v>0</v>
      </c>
      <c r="J23" s="26"/>
      <c r="K23" s="82">
        <f t="shared" ref="K23:O23" si="40">K22-$M$2*V22</f>
        <v>0.47840614782029522</v>
      </c>
      <c r="L23" s="82">
        <f t="shared" si="40"/>
        <v>0.3947164119296282</v>
      </c>
      <c r="M23" s="82">
        <f t="shared" si="40"/>
        <v>0.42803020641612205</v>
      </c>
      <c r="N23" s="82">
        <f t="shared" si="40"/>
        <v>0.47008135629309489</v>
      </c>
      <c r="O23" s="82">
        <f t="shared" si="40"/>
        <v>0.49555235752020982</v>
      </c>
      <c r="P23" s="77">
        <f t="shared" si="0"/>
        <v>5.3026084931547635</v>
      </c>
      <c r="Q23" s="77">
        <f t="shared" si="1"/>
        <v>0.99504607323629968</v>
      </c>
      <c r="R23" s="78">
        <f t="shared" si="2"/>
        <v>1</v>
      </c>
      <c r="S23" s="78">
        <f t="shared" si="3"/>
        <v>0.99504607323629968</v>
      </c>
      <c r="T23" s="79">
        <f t="shared" si="4"/>
        <v>0.99011668786297946</v>
      </c>
      <c r="U23" s="26"/>
      <c r="V23" s="80">
        <f t="shared" ref="V23:Z23" si="41">2*($Q23-$I23)*(1-$Q23)*$Q23*D23</f>
        <v>9.8099311183814653E-3</v>
      </c>
      <c r="W23" s="80">
        <f t="shared" si="41"/>
        <v>5.5916607374774351E-2</v>
      </c>
      <c r="X23" s="80">
        <f t="shared" si="41"/>
        <v>3.7277738249849569E-2</v>
      </c>
      <c r="Y23" s="80">
        <f t="shared" si="41"/>
        <v>1.667688290124849E-2</v>
      </c>
      <c r="Z23" s="80">
        <f t="shared" si="41"/>
        <v>2.9429793355144397E-3</v>
      </c>
      <c r="AA23" s="80"/>
      <c r="AB23" s="80"/>
      <c r="AC23" s="80"/>
      <c r="AD23" s="80"/>
      <c r="AE23" s="80"/>
      <c r="AF23" s="80"/>
    </row>
    <row r="24" spans="1:32">
      <c r="A24" s="73">
        <v>1</v>
      </c>
      <c r="B24" s="32" t="s">
        <v>49</v>
      </c>
      <c r="C24" s="73">
        <v>20</v>
      </c>
      <c r="D24" s="73">
        <v>1</v>
      </c>
      <c r="E24" s="74">
        <v>5.0999999999999996</v>
      </c>
      <c r="F24" s="75">
        <v>3.8</v>
      </c>
      <c r="G24" s="75">
        <v>1.5</v>
      </c>
      <c r="H24" s="75">
        <v>0.3</v>
      </c>
      <c r="I24" s="32">
        <v>0</v>
      </c>
      <c r="J24" s="26"/>
      <c r="K24" s="82">
        <f t="shared" ref="K24:O24" si="42">K23-$M$2*V23</f>
        <v>0.47742515470845709</v>
      </c>
      <c r="L24" s="82">
        <f t="shared" si="42"/>
        <v>0.38912475119215079</v>
      </c>
      <c r="M24" s="82">
        <f t="shared" si="42"/>
        <v>0.42430243259113709</v>
      </c>
      <c r="N24" s="82">
        <f t="shared" si="42"/>
        <v>0.46841366800297002</v>
      </c>
      <c r="O24" s="82">
        <f t="shared" si="42"/>
        <v>0.49525805958665836</v>
      </c>
      <c r="P24" s="77">
        <f t="shared" si="0"/>
        <v>4.9255085495151993</v>
      </c>
      <c r="Q24" s="77">
        <f t="shared" si="1"/>
        <v>0.99279328006048084</v>
      </c>
      <c r="R24" s="78">
        <f t="shared" si="2"/>
        <v>1</v>
      </c>
      <c r="S24" s="78">
        <f t="shared" si="3"/>
        <v>0.99279328006048084</v>
      </c>
      <c r="T24" s="79">
        <f t="shared" si="4"/>
        <v>0.98563849693324834</v>
      </c>
      <c r="U24" s="26"/>
      <c r="V24" s="80">
        <f t="shared" ref="V24:Z24" si="43">2*($Q24-$I24)*(1-$Q24)*$Q24*D24</f>
        <v>1.4206441218013064E-2</v>
      </c>
      <c r="W24" s="80">
        <f t="shared" si="43"/>
        <v>7.2452850211866621E-2</v>
      </c>
      <c r="X24" s="80">
        <f t="shared" si="43"/>
        <v>5.3984476628449643E-2</v>
      </c>
      <c r="Y24" s="80">
        <f t="shared" si="43"/>
        <v>2.1309661827019596E-2</v>
      </c>
      <c r="Z24" s="80">
        <f t="shared" si="43"/>
        <v>4.2619323654039193E-3</v>
      </c>
      <c r="AA24" s="80"/>
      <c r="AB24" s="80"/>
      <c r="AC24" s="80"/>
      <c r="AD24" s="80"/>
      <c r="AE24" s="80"/>
      <c r="AF24" s="80"/>
    </row>
    <row r="25" spans="1:32">
      <c r="A25" s="73">
        <v>1</v>
      </c>
      <c r="B25" s="32" t="s">
        <v>49</v>
      </c>
      <c r="C25" s="73">
        <v>21</v>
      </c>
      <c r="D25" s="73">
        <v>1</v>
      </c>
      <c r="E25" s="74">
        <v>5.4</v>
      </c>
      <c r="F25" s="75">
        <v>3.4</v>
      </c>
      <c r="G25" s="75">
        <v>1.7</v>
      </c>
      <c r="H25" s="75">
        <v>0.2</v>
      </c>
      <c r="I25" s="32">
        <v>0</v>
      </c>
      <c r="J25" s="26"/>
      <c r="K25" s="82">
        <f t="shared" ref="K25:O25" si="44">K24-$M$2*V24</f>
        <v>0.47600451058665577</v>
      </c>
      <c r="L25" s="82">
        <f t="shared" si="44"/>
        <v>0.38187946617096413</v>
      </c>
      <c r="M25" s="82">
        <f t="shared" si="44"/>
        <v>0.41890398492829212</v>
      </c>
      <c r="N25" s="82">
        <f t="shared" si="44"/>
        <v>0.46628270182026804</v>
      </c>
      <c r="O25" s="82">
        <f t="shared" si="44"/>
        <v>0.49483186635011794</v>
      </c>
      <c r="P25" s="77">
        <f t="shared" si="0"/>
        <v>4.8540741430305339</v>
      </c>
      <c r="Q25" s="77">
        <f t="shared" si="1"/>
        <v>0.99226376741113131</v>
      </c>
      <c r="R25" s="78">
        <f t="shared" si="2"/>
        <v>1</v>
      </c>
      <c r="S25" s="78">
        <f t="shared" si="3"/>
        <v>0.99226376741113131</v>
      </c>
      <c r="T25" s="79">
        <f t="shared" si="4"/>
        <v>0.9845873841169317</v>
      </c>
      <c r="U25" s="26"/>
      <c r="V25" s="80">
        <f t="shared" ref="V25:Z25" si="45">2*($Q25-$I25)*(1-$Q25)*$Q25*D25</f>
        <v>1.5233994015188755E-2</v>
      </c>
      <c r="W25" s="80">
        <f t="shared" si="45"/>
        <v>8.2263567682019284E-2</v>
      </c>
      <c r="X25" s="80">
        <f t="shared" si="45"/>
        <v>5.179557965164177E-2</v>
      </c>
      <c r="Y25" s="80">
        <f t="shared" si="45"/>
        <v>2.5897789825820885E-2</v>
      </c>
      <c r="Z25" s="80">
        <f t="shared" si="45"/>
        <v>3.0467988030377512E-3</v>
      </c>
      <c r="AA25" s="80"/>
      <c r="AB25" s="80"/>
      <c r="AC25" s="80"/>
      <c r="AD25" s="80"/>
      <c r="AE25" s="80"/>
      <c r="AF25" s="80"/>
    </row>
    <row r="26" spans="1:32">
      <c r="A26" s="73">
        <v>1</v>
      </c>
      <c r="B26" s="32" t="s">
        <v>49</v>
      </c>
      <c r="C26" s="73">
        <v>22</v>
      </c>
      <c r="D26" s="73">
        <v>1</v>
      </c>
      <c r="E26" s="74">
        <v>5.0999999999999996</v>
      </c>
      <c r="F26" s="75">
        <v>3.7</v>
      </c>
      <c r="G26" s="75">
        <v>1.5</v>
      </c>
      <c r="H26" s="75">
        <v>0.4</v>
      </c>
      <c r="I26" s="32">
        <v>0</v>
      </c>
      <c r="J26" s="26"/>
      <c r="K26" s="82">
        <f t="shared" ref="K26:O26" si="46">K25-$M$2*V25</f>
        <v>0.47448111118513692</v>
      </c>
      <c r="L26" s="82">
        <f t="shared" si="46"/>
        <v>0.3736531094027622</v>
      </c>
      <c r="M26" s="82">
        <f t="shared" si="46"/>
        <v>0.41372442696312794</v>
      </c>
      <c r="N26" s="82">
        <f t="shared" si="46"/>
        <v>0.46369292283768593</v>
      </c>
      <c r="O26" s="82">
        <f t="shared" si="46"/>
        <v>0.4945271864698142</v>
      </c>
      <c r="P26" s="77">
        <f t="shared" si="0"/>
        <v>4.804242607747252</v>
      </c>
      <c r="Q26" s="77">
        <f t="shared" si="1"/>
        <v>0.99187170518488388</v>
      </c>
      <c r="R26" s="78">
        <f t="shared" si="2"/>
        <v>1</v>
      </c>
      <c r="S26" s="78">
        <f t="shared" si="3"/>
        <v>0.99187170518488388</v>
      </c>
      <c r="T26" s="79">
        <f t="shared" si="4"/>
        <v>0.98380947954636921</v>
      </c>
      <c r="U26" s="26"/>
      <c r="V26" s="80">
        <f t="shared" ref="V26:Z26" si="47">2*($Q26-$I26)*(1-$Q26)*$Q26*D26</f>
        <v>1.5993386983317686E-2</v>
      </c>
      <c r="W26" s="80">
        <f t="shared" si="47"/>
        <v>8.1566273614920193E-2</v>
      </c>
      <c r="X26" s="80">
        <f t="shared" si="47"/>
        <v>5.9175531838275439E-2</v>
      </c>
      <c r="Y26" s="80">
        <f t="shared" si="47"/>
        <v>2.3990080474976527E-2</v>
      </c>
      <c r="Z26" s="80">
        <f t="shared" si="47"/>
        <v>6.3973547933270751E-3</v>
      </c>
      <c r="AA26" s="80"/>
      <c r="AB26" s="80"/>
      <c r="AC26" s="80"/>
      <c r="AD26" s="80"/>
      <c r="AE26" s="80"/>
      <c r="AF26" s="80"/>
    </row>
    <row r="27" spans="1:32">
      <c r="A27" s="73">
        <v>1</v>
      </c>
      <c r="B27" s="32" t="s">
        <v>49</v>
      </c>
      <c r="C27" s="73">
        <v>23</v>
      </c>
      <c r="D27" s="73">
        <v>1</v>
      </c>
      <c r="E27" s="74">
        <v>4.5999999999999996</v>
      </c>
      <c r="F27" s="75">
        <v>3.6</v>
      </c>
      <c r="G27" s="75">
        <v>1</v>
      </c>
      <c r="H27" s="75">
        <v>0.2</v>
      </c>
      <c r="I27" s="32">
        <v>0</v>
      </c>
      <c r="J27" s="26"/>
      <c r="K27" s="82">
        <f t="shared" ref="K27:O27" si="48">K26-$M$2*V26</f>
        <v>0.47288177248680513</v>
      </c>
      <c r="L27" s="82">
        <f t="shared" si="48"/>
        <v>0.36549648204127017</v>
      </c>
      <c r="M27" s="82">
        <f t="shared" si="48"/>
        <v>0.40780687377930042</v>
      </c>
      <c r="N27" s="82">
        <f t="shared" si="48"/>
        <v>0.46129391479018828</v>
      </c>
      <c r="O27" s="82">
        <f t="shared" si="48"/>
        <v>0.49388745099048148</v>
      </c>
      <c r="P27" s="77">
        <f t="shared" si="0"/>
        <v>4.182341740470414</v>
      </c>
      <c r="Q27" s="77">
        <f t="shared" si="1"/>
        <v>0.98496672439529676</v>
      </c>
      <c r="R27" s="78">
        <f t="shared" si="2"/>
        <v>1</v>
      </c>
      <c r="S27" s="78">
        <f t="shared" si="3"/>
        <v>0.98496672439529676</v>
      </c>
      <c r="T27" s="79">
        <f t="shared" si="4"/>
        <v>0.97015944816600053</v>
      </c>
      <c r="U27" s="26"/>
      <c r="V27" s="80">
        <f t="shared" ref="V27:Z27" si="49">2*($Q27-$I27)*(1-$Q27)*$Q27*D27</f>
        <v>2.9169348729572595E-2</v>
      </c>
      <c r="W27" s="80">
        <f t="shared" si="49"/>
        <v>0.13417900415603393</v>
      </c>
      <c r="X27" s="80">
        <f t="shared" si="49"/>
        <v>0.10500965542646135</v>
      </c>
      <c r="Y27" s="80">
        <f t="shared" si="49"/>
        <v>2.9169348729572595E-2</v>
      </c>
      <c r="Z27" s="80">
        <f t="shared" si="49"/>
        <v>5.8338697459145196E-3</v>
      </c>
      <c r="AA27" s="80"/>
      <c r="AB27" s="80"/>
      <c r="AC27" s="80"/>
      <c r="AD27" s="80"/>
      <c r="AE27" s="80"/>
      <c r="AF27" s="80"/>
    </row>
    <row r="28" spans="1:32">
      <c r="A28" s="73">
        <v>1</v>
      </c>
      <c r="B28" s="32" t="s">
        <v>49</v>
      </c>
      <c r="C28" s="73">
        <v>24</v>
      </c>
      <c r="D28" s="73">
        <v>1</v>
      </c>
      <c r="E28" s="74">
        <v>5.0999999999999996</v>
      </c>
      <c r="F28" s="75">
        <v>3.3</v>
      </c>
      <c r="G28" s="75">
        <v>1.7</v>
      </c>
      <c r="H28" s="75">
        <v>0.5</v>
      </c>
      <c r="I28" s="32">
        <v>0</v>
      </c>
      <c r="J28" s="26"/>
      <c r="K28" s="82">
        <f t="shared" ref="K28:O28" si="50">K27-$M$2*V27</f>
        <v>0.46996483761384789</v>
      </c>
      <c r="L28" s="82">
        <f t="shared" si="50"/>
        <v>0.3520785816256668</v>
      </c>
      <c r="M28" s="82">
        <f t="shared" si="50"/>
        <v>0.39730590823665429</v>
      </c>
      <c r="N28" s="82">
        <f t="shared" si="50"/>
        <v>0.45837697991723103</v>
      </c>
      <c r="O28" s="82">
        <f t="shared" si="50"/>
        <v>0.49330406401589005</v>
      </c>
      <c r="P28" s="77">
        <f t="shared" si="0"/>
        <v>4.6025679989529449</v>
      </c>
      <c r="Q28" s="77">
        <f t="shared" si="1"/>
        <v>0.99007346820462561</v>
      </c>
      <c r="R28" s="78">
        <f t="shared" si="2"/>
        <v>1</v>
      </c>
      <c r="S28" s="78">
        <f t="shared" si="3"/>
        <v>0.99007346820462561</v>
      </c>
      <c r="T28" s="79">
        <f t="shared" si="4"/>
        <v>0.98024547244273574</v>
      </c>
      <c r="U28" s="26"/>
      <c r="V28" s="80">
        <f t="shared" ref="V28:Z28" si="51">2*($Q28-$I28)*(1-$Q28)*$Q28*D28</f>
        <v>1.946087569894922E-2</v>
      </c>
      <c r="W28" s="80">
        <f t="shared" si="51"/>
        <v>9.9250466064641024E-2</v>
      </c>
      <c r="X28" s="80">
        <f t="shared" si="51"/>
        <v>6.4220889806532427E-2</v>
      </c>
      <c r="Y28" s="80">
        <f t="shared" si="51"/>
        <v>3.3083488688213675E-2</v>
      </c>
      <c r="Z28" s="80">
        <f t="shared" si="51"/>
        <v>9.7304378494746102E-3</v>
      </c>
      <c r="AA28" s="80"/>
      <c r="AB28" s="80"/>
      <c r="AC28" s="80"/>
      <c r="AD28" s="80"/>
      <c r="AE28" s="80"/>
      <c r="AF28" s="80"/>
    </row>
    <row r="29" spans="1:32">
      <c r="A29" s="73">
        <v>1</v>
      </c>
      <c r="B29" s="32" t="s">
        <v>49</v>
      </c>
      <c r="C29" s="73">
        <v>25</v>
      </c>
      <c r="D29" s="73">
        <v>1</v>
      </c>
      <c r="E29" s="74">
        <v>4.8</v>
      </c>
      <c r="F29" s="75">
        <v>3.4</v>
      </c>
      <c r="G29" s="75">
        <v>1.9</v>
      </c>
      <c r="H29" s="75">
        <v>0.2</v>
      </c>
      <c r="I29" s="32">
        <v>0</v>
      </c>
      <c r="J29" s="26"/>
      <c r="K29" s="82">
        <f t="shared" ref="K29:O29" si="52">K28-$M$2*V28</f>
        <v>0.46801875004395299</v>
      </c>
      <c r="L29" s="82">
        <f t="shared" si="52"/>
        <v>0.3421535350192027</v>
      </c>
      <c r="M29" s="82">
        <f t="shared" si="52"/>
        <v>0.39088381925600107</v>
      </c>
      <c r="N29" s="82">
        <f t="shared" si="52"/>
        <v>0.45506863104840967</v>
      </c>
      <c r="O29" s="82">
        <f t="shared" si="52"/>
        <v>0.49233102023094261</v>
      </c>
      <c r="P29" s="77">
        <f t="shared" si="0"/>
        <v>4.4024573066446955</v>
      </c>
      <c r="Q29" s="77">
        <f t="shared" si="1"/>
        <v>0.98790097156357326</v>
      </c>
      <c r="R29" s="78">
        <f t="shared" si="2"/>
        <v>1</v>
      </c>
      <c r="S29" s="78">
        <f t="shared" si="3"/>
        <v>0.98790097156357326</v>
      </c>
      <c r="T29" s="79">
        <f t="shared" si="4"/>
        <v>0.975948329616252</v>
      </c>
      <c r="U29" s="26"/>
      <c r="V29" s="80">
        <f t="shared" ref="V29:Z29" si="53">2*($Q29-$I29)*(1-$Q29)*$Q29*D29</f>
        <v>2.3616053185020421E-2</v>
      </c>
      <c r="W29" s="80">
        <f t="shared" si="53"/>
        <v>0.11335705528809802</v>
      </c>
      <c r="X29" s="80">
        <f t="shared" si="53"/>
        <v>8.0294580829069429E-2</v>
      </c>
      <c r="Y29" s="80">
        <f t="shared" si="53"/>
        <v>4.4870501051538794E-2</v>
      </c>
      <c r="Z29" s="80">
        <f t="shared" si="53"/>
        <v>4.7232106370040843E-3</v>
      </c>
      <c r="AA29" s="80"/>
      <c r="AB29" s="80"/>
      <c r="AC29" s="80"/>
      <c r="AD29" s="80"/>
      <c r="AE29" s="80"/>
      <c r="AF29" s="80"/>
    </row>
    <row r="30" spans="1:32">
      <c r="A30" s="73">
        <v>1</v>
      </c>
      <c r="B30" s="32" t="s">
        <v>49</v>
      </c>
      <c r="C30" s="73">
        <v>26</v>
      </c>
      <c r="D30" s="73">
        <v>1</v>
      </c>
      <c r="E30" s="74">
        <v>5</v>
      </c>
      <c r="F30" s="75">
        <v>3</v>
      </c>
      <c r="G30" s="75">
        <v>1.6</v>
      </c>
      <c r="H30" s="75">
        <v>0.2</v>
      </c>
      <c r="I30" s="32">
        <v>0</v>
      </c>
      <c r="J30" s="26"/>
      <c r="K30" s="82">
        <f t="shared" ref="K30:O30" si="54">K29-$M$2*V29</f>
        <v>0.46565714472545094</v>
      </c>
      <c r="L30" s="82">
        <f t="shared" si="54"/>
        <v>0.3308178294903929</v>
      </c>
      <c r="M30" s="82">
        <f t="shared" si="54"/>
        <v>0.38285436117309413</v>
      </c>
      <c r="N30" s="82">
        <f t="shared" si="54"/>
        <v>0.45058158094325579</v>
      </c>
      <c r="O30" s="82">
        <f t="shared" si="54"/>
        <v>0.49185869916724217</v>
      </c>
      <c r="P30" s="77">
        <f t="shared" si="0"/>
        <v>4.087611645039356</v>
      </c>
      <c r="Q30" s="77">
        <f t="shared" si="1"/>
        <v>0.9834976368803946</v>
      </c>
      <c r="R30" s="78">
        <f t="shared" si="2"/>
        <v>1</v>
      </c>
      <c r="S30" s="78">
        <f t="shared" si="3"/>
        <v>0.9834976368803946</v>
      </c>
      <c r="T30" s="79">
        <f t="shared" si="4"/>
        <v>0.96726760174932047</v>
      </c>
      <c r="U30" s="26"/>
      <c r="V30" s="80">
        <f t="shared" ref="V30:Z30" si="55">2*($Q30-$I30)*(1-$Q30)*$Q30*D30</f>
        <v>3.1924402395794305E-2</v>
      </c>
      <c r="W30" s="80">
        <f t="shared" si="55"/>
        <v>0.15962201197897152</v>
      </c>
      <c r="X30" s="80">
        <f t="shared" si="55"/>
        <v>9.5773207187382914E-2</v>
      </c>
      <c r="Y30" s="80">
        <f t="shared" si="55"/>
        <v>5.1079043833270887E-2</v>
      </c>
      <c r="Z30" s="80">
        <f t="shared" si="55"/>
        <v>6.3848804791588609E-3</v>
      </c>
      <c r="AA30" s="80"/>
      <c r="AB30" s="80"/>
      <c r="AC30" s="80"/>
      <c r="AD30" s="80"/>
      <c r="AE30" s="80"/>
      <c r="AF30" s="80"/>
    </row>
    <row r="31" spans="1:32">
      <c r="A31" s="73">
        <v>1</v>
      </c>
      <c r="B31" s="32" t="s">
        <v>49</v>
      </c>
      <c r="C31" s="73">
        <v>27</v>
      </c>
      <c r="D31" s="73">
        <v>1</v>
      </c>
      <c r="E31" s="74">
        <v>5</v>
      </c>
      <c r="F31" s="75">
        <v>3.4</v>
      </c>
      <c r="G31" s="75">
        <v>1.6</v>
      </c>
      <c r="H31" s="75">
        <v>0.4</v>
      </c>
      <c r="I31" s="32">
        <v>0</v>
      </c>
      <c r="J31" s="26"/>
      <c r="K31" s="82">
        <f t="shared" ref="K31:O31" si="56">K30-$M$2*V30</f>
        <v>0.46246470448587151</v>
      </c>
      <c r="L31" s="82">
        <f t="shared" si="56"/>
        <v>0.31485562829249575</v>
      </c>
      <c r="M31" s="82">
        <f t="shared" si="56"/>
        <v>0.37327704045435584</v>
      </c>
      <c r="N31" s="82">
        <f t="shared" si="56"/>
        <v>0.4454736765599287</v>
      </c>
      <c r="O31" s="82">
        <f t="shared" si="56"/>
        <v>0.49122021111932629</v>
      </c>
      <c r="P31" s="77">
        <f t="shared" si="0"/>
        <v>4.2151307504367761</v>
      </c>
      <c r="Q31" s="77">
        <f t="shared" si="1"/>
        <v>0.98544459855601108</v>
      </c>
      <c r="R31" s="78">
        <f t="shared" si="2"/>
        <v>1</v>
      </c>
      <c r="S31" s="78">
        <f t="shared" si="3"/>
        <v>0.98544459855601108</v>
      </c>
      <c r="T31" s="79">
        <f t="shared" si="4"/>
        <v>0.97110105682321779</v>
      </c>
      <c r="U31" s="26"/>
      <c r="V31" s="80">
        <f t="shared" ref="V31:Z31" si="57">2*($Q31-$I31)*(1-$Q31)*$Q31*D31</f>
        <v>2.826953144948767E-2</v>
      </c>
      <c r="W31" s="80">
        <f t="shared" si="57"/>
        <v>0.14134765724743836</v>
      </c>
      <c r="X31" s="80">
        <f t="shared" si="57"/>
        <v>9.6116406928258069E-2</v>
      </c>
      <c r="Y31" s="80">
        <f t="shared" si="57"/>
        <v>4.5231250319180273E-2</v>
      </c>
      <c r="Z31" s="80">
        <f t="shared" si="57"/>
        <v>1.1307812579795068E-2</v>
      </c>
      <c r="AA31" s="80"/>
      <c r="AB31" s="80"/>
      <c r="AC31" s="80"/>
      <c r="AD31" s="80"/>
      <c r="AE31" s="80"/>
      <c r="AF31" s="80"/>
    </row>
    <row r="32" spans="1:32">
      <c r="A32" s="73">
        <v>1</v>
      </c>
      <c r="B32" s="32" t="s">
        <v>49</v>
      </c>
      <c r="C32" s="73">
        <v>28</v>
      </c>
      <c r="D32" s="73">
        <v>1</v>
      </c>
      <c r="E32" s="74">
        <v>5.2</v>
      </c>
      <c r="F32" s="75">
        <v>3.5</v>
      </c>
      <c r="G32" s="75">
        <v>1.5</v>
      </c>
      <c r="H32" s="75">
        <v>0.2</v>
      </c>
      <c r="I32" s="32">
        <v>0</v>
      </c>
      <c r="J32" s="26"/>
      <c r="K32" s="82">
        <f t="shared" ref="K32:O32" si="58">K31-$M$2*V31</f>
        <v>0.45963775134092277</v>
      </c>
      <c r="L32" s="82">
        <f t="shared" si="58"/>
        <v>0.30072086256775193</v>
      </c>
      <c r="M32" s="82">
        <f t="shared" si="58"/>
        <v>0.36366539976153001</v>
      </c>
      <c r="N32" s="82">
        <f t="shared" si="58"/>
        <v>0.44095055152801066</v>
      </c>
      <c r="O32" s="82">
        <f t="shared" si="58"/>
        <v>0.49008942986134679</v>
      </c>
      <c r="P32" s="77">
        <f t="shared" si="0"/>
        <v>4.0556588491228736</v>
      </c>
      <c r="Q32" s="77">
        <f t="shared" si="1"/>
        <v>0.98297094984953093</v>
      </c>
      <c r="R32" s="78">
        <f t="shared" si="2"/>
        <v>1</v>
      </c>
      <c r="S32" s="78">
        <f t="shared" si="3"/>
        <v>0.98297094984953093</v>
      </c>
      <c r="T32" s="79">
        <f t="shared" si="4"/>
        <v>0.96623188824808903</v>
      </c>
      <c r="U32" s="26"/>
      <c r="V32" s="80">
        <f t="shared" ref="V32:Z32" si="59">2*($Q32-$I32)*(1-$Q32)*$Q32*D32</f>
        <v>3.2908022563918275E-2</v>
      </c>
      <c r="W32" s="80">
        <f t="shared" si="59"/>
        <v>0.17112171733237505</v>
      </c>
      <c r="X32" s="80">
        <f t="shared" si="59"/>
        <v>0.11517807897371396</v>
      </c>
      <c r="Y32" s="80">
        <f t="shared" si="59"/>
        <v>4.9362033845877409E-2</v>
      </c>
      <c r="Z32" s="80">
        <f t="shared" si="59"/>
        <v>6.5816045127836554E-3</v>
      </c>
      <c r="AA32" s="80"/>
      <c r="AB32" s="80"/>
      <c r="AC32" s="80"/>
      <c r="AD32" s="80"/>
      <c r="AE32" s="80"/>
      <c r="AF32" s="80"/>
    </row>
    <row r="33" spans="1:32">
      <c r="A33" s="73">
        <v>1</v>
      </c>
      <c r="B33" s="32" t="s">
        <v>49</v>
      </c>
      <c r="C33" s="73">
        <v>29</v>
      </c>
      <c r="D33" s="73">
        <v>1</v>
      </c>
      <c r="E33" s="74">
        <v>5.2</v>
      </c>
      <c r="F33" s="75">
        <v>3.4</v>
      </c>
      <c r="G33" s="75">
        <v>1.4</v>
      </c>
      <c r="H33" s="75">
        <v>0.2</v>
      </c>
      <c r="I33" s="32">
        <v>0</v>
      </c>
      <c r="J33" s="26"/>
      <c r="K33" s="82">
        <f t="shared" ref="K33:O33" si="60">K32-$M$2*V32</f>
        <v>0.45634694908453094</v>
      </c>
      <c r="L33" s="82">
        <f t="shared" si="60"/>
        <v>0.28360869083451445</v>
      </c>
      <c r="M33" s="82">
        <f t="shared" si="60"/>
        <v>0.35214759186415862</v>
      </c>
      <c r="N33" s="82">
        <f t="shared" si="60"/>
        <v>0.43601434814342294</v>
      </c>
      <c r="O33" s="82">
        <f t="shared" si="60"/>
        <v>0.48943126941006843</v>
      </c>
      <c r="P33" s="77">
        <f t="shared" si="0"/>
        <v>3.8367202950449513</v>
      </c>
      <c r="Q33" s="77">
        <f t="shared" si="1"/>
        <v>0.97889098939216779</v>
      </c>
      <c r="R33" s="78">
        <f t="shared" si="2"/>
        <v>1</v>
      </c>
      <c r="S33" s="78">
        <f t="shared" si="3"/>
        <v>0.97889098939216779</v>
      </c>
      <c r="T33" s="79">
        <f t="shared" si="4"/>
        <v>0.95822756911317719</v>
      </c>
      <c r="U33" s="26"/>
      <c r="V33" s="80">
        <f t="shared" ref="V33:Z33" si="61">2*($Q33-$I33)*(1-$Q33)*$Q33*D33</f>
        <v>4.0454471842254668E-2</v>
      </c>
      <c r="W33" s="80">
        <f t="shared" si="61"/>
        <v>0.21036325357972427</v>
      </c>
      <c r="X33" s="80">
        <f t="shared" si="61"/>
        <v>0.13754520426366587</v>
      </c>
      <c r="Y33" s="80">
        <f t="shared" si="61"/>
        <v>5.6636260579156529E-2</v>
      </c>
      <c r="Z33" s="80">
        <f t="shared" si="61"/>
        <v>8.0908943684509342E-3</v>
      </c>
      <c r="AA33" s="80"/>
      <c r="AB33" s="80"/>
      <c r="AC33" s="80"/>
      <c r="AD33" s="80"/>
      <c r="AE33" s="80"/>
      <c r="AF33" s="80"/>
    </row>
    <row r="34" spans="1:32">
      <c r="A34" s="73">
        <v>1</v>
      </c>
      <c r="B34" s="32" t="s">
        <v>49</v>
      </c>
      <c r="C34" s="73">
        <v>30</v>
      </c>
      <c r="D34" s="73">
        <v>1</v>
      </c>
      <c r="E34" s="74">
        <v>4.7</v>
      </c>
      <c r="F34" s="75">
        <v>3.2</v>
      </c>
      <c r="G34" s="75">
        <v>1.6</v>
      </c>
      <c r="H34" s="75">
        <v>0.2</v>
      </c>
      <c r="I34" s="32">
        <v>0</v>
      </c>
      <c r="J34" s="26"/>
      <c r="K34" s="82">
        <f t="shared" ref="K34:O34" si="62">K33-$M$2*V33</f>
        <v>0.45230150190030549</v>
      </c>
      <c r="L34" s="82">
        <f t="shared" si="62"/>
        <v>0.262572365476542</v>
      </c>
      <c r="M34" s="82">
        <f t="shared" si="62"/>
        <v>0.33839307143779201</v>
      </c>
      <c r="N34" s="82">
        <f t="shared" si="62"/>
        <v>0.43035072208550729</v>
      </c>
      <c r="O34" s="82">
        <f t="shared" si="62"/>
        <v>0.48862217997322333</v>
      </c>
      <c r="P34" s="77">
        <f t="shared" si="0"/>
        <v>3.5555350395724443</v>
      </c>
      <c r="Q34" s="77">
        <f t="shared" si="1"/>
        <v>0.97222727133882225</v>
      </c>
      <c r="R34" s="78">
        <f t="shared" si="2"/>
        <v>1</v>
      </c>
      <c r="S34" s="78">
        <f t="shared" si="3"/>
        <v>0.97222727133882225</v>
      </c>
      <c r="T34" s="79">
        <f t="shared" si="4"/>
        <v>0.94522586713493195</v>
      </c>
      <c r="U34" s="26"/>
      <c r="V34" s="80">
        <f t="shared" ref="V34:Z34" si="63">2*($Q34-$I34)*(1-$Q34)*$Q34*D34</f>
        <v>5.2503003062929827E-2</v>
      </c>
      <c r="W34" s="80">
        <f t="shared" si="63"/>
        <v>0.2467641143957702</v>
      </c>
      <c r="X34" s="80">
        <f t="shared" si="63"/>
        <v>0.16800960980137547</v>
      </c>
      <c r="Y34" s="80">
        <f t="shared" si="63"/>
        <v>8.4004804900687735E-2</v>
      </c>
      <c r="Z34" s="80">
        <f t="shared" si="63"/>
        <v>1.0500600612585967E-2</v>
      </c>
      <c r="AA34" s="80"/>
      <c r="AB34" s="80"/>
      <c r="AC34" s="80"/>
      <c r="AD34" s="80"/>
      <c r="AE34" s="80"/>
      <c r="AF34" s="80"/>
    </row>
    <row r="35" spans="1:32">
      <c r="A35" s="73">
        <v>1</v>
      </c>
      <c r="B35" s="32" t="s">
        <v>49</v>
      </c>
      <c r="C35" s="73">
        <v>31</v>
      </c>
      <c r="D35" s="73">
        <v>1</v>
      </c>
      <c r="E35" s="74">
        <v>4.8</v>
      </c>
      <c r="F35" s="75">
        <v>3.1</v>
      </c>
      <c r="G35" s="75">
        <v>1.6</v>
      </c>
      <c r="H35" s="75">
        <v>0.2</v>
      </c>
      <c r="I35" s="32">
        <v>0</v>
      </c>
      <c r="J35" s="26"/>
      <c r="K35" s="82">
        <f t="shared" ref="K35:O35" si="64">K34-$M$2*V34</f>
        <v>0.44705120159401252</v>
      </c>
      <c r="L35" s="82">
        <f t="shared" si="64"/>
        <v>0.23789595403696498</v>
      </c>
      <c r="M35" s="82">
        <f t="shared" si="64"/>
        <v>0.32159211045765446</v>
      </c>
      <c r="N35" s="82">
        <f t="shared" si="64"/>
        <v>0.42195024159543854</v>
      </c>
      <c r="O35" s="82">
        <f t="shared" si="64"/>
        <v>0.48757211991196475</v>
      </c>
      <c r="P35" s="77">
        <f t="shared" si="0"/>
        <v>3.358522133925268</v>
      </c>
      <c r="Q35" s="77">
        <f t="shared" si="1"/>
        <v>0.96638279823493989</v>
      </c>
      <c r="R35" s="78">
        <f t="shared" si="2"/>
        <v>1</v>
      </c>
      <c r="S35" s="78">
        <f t="shared" si="3"/>
        <v>0.96638279823493989</v>
      </c>
      <c r="T35" s="79">
        <f t="shared" si="4"/>
        <v>0.93389571272439253</v>
      </c>
      <c r="U35" s="26"/>
      <c r="V35" s="80">
        <f t="shared" ref="V35:Z35" si="65">2*($Q35-$I35)*(1-$Q35)*$Q35*D35</f>
        <v>6.2789921204361041E-2</v>
      </c>
      <c r="W35" s="80">
        <f t="shared" si="65"/>
        <v>0.30139162178093298</v>
      </c>
      <c r="X35" s="80">
        <f t="shared" si="65"/>
        <v>0.19464875573351922</v>
      </c>
      <c r="Y35" s="80">
        <f t="shared" si="65"/>
        <v>0.10046387392697767</v>
      </c>
      <c r="Z35" s="80">
        <f t="shared" si="65"/>
        <v>1.2557984240872209E-2</v>
      </c>
      <c r="AA35" s="80"/>
      <c r="AB35" s="80"/>
      <c r="AC35" s="80"/>
      <c r="AD35" s="80"/>
      <c r="AE35" s="80"/>
      <c r="AF35" s="80"/>
    </row>
    <row r="36" spans="1:32">
      <c r="A36" s="73">
        <v>1</v>
      </c>
      <c r="B36" s="32" t="s">
        <v>49</v>
      </c>
      <c r="C36" s="73">
        <v>32</v>
      </c>
      <c r="D36" s="73">
        <v>1</v>
      </c>
      <c r="E36" s="74">
        <v>5.4</v>
      </c>
      <c r="F36" s="75">
        <v>3.4</v>
      </c>
      <c r="G36" s="75">
        <v>1.5</v>
      </c>
      <c r="H36" s="75">
        <v>0.4</v>
      </c>
      <c r="I36" s="32">
        <v>0</v>
      </c>
      <c r="J36" s="26"/>
      <c r="K36" s="82">
        <f t="shared" ref="K36:O36" si="66">K35-$M$2*V35</f>
        <v>0.44077220947357643</v>
      </c>
      <c r="L36" s="82">
        <f t="shared" si="66"/>
        <v>0.20775679185887169</v>
      </c>
      <c r="M36" s="82">
        <f t="shared" si="66"/>
        <v>0.30212723488430254</v>
      </c>
      <c r="N36" s="82">
        <f t="shared" si="66"/>
        <v>0.41190385420274078</v>
      </c>
      <c r="O36" s="82">
        <f t="shared" si="66"/>
        <v>0.48631632148787751</v>
      </c>
      <c r="P36" s="77">
        <f t="shared" si="0"/>
        <v>3.4022737940173746</v>
      </c>
      <c r="Q36" s="77">
        <f t="shared" si="1"/>
        <v>0.9677755214537539</v>
      </c>
      <c r="R36" s="78">
        <f t="shared" si="2"/>
        <v>1</v>
      </c>
      <c r="S36" s="78">
        <f t="shared" si="3"/>
        <v>0.9677755214537539</v>
      </c>
      <c r="T36" s="79">
        <f t="shared" si="4"/>
        <v>0.93658945992508524</v>
      </c>
      <c r="U36" s="26"/>
      <c r="V36" s="80">
        <f t="shared" ref="V36:Z36" si="67">2*($Q36-$I36)*(1-$Q36)*$Q36*D36</f>
        <v>6.0362213915992273E-2</v>
      </c>
      <c r="W36" s="80">
        <f t="shared" si="67"/>
        <v>0.32595595514635828</v>
      </c>
      <c r="X36" s="80">
        <f t="shared" si="67"/>
        <v>0.20523152731437372</v>
      </c>
      <c r="Y36" s="80">
        <f t="shared" si="67"/>
        <v>9.0543320873988406E-2</v>
      </c>
      <c r="Z36" s="80">
        <f t="shared" si="67"/>
        <v>2.414488556639691E-2</v>
      </c>
      <c r="AA36" s="80"/>
      <c r="AB36" s="80"/>
      <c r="AC36" s="80"/>
      <c r="AD36" s="80"/>
      <c r="AE36" s="80"/>
      <c r="AF36" s="80"/>
    </row>
    <row r="37" spans="1:32">
      <c r="A37" s="73">
        <v>1</v>
      </c>
      <c r="B37" s="32" t="s">
        <v>49</v>
      </c>
      <c r="C37" s="73">
        <v>33</v>
      </c>
      <c r="D37" s="73">
        <v>1</v>
      </c>
      <c r="E37" s="74">
        <v>5.2</v>
      </c>
      <c r="F37" s="75">
        <v>4.0999999999999996</v>
      </c>
      <c r="G37" s="75">
        <v>1.5</v>
      </c>
      <c r="H37" s="75">
        <v>0.1</v>
      </c>
      <c r="I37" s="32">
        <v>0</v>
      </c>
      <c r="J37" s="26"/>
      <c r="K37" s="82">
        <f t="shared" ref="K37:O37" si="68">K36-$M$2*V36</f>
        <v>0.43473598808197722</v>
      </c>
      <c r="L37" s="82">
        <f t="shared" si="68"/>
        <v>0.17516119634423585</v>
      </c>
      <c r="M37" s="82">
        <f t="shared" si="68"/>
        <v>0.28160408215286514</v>
      </c>
      <c r="N37" s="82">
        <f t="shared" si="68"/>
        <v>0.40284952211534192</v>
      </c>
      <c r="O37" s="82">
        <f t="shared" si="68"/>
        <v>0.48390183293123784</v>
      </c>
      <c r="P37" s="77">
        <f t="shared" si="0"/>
        <v>3.1528154123648875</v>
      </c>
      <c r="Q37" s="77">
        <f t="shared" si="1"/>
        <v>0.95901951366959881</v>
      </c>
      <c r="R37" s="78">
        <f t="shared" si="2"/>
        <v>1</v>
      </c>
      <c r="S37" s="78">
        <f t="shared" si="3"/>
        <v>0.95901951366959881</v>
      </c>
      <c r="T37" s="79">
        <f t="shared" si="4"/>
        <v>0.91971842759907385</v>
      </c>
      <c r="U37" s="26"/>
      <c r="V37" s="80">
        <f t="shared" ref="V37:Z37" si="69">2*($Q37-$I37)*(1-$Q37)*$Q37*D37</f>
        <v>7.5381016900083836E-2</v>
      </c>
      <c r="W37" s="80">
        <f t="shared" si="69"/>
        <v>0.39198128788043596</v>
      </c>
      <c r="X37" s="80">
        <f t="shared" si="69"/>
        <v>0.30906216929034369</v>
      </c>
      <c r="Y37" s="80">
        <f t="shared" si="69"/>
        <v>0.11307152535012575</v>
      </c>
      <c r="Z37" s="80">
        <f t="shared" si="69"/>
        <v>7.5381016900083839E-3</v>
      </c>
      <c r="AA37" s="80"/>
      <c r="AB37" s="80"/>
      <c r="AC37" s="80"/>
      <c r="AD37" s="80"/>
      <c r="AE37" s="80"/>
      <c r="AF37" s="80"/>
    </row>
    <row r="38" spans="1:32">
      <c r="A38" s="73">
        <v>1</v>
      </c>
      <c r="B38" s="32" t="s">
        <v>49</v>
      </c>
      <c r="C38" s="73">
        <v>34</v>
      </c>
      <c r="D38" s="73">
        <v>1</v>
      </c>
      <c r="E38" s="74">
        <v>5.5</v>
      </c>
      <c r="F38" s="75">
        <v>4.2</v>
      </c>
      <c r="G38" s="75">
        <v>1.4</v>
      </c>
      <c r="H38" s="75">
        <v>0.2</v>
      </c>
      <c r="I38" s="32">
        <v>0</v>
      </c>
      <c r="J38" s="26"/>
      <c r="K38" s="82">
        <f t="shared" ref="K38:O38" si="70">K37-$M$2*V37</f>
        <v>0.42719788639196882</v>
      </c>
      <c r="L38" s="82">
        <f t="shared" si="70"/>
        <v>0.13596306755619225</v>
      </c>
      <c r="M38" s="82">
        <f t="shared" si="70"/>
        <v>0.25069786522383075</v>
      </c>
      <c r="N38" s="82">
        <f t="shared" si="70"/>
        <v>0.39154236958032934</v>
      </c>
      <c r="O38" s="82">
        <f t="shared" si="70"/>
        <v>0.48314802276223701</v>
      </c>
      <c r="P38" s="77">
        <f t="shared" si="0"/>
        <v>2.8727147138560234</v>
      </c>
      <c r="Q38" s="77">
        <f t="shared" si="1"/>
        <v>0.94648102777936105</v>
      </c>
      <c r="R38" s="78">
        <f t="shared" si="2"/>
        <v>1</v>
      </c>
      <c r="S38" s="78">
        <f t="shared" si="3"/>
        <v>0.94648102777936105</v>
      </c>
      <c r="T38" s="79">
        <f t="shared" si="4"/>
        <v>0.89582633594627559</v>
      </c>
      <c r="U38" s="26"/>
      <c r="V38" s="80">
        <f t="shared" ref="V38:Z38" si="71">2*($Q38-$I38)*(1-$Q38)*$Q38*D38</f>
        <v>9.5887409576051005E-2</v>
      </c>
      <c r="W38" s="80">
        <f t="shared" si="71"/>
        <v>0.52738075266828055</v>
      </c>
      <c r="X38" s="80">
        <f t="shared" si="71"/>
        <v>0.40272712021941426</v>
      </c>
      <c r="Y38" s="80">
        <f t="shared" si="71"/>
        <v>0.13424237340647141</v>
      </c>
      <c r="Z38" s="80">
        <f t="shared" si="71"/>
        <v>1.9177481915210202E-2</v>
      </c>
      <c r="AA38" s="80"/>
      <c r="AB38" s="80"/>
      <c r="AC38" s="80"/>
      <c r="AD38" s="80"/>
      <c r="AE38" s="80"/>
      <c r="AF38" s="80"/>
    </row>
    <row r="39" spans="1:32">
      <c r="A39" s="73">
        <v>1</v>
      </c>
      <c r="B39" s="32" t="s">
        <v>49</v>
      </c>
      <c r="C39" s="73">
        <v>35</v>
      </c>
      <c r="D39" s="73">
        <v>1</v>
      </c>
      <c r="E39" s="74">
        <v>4.9000000000000004</v>
      </c>
      <c r="F39" s="75">
        <v>3.1</v>
      </c>
      <c r="G39" s="75">
        <v>1.5</v>
      </c>
      <c r="H39" s="75">
        <v>0.1</v>
      </c>
      <c r="I39" s="32">
        <v>0</v>
      </c>
      <c r="J39" s="26"/>
      <c r="K39" s="82">
        <f t="shared" ref="K39:O39" si="72">K38-$M$2*V38</f>
        <v>0.41760914543436373</v>
      </c>
      <c r="L39" s="82">
        <f t="shared" si="72"/>
        <v>8.3224992289364197E-2</v>
      </c>
      <c r="M39" s="82">
        <f t="shared" si="72"/>
        <v>0.21042515320188931</v>
      </c>
      <c r="N39" s="82">
        <f t="shared" si="72"/>
        <v>0.37811813223968221</v>
      </c>
      <c r="O39" s="82">
        <f t="shared" si="72"/>
        <v>0.48123027457071599</v>
      </c>
      <c r="P39" s="77">
        <f t="shared" si="0"/>
        <v>2.0930298083947001</v>
      </c>
      <c r="Q39" s="77">
        <f t="shared" si="1"/>
        <v>0.89022386493303152</v>
      </c>
      <c r="R39" s="78">
        <f t="shared" si="2"/>
        <v>1</v>
      </c>
      <c r="S39" s="78">
        <f t="shared" si="3"/>
        <v>0.89022386493303152</v>
      </c>
      <c r="T39" s="79">
        <f t="shared" si="4"/>
        <v>0.7924985296963043</v>
      </c>
      <c r="U39" s="26"/>
      <c r="V39" s="80">
        <f t="shared" ref="V39:Z39" si="73">2*($Q39-$I39)*(1-$Q39)*$Q39*D39</f>
        <v>0.17399485127263087</v>
      </c>
      <c r="W39" s="80">
        <f t="shared" si="73"/>
        <v>0.85257477123589132</v>
      </c>
      <c r="X39" s="80">
        <f t="shared" si="73"/>
        <v>0.53938403894515574</v>
      </c>
      <c r="Y39" s="80">
        <f t="shared" si="73"/>
        <v>0.26099227690894633</v>
      </c>
      <c r="Z39" s="80">
        <f t="shared" si="73"/>
        <v>1.7399485127263088E-2</v>
      </c>
      <c r="AA39" s="80"/>
      <c r="AB39" s="80"/>
      <c r="AC39" s="80"/>
      <c r="AD39" s="80"/>
      <c r="AE39" s="80"/>
      <c r="AF39" s="80"/>
    </row>
    <row r="40" spans="1:32">
      <c r="A40" s="73">
        <v>1</v>
      </c>
      <c r="B40" s="32" t="s">
        <v>49</v>
      </c>
      <c r="C40" s="73">
        <v>36</v>
      </c>
      <c r="D40" s="73">
        <v>1</v>
      </c>
      <c r="E40" s="74">
        <v>5</v>
      </c>
      <c r="F40" s="75">
        <v>3.2</v>
      </c>
      <c r="G40" s="75">
        <v>1.2</v>
      </c>
      <c r="H40" s="75">
        <v>0.2</v>
      </c>
      <c r="I40" s="32">
        <v>0</v>
      </c>
      <c r="J40" s="26"/>
      <c r="K40" s="82">
        <f t="shared" ref="K40:O40" si="74">K39-$M$2*V39</f>
        <v>0.40020966030710065</v>
      </c>
      <c r="L40" s="82">
        <f t="shared" si="74"/>
        <v>-2.0324848342249402E-3</v>
      </c>
      <c r="M40" s="82">
        <f t="shared" si="74"/>
        <v>0.15648674930737375</v>
      </c>
      <c r="N40" s="82">
        <f t="shared" si="74"/>
        <v>0.35201890454878759</v>
      </c>
      <c r="O40" s="82">
        <f t="shared" si="74"/>
        <v>0.47949032605798969</v>
      </c>
      <c r="P40" s="77">
        <f t="shared" si="0"/>
        <v>1.4091255845897148</v>
      </c>
      <c r="Q40" s="77">
        <f t="shared" si="1"/>
        <v>0.80362798873485086</v>
      </c>
      <c r="R40" s="78">
        <f t="shared" si="2"/>
        <v>1</v>
      </c>
      <c r="S40" s="78">
        <f t="shared" si="3"/>
        <v>0.80362798873485086</v>
      </c>
      <c r="T40" s="79">
        <f t="shared" si="4"/>
        <v>0.64581794427802164</v>
      </c>
      <c r="U40" s="26"/>
      <c r="V40" s="80">
        <f t="shared" ref="V40:Z40" si="75">2*($Q40-$I40)*(1-$Q40)*$Q40*D40</f>
        <v>0.25364113725799825</v>
      </c>
      <c r="W40" s="80">
        <f t="shared" si="75"/>
        <v>1.2682056862899913</v>
      </c>
      <c r="X40" s="80">
        <f t="shared" si="75"/>
        <v>0.81165163922559447</v>
      </c>
      <c r="Y40" s="80">
        <f t="shared" si="75"/>
        <v>0.30436936470959791</v>
      </c>
      <c r="Z40" s="80">
        <f t="shared" si="75"/>
        <v>5.0728227451599654E-2</v>
      </c>
      <c r="AA40" s="80"/>
      <c r="AB40" s="80"/>
      <c r="AC40" s="80"/>
      <c r="AD40" s="80"/>
      <c r="AE40" s="80"/>
      <c r="AF40" s="80"/>
    </row>
    <row r="41" spans="1:32">
      <c r="A41" s="73">
        <v>1</v>
      </c>
      <c r="B41" s="32" t="s">
        <v>49</v>
      </c>
      <c r="C41" s="73">
        <v>37</v>
      </c>
      <c r="D41" s="73">
        <v>1</v>
      </c>
      <c r="E41" s="74">
        <v>5.5</v>
      </c>
      <c r="F41" s="75">
        <v>3.5</v>
      </c>
      <c r="G41" s="75">
        <v>1.3</v>
      </c>
      <c r="H41" s="75">
        <v>0.2</v>
      </c>
      <c r="I41" s="32">
        <v>0</v>
      </c>
      <c r="J41" s="26"/>
      <c r="K41" s="82">
        <f t="shared" ref="K41:O41" si="76">K40-$M$2*V40</f>
        <v>0.37484554658130081</v>
      </c>
      <c r="L41" s="82">
        <f t="shared" si="76"/>
        <v>-0.12885305346322407</v>
      </c>
      <c r="M41" s="82">
        <f t="shared" si="76"/>
        <v>7.5321585384814288E-2</v>
      </c>
      <c r="N41" s="82">
        <f t="shared" si="76"/>
        <v>0.3215819680778278</v>
      </c>
      <c r="O41" s="82">
        <f t="shared" si="76"/>
        <v>0.47441750331282972</v>
      </c>
      <c r="P41" s="77">
        <f t="shared" si="0"/>
        <v>0.4427193605441605</v>
      </c>
      <c r="Q41" s="77">
        <f t="shared" si="1"/>
        <v>0.60890680882670545</v>
      </c>
      <c r="R41" s="78">
        <f t="shared" si="2"/>
        <v>1</v>
      </c>
      <c r="S41" s="78">
        <f t="shared" si="3"/>
        <v>0.60890680882670545</v>
      </c>
      <c r="T41" s="79">
        <f t="shared" si="4"/>
        <v>0.37076750183552204</v>
      </c>
      <c r="U41" s="26"/>
      <c r="V41" s="80">
        <f t="shared" ref="V41:Z41" si="77">2*($Q41-$I41)*(1-$Q41)*$Q41*D41</f>
        <v>0.29000929095240929</v>
      </c>
      <c r="W41" s="80">
        <f t="shared" si="77"/>
        <v>1.595051100238251</v>
      </c>
      <c r="X41" s="80">
        <f t="shared" si="77"/>
        <v>1.0150325183334326</v>
      </c>
      <c r="Y41" s="80">
        <f t="shared" si="77"/>
        <v>0.3770120782381321</v>
      </c>
      <c r="Z41" s="80">
        <f t="shared" si="77"/>
        <v>5.8001858190481863E-2</v>
      </c>
      <c r="AA41" s="80"/>
      <c r="AB41" s="80"/>
      <c r="AC41" s="80"/>
      <c r="AD41" s="80"/>
      <c r="AE41" s="80"/>
      <c r="AF41" s="80"/>
    </row>
    <row r="42" spans="1:32">
      <c r="A42" s="73">
        <v>1</v>
      </c>
      <c r="B42" s="32" t="s">
        <v>49</v>
      </c>
      <c r="C42" s="73">
        <v>38</v>
      </c>
      <c r="D42" s="73">
        <v>1</v>
      </c>
      <c r="E42" s="74">
        <v>4.9000000000000004</v>
      </c>
      <c r="F42" s="75">
        <v>3.1</v>
      </c>
      <c r="G42" s="75">
        <v>1.5</v>
      </c>
      <c r="H42" s="75">
        <v>0.1</v>
      </c>
      <c r="I42" s="32">
        <v>0</v>
      </c>
      <c r="J42" s="26"/>
      <c r="K42" s="82">
        <f t="shared" ref="K42:O42" si="78">K41-$M$2*V41</f>
        <v>0.34584461748605988</v>
      </c>
      <c r="L42" s="82">
        <f t="shared" si="78"/>
        <v>-0.28835816348704918</v>
      </c>
      <c r="M42" s="82">
        <f t="shared" si="78"/>
        <v>-2.618166644852897E-2</v>
      </c>
      <c r="N42" s="82">
        <f t="shared" si="78"/>
        <v>0.2838807602540146</v>
      </c>
      <c r="O42" s="82">
        <f t="shared" si="78"/>
        <v>0.46861731749378155</v>
      </c>
      <c r="P42" s="77">
        <f t="shared" si="0"/>
        <v>-0.67559067746052082</v>
      </c>
      <c r="Q42" s="77">
        <f t="shared" si="1"/>
        <v>0.33724612712614982</v>
      </c>
      <c r="R42" s="78">
        <f t="shared" si="2"/>
        <v>0</v>
      </c>
      <c r="S42" s="78">
        <f t="shared" si="3"/>
        <v>0.33724612712614982</v>
      </c>
      <c r="T42" s="79">
        <f t="shared" si="4"/>
        <v>0.11373495026158721</v>
      </c>
      <c r="U42" s="26"/>
      <c r="V42" s="80">
        <f t="shared" ref="V42:Z42" si="79">2*($Q42-$I42)*(1-$Q42)*$Q42*D42</f>
        <v>0.15075655753396328</v>
      </c>
      <c r="W42" s="80">
        <f t="shared" si="79"/>
        <v>0.73870713191642012</v>
      </c>
      <c r="X42" s="80">
        <f t="shared" si="79"/>
        <v>0.46734532835528619</v>
      </c>
      <c r="Y42" s="80">
        <f t="shared" si="79"/>
        <v>0.22613483630094491</v>
      </c>
      <c r="Z42" s="80">
        <f t="shared" si="79"/>
        <v>1.5075655753396328E-2</v>
      </c>
      <c r="AA42" s="80"/>
      <c r="AB42" s="80"/>
      <c r="AC42" s="80"/>
      <c r="AD42" s="80"/>
      <c r="AE42" s="80"/>
      <c r="AF42" s="80"/>
    </row>
    <row r="43" spans="1:32">
      <c r="A43" s="73">
        <v>1</v>
      </c>
      <c r="B43" s="32" t="s">
        <v>49</v>
      </c>
      <c r="C43" s="73">
        <v>39</v>
      </c>
      <c r="D43" s="73">
        <v>1</v>
      </c>
      <c r="E43" s="74">
        <v>4.4000000000000004</v>
      </c>
      <c r="F43" s="75">
        <v>3</v>
      </c>
      <c r="G43" s="75">
        <v>1.3</v>
      </c>
      <c r="H43" s="75">
        <v>0.2</v>
      </c>
      <c r="I43" s="32">
        <v>0</v>
      </c>
      <c r="J43" s="26"/>
      <c r="K43" s="82">
        <f t="shared" ref="K43:O43" si="80">K42-$M$2*V42</f>
        <v>0.33076896173266357</v>
      </c>
      <c r="L43" s="82">
        <f t="shared" si="80"/>
        <v>-0.36222887667869119</v>
      </c>
      <c r="M43" s="82">
        <f t="shared" si="80"/>
        <v>-7.2916199284057598E-2</v>
      </c>
      <c r="N43" s="82">
        <f t="shared" si="80"/>
        <v>0.26126727662392013</v>
      </c>
      <c r="O43" s="82">
        <f t="shared" si="80"/>
        <v>0.4671097519184419</v>
      </c>
      <c r="P43" s="77">
        <f t="shared" si="0"/>
        <v>-1.0487172835109662</v>
      </c>
      <c r="Q43" s="77">
        <f t="shared" si="1"/>
        <v>0.25947149365528704</v>
      </c>
      <c r="R43" s="78">
        <f t="shared" si="2"/>
        <v>0</v>
      </c>
      <c r="S43" s="78">
        <f t="shared" si="3"/>
        <v>0.25947149365528704</v>
      </c>
      <c r="T43" s="79">
        <f t="shared" si="4"/>
        <v>6.732545601970566E-2</v>
      </c>
      <c r="U43" s="26"/>
      <c r="V43" s="80">
        <f t="shared" ref="V43:Z43" si="81">2*($Q43-$I43)*(1-$Q43)*$Q43*D43</f>
        <v>9.9712838770498594E-2</v>
      </c>
      <c r="W43" s="80">
        <f t="shared" si="81"/>
        <v>0.43873649059019387</v>
      </c>
      <c r="X43" s="80">
        <f t="shared" si="81"/>
        <v>0.29913851631149579</v>
      </c>
      <c r="Y43" s="80">
        <f t="shared" si="81"/>
        <v>0.12962669040164818</v>
      </c>
      <c r="Z43" s="80">
        <f t="shared" si="81"/>
        <v>1.9942567754099721E-2</v>
      </c>
      <c r="AA43" s="80"/>
      <c r="AB43" s="80"/>
      <c r="AC43" s="80"/>
      <c r="AD43" s="80"/>
      <c r="AE43" s="80"/>
      <c r="AF43" s="80"/>
    </row>
    <row r="44" spans="1:32">
      <c r="A44" s="73">
        <v>1</v>
      </c>
      <c r="B44" s="32" t="s">
        <v>49</v>
      </c>
      <c r="C44" s="73">
        <v>40</v>
      </c>
      <c r="D44" s="73">
        <v>1</v>
      </c>
      <c r="E44" s="74">
        <v>5.0999999999999996</v>
      </c>
      <c r="F44" s="75">
        <v>3.4</v>
      </c>
      <c r="G44" s="75">
        <v>1.5</v>
      </c>
      <c r="H44" s="75">
        <v>0.2</v>
      </c>
      <c r="I44" s="32">
        <v>0</v>
      </c>
      <c r="J44" s="26"/>
      <c r="K44" s="82">
        <f t="shared" ref="K44:O44" si="82">K43-$M$2*V43</f>
        <v>0.32079767785561369</v>
      </c>
      <c r="L44" s="82">
        <f t="shared" si="82"/>
        <v>-0.40610252573771055</v>
      </c>
      <c r="M44" s="82">
        <f t="shared" si="82"/>
        <v>-0.10283005091520718</v>
      </c>
      <c r="N44" s="82">
        <f t="shared" si="82"/>
        <v>0.2483046075837553</v>
      </c>
      <c r="O44" s="82">
        <f t="shared" si="82"/>
        <v>0.46511549514303191</v>
      </c>
      <c r="P44" s="77">
        <f t="shared" si="0"/>
        <v>-1.6344673661141749</v>
      </c>
      <c r="Q44" s="77">
        <f t="shared" si="1"/>
        <v>0.1632192955659949</v>
      </c>
      <c r="R44" s="78">
        <f t="shared" si="2"/>
        <v>0</v>
      </c>
      <c r="S44" s="78">
        <f t="shared" si="3"/>
        <v>0.1632192955659949</v>
      </c>
      <c r="T44" s="79">
        <f t="shared" si="4"/>
        <v>2.6640538445059602E-2</v>
      </c>
      <c r="U44" s="26"/>
      <c r="V44" s="80">
        <f t="shared" ref="V44:Z44" si="83">2*($Q44-$I44)*(1-$Q44)*$Q44*D44</f>
        <v>4.4584577053116345E-2</v>
      </c>
      <c r="W44" s="80">
        <f t="shared" si="83"/>
        <v>0.22738134297089335</v>
      </c>
      <c r="X44" s="80">
        <f t="shared" si="83"/>
        <v>0.15158756198059556</v>
      </c>
      <c r="Y44" s="80">
        <f t="shared" si="83"/>
        <v>6.687686557967451E-2</v>
      </c>
      <c r="Z44" s="80">
        <f t="shared" si="83"/>
        <v>8.916915410623269E-3</v>
      </c>
      <c r="AA44" s="80"/>
      <c r="AB44" s="80"/>
      <c r="AC44" s="80"/>
      <c r="AD44" s="80"/>
      <c r="AE44" s="80"/>
      <c r="AF44" s="80"/>
    </row>
    <row r="45" spans="1:32">
      <c r="A45" s="73">
        <v>1</v>
      </c>
      <c r="B45" s="32" t="s">
        <v>49</v>
      </c>
      <c r="C45" s="73">
        <v>41</v>
      </c>
      <c r="D45" s="73">
        <v>1</v>
      </c>
      <c r="E45" s="74">
        <v>5.5</v>
      </c>
      <c r="F45" s="75">
        <v>2.4</v>
      </c>
      <c r="G45" s="75">
        <v>3.8</v>
      </c>
      <c r="H45" s="75">
        <v>1.1000000000000001</v>
      </c>
      <c r="I45" s="32">
        <v>1</v>
      </c>
      <c r="J45" s="26"/>
      <c r="K45" s="82">
        <f t="shared" ref="K45:O45" si="84">K44-$M$2*V44</f>
        <v>0.31633922015030208</v>
      </c>
      <c r="L45" s="82">
        <f t="shared" si="84"/>
        <v>-0.42884066003479987</v>
      </c>
      <c r="M45" s="82">
        <f t="shared" si="84"/>
        <v>-0.11798880711326673</v>
      </c>
      <c r="N45" s="82">
        <f t="shared" si="84"/>
        <v>0.24161692102578786</v>
      </c>
      <c r="O45" s="82">
        <f t="shared" si="84"/>
        <v>0.46422380360196958</v>
      </c>
      <c r="P45" s="77">
        <f t="shared" si="0"/>
        <v>-0.8966670632527769</v>
      </c>
      <c r="Q45" s="77">
        <f t="shared" si="1"/>
        <v>0.2897358981589313</v>
      </c>
      <c r="R45" s="78">
        <f t="shared" si="2"/>
        <v>0</v>
      </c>
      <c r="S45" s="78">
        <f t="shared" si="3"/>
        <v>-0.7102641018410687</v>
      </c>
      <c r="T45" s="79">
        <f t="shared" si="4"/>
        <v>0.50447509436409999</v>
      </c>
      <c r="U45" s="26"/>
      <c r="V45" s="80">
        <f t="shared" ref="V45:Z45" si="85">2*($Q45-$I45)*(1-$Q45)*$Q45*D45</f>
        <v>-0.29232908912878824</v>
      </c>
      <c r="W45" s="80">
        <f t="shared" si="85"/>
        <v>-1.6078099902083354</v>
      </c>
      <c r="X45" s="80">
        <f t="shared" si="85"/>
        <v>-0.70158981390909181</v>
      </c>
      <c r="Y45" s="80">
        <f t="shared" si="85"/>
        <v>-1.1108505386893952</v>
      </c>
      <c r="Z45" s="80">
        <f t="shared" si="85"/>
        <v>-0.32156199804166707</v>
      </c>
      <c r="AA45" s="80"/>
      <c r="AB45" s="80"/>
      <c r="AC45" s="80"/>
      <c r="AD45" s="80"/>
      <c r="AE45" s="80"/>
      <c r="AF45" s="80"/>
    </row>
    <row r="46" spans="1:32">
      <c r="A46" s="73">
        <v>1</v>
      </c>
      <c r="B46" s="32" t="s">
        <v>49</v>
      </c>
      <c r="C46" s="73">
        <v>42</v>
      </c>
      <c r="D46" s="73">
        <v>1</v>
      </c>
      <c r="E46" s="74">
        <v>5.5</v>
      </c>
      <c r="F46" s="75">
        <v>2.4</v>
      </c>
      <c r="G46" s="75">
        <v>3.7</v>
      </c>
      <c r="H46" s="75">
        <v>1</v>
      </c>
      <c r="I46" s="32">
        <v>1</v>
      </c>
      <c r="J46" s="26"/>
      <c r="K46" s="82">
        <f t="shared" ref="K46:O46" si="86">K45-$M$2*V45</f>
        <v>0.34557212906318091</v>
      </c>
      <c r="L46" s="82">
        <f t="shared" si="86"/>
        <v>-0.26805966101396633</v>
      </c>
      <c r="M46" s="82">
        <f t="shared" si="86"/>
        <v>-4.7829825722357541E-2</v>
      </c>
      <c r="N46" s="82">
        <f t="shared" si="86"/>
        <v>0.35270197489472738</v>
      </c>
      <c r="O46" s="82">
        <f t="shared" si="86"/>
        <v>0.49638000340613631</v>
      </c>
      <c r="P46" s="77">
        <f t="shared" si="0"/>
        <v>0.55782972226933603</v>
      </c>
      <c r="Q46" s="77">
        <f t="shared" si="1"/>
        <v>0.63595023133526041</v>
      </c>
      <c r="R46" s="78">
        <f t="shared" si="2"/>
        <v>1</v>
      </c>
      <c r="S46" s="78">
        <f t="shared" si="3"/>
        <v>-0.36404976866473959</v>
      </c>
      <c r="T46" s="79">
        <f t="shared" si="4"/>
        <v>0.1325322340648504</v>
      </c>
      <c r="U46" s="26"/>
      <c r="V46" s="80">
        <f t="shared" ref="V46:Z46" si="87">2*($Q46-$I46)*(1-$Q46)*$Q46*D46</f>
        <v>-0.16856780982584099</v>
      </c>
      <c r="W46" s="80">
        <f t="shared" si="87"/>
        <v>-0.92712295404212541</v>
      </c>
      <c r="X46" s="80">
        <f t="shared" si="87"/>
        <v>-0.40456274358201838</v>
      </c>
      <c r="Y46" s="80">
        <f t="shared" si="87"/>
        <v>-0.62370089635561166</v>
      </c>
      <c r="Z46" s="80">
        <f t="shared" si="87"/>
        <v>-0.16856780982584099</v>
      </c>
      <c r="AA46" s="80"/>
      <c r="AB46" s="80"/>
      <c r="AC46" s="80"/>
      <c r="AD46" s="80"/>
      <c r="AE46" s="80"/>
      <c r="AF46" s="80"/>
    </row>
    <row r="47" spans="1:32">
      <c r="A47" s="73">
        <v>1</v>
      </c>
      <c r="B47" s="32" t="s">
        <v>49</v>
      </c>
      <c r="C47" s="73">
        <v>43</v>
      </c>
      <c r="D47" s="73">
        <v>1</v>
      </c>
      <c r="E47" s="74">
        <v>5.8</v>
      </c>
      <c r="F47" s="75">
        <v>2.7</v>
      </c>
      <c r="G47" s="75">
        <v>3.9</v>
      </c>
      <c r="H47" s="75">
        <v>1.2</v>
      </c>
      <c r="I47" s="32">
        <v>1</v>
      </c>
      <c r="J47" s="26"/>
      <c r="K47" s="82">
        <f t="shared" ref="K47:O47" si="88">K46-$M$2*V46</f>
        <v>0.362428910045765</v>
      </c>
      <c r="L47" s="82">
        <f t="shared" si="88"/>
        <v>-0.17534736560975378</v>
      </c>
      <c r="M47" s="82">
        <f t="shared" si="88"/>
        <v>-7.3735513641556977E-3</v>
      </c>
      <c r="N47" s="82">
        <f t="shared" si="88"/>
        <v>0.41507206453028855</v>
      </c>
      <c r="O47" s="82">
        <f t="shared" si="88"/>
        <v>0.51323678438872045</v>
      </c>
      <c r="P47" s="77">
        <f t="shared" si="0"/>
        <v>1.5601707937605624</v>
      </c>
      <c r="Q47" s="77">
        <f t="shared" si="1"/>
        <v>0.82637785940757114</v>
      </c>
      <c r="R47" s="78">
        <f t="shared" si="2"/>
        <v>1</v>
      </c>
      <c r="S47" s="78">
        <f t="shared" si="3"/>
        <v>-0.17362214059242886</v>
      </c>
      <c r="T47" s="79">
        <f t="shared" si="4"/>
        <v>3.0144647703897135E-2</v>
      </c>
      <c r="U47" s="26"/>
      <c r="V47" s="80">
        <f t="shared" ref="V47:Z47" si="89">2*($Q47-$I47)*(1-$Q47)*$Q47*D47</f>
        <v>-4.9821738884283741E-2</v>
      </c>
      <c r="W47" s="80">
        <f t="shared" si="89"/>
        <v>-0.28896608552884567</v>
      </c>
      <c r="X47" s="80">
        <f t="shared" si="89"/>
        <v>-0.13451869498756611</v>
      </c>
      <c r="Y47" s="80">
        <f t="shared" si="89"/>
        <v>-0.1943047816487066</v>
      </c>
      <c r="Z47" s="80">
        <f t="shared" si="89"/>
        <v>-5.9786086661140485E-2</v>
      </c>
      <c r="AA47" s="80"/>
      <c r="AB47" s="80"/>
      <c r="AC47" s="80"/>
      <c r="AD47" s="80"/>
      <c r="AE47" s="80"/>
      <c r="AF47" s="80"/>
    </row>
    <row r="48" spans="1:32">
      <c r="A48" s="73">
        <v>1</v>
      </c>
      <c r="B48" s="32" t="s">
        <v>49</v>
      </c>
      <c r="C48" s="73">
        <v>44</v>
      </c>
      <c r="D48" s="73">
        <v>1</v>
      </c>
      <c r="E48" s="74">
        <v>6</v>
      </c>
      <c r="F48" s="75">
        <v>2.7</v>
      </c>
      <c r="G48" s="75">
        <v>5.0999999999999996</v>
      </c>
      <c r="H48" s="75">
        <v>1.6</v>
      </c>
      <c r="I48" s="32">
        <v>1</v>
      </c>
      <c r="J48" s="26"/>
      <c r="K48" s="82">
        <f t="shared" ref="K48:O48" si="90">K47-$M$2*V47</f>
        <v>0.36741108393419336</v>
      </c>
      <c r="L48" s="82">
        <f t="shared" si="90"/>
        <v>-0.14645075705686922</v>
      </c>
      <c r="M48" s="82">
        <f t="shared" si="90"/>
        <v>6.078318134600913E-3</v>
      </c>
      <c r="N48" s="82">
        <f t="shared" si="90"/>
        <v>0.4345025426951592</v>
      </c>
      <c r="O48" s="82">
        <f t="shared" si="90"/>
        <v>0.51921539305483444</v>
      </c>
      <c r="P48" s="77">
        <f t="shared" si="0"/>
        <v>2.5518255971894472</v>
      </c>
      <c r="Q48" s="77">
        <f t="shared" si="1"/>
        <v>0.92769606418828654</v>
      </c>
      <c r="R48" s="78">
        <f t="shared" si="2"/>
        <v>1</v>
      </c>
      <c r="S48" s="78">
        <f t="shared" si="3"/>
        <v>-7.230393581171346E-2</v>
      </c>
      <c r="T48" s="79">
        <f t="shared" si="4"/>
        <v>5.2278591338643801E-3</v>
      </c>
      <c r="U48" s="26"/>
      <c r="V48" s="80">
        <f t="shared" ref="V48:Z48" si="91">2*($Q48-$I48)*(1-$Q48)*$Q48*D48</f>
        <v>-9.6997286852335395E-3</v>
      </c>
      <c r="W48" s="80">
        <f t="shared" si="91"/>
        <v>-5.8198372111401234E-2</v>
      </c>
      <c r="X48" s="80">
        <f t="shared" si="91"/>
        <v>-2.618926745013056E-2</v>
      </c>
      <c r="Y48" s="80">
        <f t="shared" si="91"/>
        <v>-4.9468616294691049E-2</v>
      </c>
      <c r="Z48" s="80">
        <f t="shared" si="91"/>
        <v>-1.5519565896373664E-2</v>
      </c>
      <c r="AA48" s="80"/>
      <c r="AB48" s="80"/>
      <c r="AC48" s="80"/>
      <c r="AD48" s="80"/>
      <c r="AE48" s="80"/>
      <c r="AF48" s="80"/>
    </row>
    <row r="49" spans="1:32">
      <c r="A49" s="73">
        <v>1</v>
      </c>
      <c r="B49" s="32" t="s">
        <v>49</v>
      </c>
      <c r="C49" s="73">
        <v>45</v>
      </c>
      <c r="D49" s="73">
        <v>1</v>
      </c>
      <c r="E49" s="74">
        <v>5.4</v>
      </c>
      <c r="F49" s="75">
        <v>3</v>
      </c>
      <c r="G49" s="75">
        <v>4.5</v>
      </c>
      <c r="H49" s="75">
        <v>1.5</v>
      </c>
      <c r="I49" s="32">
        <v>1</v>
      </c>
      <c r="J49" s="26"/>
      <c r="K49" s="82">
        <f t="shared" ref="K49:O49" si="92">K48-$M$2*V48</f>
        <v>0.36838105680271671</v>
      </c>
      <c r="L49" s="82">
        <f t="shared" si="92"/>
        <v>-0.14063091984572909</v>
      </c>
      <c r="M49" s="82">
        <f t="shared" si="92"/>
        <v>8.6972448796139683E-3</v>
      </c>
      <c r="N49" s="82">
        <f t="shared" si="92"/>
        <v>0.43944940432462831</v>
      </c>
      <c r="O49" s="82">
        <f t="shared" si="92"/>
        <v>0.5207673496444718</v>
      </c>
      <c r="P49" s="77">
        <f t="shared" si="0"/>
        <v>2.3937391682021563</v>
      </c>
      <c r="Q49" s="77">
        <f t="shared" si="1"/>
        <v>0.91634863617557882</v>
      </c>
      <c r="R49" s="78">
        <f t="shared" si="2"/>
        <v>1</v>
      </c>
      <c r="S49" s="78">
        <f t="shared" si="3"/>
        <v>-8.3651363824421177E-2</v>
      </c>
      <c r="T49" s="79">
        <f t="shared" si="4"/>
        <v>6.9975506696856801E-3</v>
      </c>
      <c r="U49" s="26"/>
      <c r="V49" s="80">
        <f t="shared" ref="V49:Z49" si="93">2*($Q49-$I49)*(1-$Q49)*$Q49*D49</f>
        <v>-1.2824392025471962E-2</v>
      </c>
      <c r="W49" s="80">
        <f t="shared" si="93"/>
        <v>-6.9251716937548599E-2</v>
      </c>
      <c r="X49" s="80">
        <f t="shared" si="93"/>
        <v>-3.8473176076415885E-2</v>
      </c>
      <c r="Y49" s="80">
        <f t="shared" si="93"/>
        <v>-5.7709764114623828E-2</v>
      </c>
      <c r="Z49" s="80">
        <f t="shared" si="93"/>
        <v>-1.9236588038207943E-2</v>
      </c>
      <c r="AA49" s="80"/>
      <c r="AB49" s="80"/>
      <c r="AC49" s="80"/>
      <c r="AD49" s="80"/>
      <c r="AE49" s="80"/>
      <c r="AF49" s="80"/>
    </row>
    <row r="50" spans="1:32">
      <c r="A50" s="73">
        <v>1</v>
      </c>
      <c r="B50" s="32" t="s">
        <v>49</v>
      </c>
      <c r="C50" s="73">
        <v>46</v>
      </c>
      <c r="D50" s="73">
        <v>1</v>
      </c>
      <c r="E50" s="74">
        <v>6</v>
      </c>
      <c r="F50" s="75">
        <v>3.4</v>
      </c>
      <c r="G50" s="75">
        <v>4.5</v>
      </c>
      <c r="H50" s="75">
        <v>1.6</v>
      </c>
      <c r="I50" s="32">
        <v>1</v>
      </c>
      <c r="J50" s="26"/>
      <c r="K50" s="82">
        <f t="shared" ref="K50:O50" si="94">K49-$M$2*V49</f>
        <v>0.36966349600526388</v>
      </c>
      <c r="L50" s="82">
        <f t="shared" si="94"/>
        <v>-0.13370574815197422</v>
      </c>
      <c r="M50" s="82">
        <f t="shared" si="94"/>
        <v>1.2544562487255558E-2</v>
      </c>
      <c r="N50" s="82">
        <f t="shared" si="94"/>
        <v>0.44522038073609072</v>
      </c>
      <c r="O50" s="82">
        <f t="shared" si="94"/>
        <v>0.52269100844829264</v>
      </c>
      <c r="P50" s="77">
        <f t="shared" si="0"/>
        <v>2.4498778463797639</v>
      </c>
      <c r="Q50" s="77">
        <f t="shared" si="1"/>
        <v>0.92055251749908706</v>
      </c>
      <c r="R50" s="78">
        <f t="shared" si="2"/>
        <v>1</v>
      </c>
      <c r="S50" s="78">
        <f t="shared" si="3"/>
        <v>-7.9447482500912936E-2</v>
      </c>
      <c r="T50" s="79">
        <f t="shared" si="4"/>
        <v>6.3119024757328675E-3</v>
      </c>
      <c r="U50" s="26"/>
      <c r="V50" s="80">
        <f t="shared" ref="V50:Z50" si="95">2*($Q50-$I50)*(1-$Q50)*$Q50*D50</f>
        <v>-1.1620875428489223E-2</v>
      </c>
      <c r="W50" s="80">
        <f t="shared" si="95"/>
        <v>-6.9725252570935342E-2</v>
      </c>
      <c r="X50" s="80">
        <f t="shared" si="95"/>
        <v>-3.9510976456863356E-2</v>
      </c>
      <c r="Y50" s="80">
        <f t="shared" si="95"/>
        <v>-5.22939394282015E-2</v>
      </c>
      <c r="Z50" s="80">
        <f t="shared" si="95"/>
        <v>-1.8593400685582757E-2</v>
      </c>
      <c r="AA50" s="80"/>
      <c r="AB50" s="80"/>
      <c r="AC50" s="80"/>
      <c r="AD50" s="80"/>
      <c r="AE50" s="80"/>
      <c r="AF50" s="80"/>
    </row>
    <row r="51" spans="1:32">
      <c r="A51" s="73">
        <v>1</v>
      </c>
      <c r="B51" s="32" t="s">
        <v>49</v>
      </c>
      <c r="C51" s="73">
        <v>47</v>
      </c>
      <c r="D51" s="73">
        <v>1</v>
      </c>
      <c r="E51" s="74">
        <v>6.7</v>
      </c>
      <c r="F51" s="75">
        <v>3.1</v>
      </c>
      <c r="G51" s="75">
        <v>4.7</v>
      </c>
      <c r="H51" s="75">
        <v>1.5</v>
      </c>
      <c r="I51" s="32">
        <v>1</v>
      </c>
      <c r="J51" s="26"/>
      <c r="K51" s="82">
        <f t="shared" ref="K51:O51" si="96">K50-$M$2*V50</f>
        <v>0.37082558354811279</v>
      </c>
      <c r="L51" s="82">
        <f t="shared" si="96"/>
        <v>-0.1267332228948807</v>
      </c>
      <c r="M51" s="82">
        <f t="shared" si="96"/>
        <v>1.6495660132941892E-2</v>
      </c>
      <c r="N51" s="82">
        <f t="shared" si="96"/>
        <v>0.45044977467891084</v>
      </c>
      <c r="O51" s="82">
        <f t="shared" si="96"/>
        <v>0.5245503485168509</v>
      </c>
      <c r="P51" s="77">
        <f t="shared" si="0"/>
        <v>2.4767890003306894</v>
      </c>
      <c r="Q51" s="77">
        <f t="shared" si="1"/>
        <v>0.92249853871056076</v>
      </c>
      <c r="R51" s="78">
        <f t="shared" si="2"/>
        <v>1</v>
      </c>
      <c r="S51" s="78">
        <f t="shared" si="3"/>
        <v>-7.7501461289439244E-2</v>
      </c>
      <c r="T51" s="79">
        <f t="shared" si="4"/>
        <v>6.0064765019984499E-3</v>
      </c>
      <c r="U51" s="26"/>
      <c r="V51" s="80">
        <f t="shared" ref="V51:Z51" si="97">2*($Q51-$I51)*(1-$Q51)*$Q51*D51</f>
        <v>-1.1081931591785782E-2</v>
      </c>
      <c r="W51" s="80">
        <f t="shared" si="97"/>
        <v>-7.4248941664964735E-2</v>
      </c>
      <c r="X51" s="80">
        <f t="shared" si="97"/>
        <v>-3.4353987934535923E-2</v>
      </c>
      <c r="Y51" s="80">
        <f t="shared" si="97"/>
        <v>-5.2085078481393175E-2</v>
      </c>
      <c r="Z51" s="80">
        <f t="shared" si="97"/>
        <v>-1.6622897387678671E-2</v>
      </c>
      <c r="AA51" s="80"/>
      <c r="AB51" s="80"/>
      <c r="AC51" s="80"/>
      <c r="AD51" s="80"/>
      <c r="AE51" s="80"/>
      <c r="AF51" s="80"/>
    </row>
    <row r="52" spans="1:32">
      <c r="A52" s="73">
        <v>1</v>
      </c>
      <c r="B52" s="32" t="s">
        <v>49</v>
      </c>
      <c r="C52" s="73">
        <v>48</v>
      </c>
      <c r="D52" s="73">
        <v>1</v>
      </c>
      <c r="E52" s="74">
        <v>6.3</v>
      </c>
      <c r="F52" s="75">
        <v>2.2999999999999998</v>
      </c>
      <c r="G52" s="75">
        <v>4.4000000000000004</v>
      </c>
      <c r="H52" s="75">
        <v>1.3</v>
      </c>
      <c r="I52" s="32">
        <v>1</v>
      </c>
      <c r="J52" s="26"/>
      <c r="K52" s="82">
        <f t="shared" ref="K52:O52" si="98">K51-$M$2*V51</f>
        <v>0.37193377670729139</v>
      </c>
      <c r="L52" s="82">
        <f t="shared" si="98"/>
        <v>-0.11930832872838423</v>
      </c>
      <c r="M52" s="82">
        <f t="shared" si="98"/>
        <v>1.9931058926395486E-2</v>
      </c>
      <c r="N52" s="82">
        <f t="shared" si="98"/>
        <v>0.45565828252705015</v>
      </c>
      <c r="O52" s="82">
        <f t="shared" si="98"/>
        <v>0.52621263825561881</v>
      </c>
      <c r="P52" s="77">
        <f t="shared" si="0"/>
        <v>2.355105614100506</v>
      </c>
      <c r="Q52" s="77">
        <f t="shared" si="1"/>
        <v>0.91333919428515775</v>
      </c>
      <c r="R52" s="78">
        <f t="shared" si="2"/>
        <v>1</v>
      </c>
      <c r="S52" s="78">
        <f t="shared" si="3"/>
        <v>-8.6660805714842248E-2</v>
      </c>
      <c r="T52" s="79">
        <f t="shared" si="4"/>
        <v>7.5100952471456352E-3</v>
      </c>
      <c r="U52" s="26"/>
      <c r="V52" s="80">
        <f t="shared" ref="V52:Z52" si="99">2*($Q52-$I52)*(1-$Q52)*$Q52*D52</f>
        <v>-1.3718528684065574E-2</v>
      </c>
      <c r="W52" s="80">
        <f t="shared" si="99"/>
        <v>-8.6426730709613112E-2</v>
      </c>
      <c r="X52" s="80">
        <f t="shared" si="99"/>
        <v>-3.1552615973350816E-2</v>
      </c>
      <c r="Y52" s="80">
        <f t="shared" si="99"/>
        <v>-6.0361526209888529E-2</v>
      </c>
      <c r="Z52" s="80">
        <f t="shared" si="99"/>
        <v>-1.7834087289285247E-2</v>
      </c>
      <c r="AA52" s="80"/>
      <c r="AB52" s="80"/>
      <c r="AC52" s="80"/>
      <c r="AD52" s="80"/>
      <c r="AE52" s="80"/>
      <c r="AF52" s="80"/>
    </row>
    <row r="53" spans="1:32">
      <c r="A53" s="73">
        <v>1</v>
      </c>
      <c r="B53" s="32" t="s">
        <v>49</v>
      </c>
      <c r="C53" s="73">
        <v>49</v>
      </c>
      <c r="D53" s="73">
        <v>1</v>
      </c>
      <c r="E53" s="74">
        <v>5.6</v>
      </c>
      <c r="F53" s="75">
        <v>3</v>
      </c>
      <c r="G53" s="75">
        <v>4.0999999999999996</v>
      </c>
      <c r="H53" s="75">
        <v>1.3</v>
      </c>
      <c r="I53" s="32">
        <v>1</v>
      </c>
      <c r="J53" s="26"/>
      <c r="K53" s="82">
        <f t="shared" ref="K53:O53" si="100">K52-$M$2*V52</f>
        <v>0.37330562957569796</v>
      </c>
      <c r="L53" s="82">
        <f t="shared" si="100"/>
        <v>-0.11066565565742292</v>
      </c>
      <c r="M53" s="82">
        <f t="shared" si="100"/>
        <v>2.3086320523730566E-2</v>
      </c>
      <c r="N53" s="82">
        <f t="shared" si="100"/>
        <v>0.46169443514803898</v>
      </c>
      <c r="O53" s="82">
        <f t="shared" si="100"/>
        <v>0.52799604698454738</v>
      </c>
      <c r="P53" s="77">
        <f t="shared" si="0"/>
        <v>2.4021789646521925</v>
      </c>
      <c r="Q53" s="77">
        <f t="shared" si="1"/>
        <v>0.91699330961251146</v>
      </c>
      <c r="R53" s="78">
        <f t="shared" si="2"/>
        <v>1</v>
      </c>
      <c r="S53" s="78">
        <f t="shared" si="3"/>
        <v>-8.3006690387488535E-2</v>
      </c>
      <c r="T53" s="79">
        <f t="shared" si="4"/>
        <v>6.8901106490843814E-3</v>
      </c>
      <c r="U53" s="26"/>
      <c r="V53" s="80">
        <f t="shared" ref="V53:Z53" si="101">2*($Q53-$I53)*(1-$Q53)*$Q53*D53</f>
        <v>-1.2636370735400592E-2</v>
      </c>
      <c r="W53" s="80">
        <f t="shared" si="101"/>
        <v>-7.0763676118243315E-2</v>
      </c>
      <c r="X53" s="80">
        <f t="shared" si="101"/>
        <v>-3.7909112206201773E-2</v>
      </c>
      <c r="Y53" s="80">
        <f t="shared" si="101"/>
        <v>-5.1809120015142422E-2</v>
      </c>
      <c r="Z53" s="80">
        <f t="shared" si="101"/>
        <v>-1.6427281956020771E-2</v>
      </c>
      <c r="AA53" s="80"/>
      <c r="AB53" s="80"/>
      <c r="AC53" s="80"/>
      <c r="AD53" s="80"/>
      <c r="AE53" s="80"/>
      <c r="AF53" s="80"/>
    </row>
    <row r="54" spans="1:32">
      <c r="A54" s="73">
        <v>1</v>
      </c>
      <c r="B54" s="32" t="s">
        <v>49</v>
      </c>
      <c r="C54" s="73">
        <v>50</v>
      </c>
      <c r="D54" s="73">
        <v>1</v>
      </c>
      <c r="E54" s="74">
        <v>5.5</v>
      </c>
      <c r="F54" s="75">
        <v>2.5</v>
      </c>
      <c r="G54" s="75">
        <v>4</v>
      </c>
      <c r="H54" s="75">
        <v>1.3</v>
      </c>
      <c r="I54" s="32">
        <v>1</v>
      </c>
      <c r="J54" s="26"/>
      <c r="K54" s="82">
        <f t="shared" ref="K54:O54" si="102">K53-$M$2*V53</f>
        <v>0.37456926664923801</v>
      </c>
      <c r="L54" s="82">
        <f t="shared" si="102"/>
        <v>-0.1035892880455986</v>
      </c>
      <c r="M54" s="82">
        <f t="shared" si="102"/>
        <v>2.6877231744350742E-2</v>
      </c>
      <c r="N54" s="82">
        <f t="shared" si="102"/>
        <v>0.46687534714955325</v>
      </c>
      <c r="O54" s="82">
        <f t="shared" si="102"/>
        <v>0.52963877518014946</v>
      </c>
      <c r="P54" s="77">
        <f t="shared" si="0"/>
        <v>2.4280530580917299</v>
      </c>
      <c r="Q54" s="77">
        <f t="shared" si="1"/>
        <v>0.91894162738394647</v>
      </c>
      <c r="R54" s="78">
        <f t="shared" si="2"/>
        <v>1</v>
      </c>
      <c r="S54" s="78">
        <f t="shared" si="3"/>
        <v>-8.1058372616053531E-2</v>
      </c>
      <c r="T54" s="79">
        <f t="shared" si="4"/>
        <v>6.5704597711629771E-3</v>
      </c>
      <c r="U54" s="26"/>
      <c r="V54" s="80">
        <f t="shared" ref="V54:Z54" si="103">2*($Q54-$I54)*(1-$Q54)*$Q54*D54</f>
        <v>-1.2075737989546517E-2</v>
      </c>
      <c r="W54" s="80">
        <f t="shared" si="103"/>
        <v>-6.6416558942505838E-2</v>
      </c>
      <c r="X54" s="80">
        <f t="shared" si="103"/>
        <v>-3.0189344973866293E-2</v>
      </c>
      <c r="Y54" s="80">
        <f t="shared" si="103"/>
        <v>-4.8302951958186069E-2</v>
      </c>
      <c r="Z54" s="80">
        <f t="shared" si="103"/>
        <v>-1.5698459386410474E-2</v>
      </c>
      <c r="AA54" s="80"/>
      <c r="AB54" s="80"/>
      <c r="AC54" s="80"/>
      <c r="AD54" s="80"/>
      <c r="AE54" s="80"/>
      <c r="AF54" s="80"/>
    </row>
    <row r="55" spans="1:32">
      <c r="A55" s="73">
        <v>1</v>
      </c>
      <c r="B55" s="32" t="s">
        <v>49</v>
      </c>
      <c r="C55" s="73">
        <v>51</v>
      </c>
      <c r="D55" s="73">
        <v>1</v>
      </c>
      <c r="E55" s="74">
        <v>7</v>
      </c>
      <c r="F55" s="75">
        <v>3.2</v>
      </c>
      <c r="G55" s="75">
        <v>4.7</v>
      </c>
      <c r="H55" s="75">
        <v>1.4</v>
      </c>
      <c r="I55" s="32">
        <v>1</v>
      </c>
      <c r="J55" s="26"/>
      <c r="K55" s="82">
        <f t="shared" ref="K55:O55" si="104">K54-$M$2*V54</f>
        <v>0.37577684044819265</v>
      </c>
      <c r="L55" s="82">
        <f t="shared" si="104"/>
        <v>-9.6947632151348009E-2</v>
      </c>
      <c r="M55" s="82">
        <f t="shared" si="104"/>
        <v>2.9896166241737371E-2</v>
      </c>
      <c r="N55" s="82">
        <f t="shared" si="104"/>
        <v>0.47170564234537188</v>
      </c>
      <c r="O55" s="82">
        <f t="shared" si="104"/>
        <v>0.53120862111879052</v>
      </c>
      <c r="P55" s="77">
        <f t="shared" si="0"/>
        <v>2.7535197359518708</v>
      </c>
      <c r="Q55" s="77">
        <f t="shared" si="1"/>
        <v>0.94011182377693092</v>
      </c>
      <c r="R55" s="78">
        <f t="shared" si="2"/>
        <v>1</v>
      </c>
      <c r="S55" s="78">
        <f t="shared" si="3"/>
        <v>-5.9888176223069078E-2</v>
      </c>
      <c r="T55" s="79">
        <f t="shared" si="4"/>
        <v>3.5865936513253763E-3</v>
      </c>
      <c r="U55" s="26"/>
      <c r="V55" s="80">
        <f t="shared" ref="V55:Z55" si="105">2*($Q55-$I55)*(1-$Q55)*$Q55*D55</f>
        <v>-6.743598197388523E-3</v>
      </c>
      <c r="W55" s="80">
        <f t="shared" si="105"/>
        <v>-4.7205187381719659E-2</v>
      </c>
      <c r="X55" s="80">
        <f t="shared" si="105"/>
        <v>-2.1579514231643275E-2</v>
      </c>
      <c r="Y55" s="80">
        <f t="shared" si="105"/>
        <v>-3.1694911527726057E-2</v>
      </c>
      <c r="Z55" s="80">
        <f t="shared" si="105"/>
        <v>-9.4410374763439324E-3</v>
      </c>
      <c r="AA55" s="80"/>
      <c r="AB55" s="80"/>
      <c r="AC55" s="80"/>
      <c r="AD55" s="80"/>
      <c r="AE55" s="80"/>
      <c r="AF55" s="80"/>
    </row>
    <row r="56" spans="1:32">
      <c r="A56" s="73">
        <v>1</v>
      </c>
      <c r="B56" s="32" t="s">
        <v>49</v>
      </c>
      <c r="C56" s="73">
        <v>52</v>
      </c>
      <c r="D56" s="73">
        <v>1</v>
      </c>
      <c r="E56" s="74">
        <v>6.4</v>
      </c>
      <c r="F56" s="75">
        <v>3.2</v>
      </c>
      <c r="G56" s="75">
        <v>4.5</v>
      </c>
      <c r="H56" s="75">
        <v>1.5</v>
      </c>
      <c r="I56" s="32">
        <v>1</v>
      </c>
      <c r="J56" s="26"/>
      <c r="K56" s="82">
        <f t="shared" ref="K56:O56" si="106">K55-$M$2*V55</f>
        <v>0.3764512002679315</v>
      </c>
      <c r="L56" s="82">
        <f t="shared" si="106"/>
        <v>-9.2227113413176048E-2</v>
      </c>
      <c r="M56" s="82">
        <f t="shared" si="106"/>
        <v>3.2054117664901696E-2</v>
      </c>
      <c r="N56" s="82">
        <f t="shared" si="106"/>
        <v>0.47487513349814447</v>
      </c>
      <c r="O56" s="82">
        <f t="shared" si="106"/>
        <v>0.53215272486642495</v>
      </c>
      <c r="P56" s="77">
        <f t="shared" si="0"/>
        <v>2.8239380389925777</v>
      </c>
      <c r="Q56" s="77">
        <f t="shared" si="1"/>
        <v>0.94395576620033994</v>
      </c>
      <c r="R56" s="78">
        <f t="shared" si="2"/>
        <v>1</v>
      </c>
      <c r="S56" s="78">
        <f t="shared" si="3"/>
        <v>-5.6044233799660059E-2</v>
      </c>
      <c r="T56" s="79">
        <f t="shared" si="4"/>
        <v>3.140956142190959E-3</v>
      </c>
      <c r="U56" s="26"/>
      <c r="V56" s="80">
        <f t="shared" ref="V56:Z56" si="107">2*($Q56-$I56)*(1-$Q56)*$Q56*D56</f>
        <v>-5.9298473236070615E-3</v>
      </c>
      <c r="W56" s="80">
        <f t="shared" si="107"/>
        <v>-3.7951022871085198E-2</v>
      </c>
      <c r="X56" s="80">
        <f t="shared" si="107"/>
        <v>-1.8975511435542599E-2</v>
      </c>
      <c r="Y56" s="80">
        <f t="shared" si="107"/>
        <v>-2.6684312956231776E-2</v>
      </c>
      <c r="Z56" s="80">
        <f t="shared" si="107"/>
        <v>-8.8947709854105932E-3</v>
      </c>
      <c r="AA56" s="80"/>
      <c r="AB56" s="80"/>
      <c r="AC56" s="80"/>
      <c r="AD56" s="80"/>
      <c r="AE56" s="80"/>
      <c r="AF56" s="80"/>
    </row>
    <row r="57" spans="1:32">
      <c r="A57" s="73">
        <v>1</v>
      </c>
      <c r="B57" s="32" t="s">
        <v>49</v>
      </c>
      <c r="C57" s="73">
        <v>53</v>
      </c>
      <c r="D57" s="73">
        <v>1</v>
      </c>
      <c r="E57" s="74">
        <v>6.9</v>
      </c>
      <c r="F57" s="75">
        <v>3.1</v>
      </c>
      <c r="G57" s="75">
        <v>4.9000000000000004</v>
      </c>
      <c r="H57" s="75">
        <v>1.5</v>
      </c>
      <c r="I57" s="32">
        <v>1</v>
      </c>
      <c r="J57" s="26"/>
      <c r="K57" s="82">
        <f t="shared" ref="K57:O57" si="108">K56-$M$2*V56</f>
        <v>0.37704418500029219</v>
      </c>
      <c r="L57" s="82">
        <f t="shared" si="108"/>
        <v>-8.8432011126067522E-2</v>
      </c>
      <c r="M57" s="82">
        <f t="shared" si="108"/>
        <v>3.3951668808455959E-2</v>
      </c>
      <c r="N57" s="82">
        <f t="shared" si="108"/>
        <v>0.47754356479376764</v>
      </c>
      <c r="O57" s="82">
        <f t="shared" si="108"/>
        <v>0.53304220196496599</v>
      </c>
      <c r="P57" s="77">
        <f t="shared" si="0"/>
        <v>3.0116402519735499</v>
      </c>
      <c r="Q57" s="77">
        <f t="shared" si="1"/>
        <v>0.95309723285570036</v>
      </c>
      <c r="R57" s="78">
        <f t="shared" si="2"/>
        <v>1</v>
      </c>
      <c r="S57" s="78">
        <f t="shared" si="3"/>
        <v>-4.690276714429964E-2</v>
      </c>
      <c r="T57" s="79">
        <f t="shared" si="4"/>
        <v>2.199869565792394E-3</v>
      </c>
      <c r="U57" s="26"/>
      <c r="V57" s="80">
        <f t="shared" ref="V57:Z57" si="109">2*($Q57-$I57)*(1-$Q57)*$Q57*D57</f>
        <v>-4.1933791916004036E-3</v>
      </c>
      <c r="W57" s="80">
        <f t="shared" si="109"/>
        <v>-2.8934316422042788E-2</v>
      </c>
      <c r="X57" s="80">
        <f t="shared" si="109"/>
        <v>-1.2999475493961252E-2</v>
      </c>
      <c r="Y57" s="80">
        <f t="shared" si="109"/>
        <v>-2.0547558038841979E-2</v>
      </c>
      <c r="Z57" s="80">
        <f t="shared" si="109"/>
        <v>-6.2900687874006059E-3</v>
      </c>
      <c r="AA57" s="80"/>
      <c r="AB57" s="80"/>
      <c r="AC57" s="80"/>
      <c r="AD57" s="80"/>
      <c r="AE57" s="80"/>
      <c r="AF57" s="80"/>
    </row>
    <row r="58" spans="1:32">
      <c r="A58" s="73">
        <v>1</v>
      </c>
      <c r="B58" s="32" t="s">
        <v>49</v>
      </c>
      <c r="C58" s="73">
        <v>54</v>
      </c>
      <c r="D58" s="73">
        <v>1</v>
      </c>
      <c r="E58" s="74">
        <v>5.5</v>
      </c>
      <c r="F58" s="75">
        <v>2.2999999999999998</v>
      </c>
      <c r="G58" s="75">
        <v>4</v>
      </c>
      <c r="H58" s="75">
        <v>1.3</v>
      </c>
      <c r="I58" s="32">
        <v>1</v>
      </c>
      <c r="J58" s="26"/>
      <c r="K58" s="82">
        <f t="shared" ref="K58:O58" si="110">K57-$M$2*V57</f>
        <v>0.37746352291945223</v>
      </c>
      <c r="L58" s="82">
        <f t="shared" si="110"/>
        <v>-8.5538579483863245E-2</v>
      </c>
      <c r="M58" s="82">
        <f t="shared" si="110"/>
        <v>3.5251616357852088E-2</v>
      </c>
      <c r="N58" s="82">
        <f t="shared" si="110"/>
        <v>0.47959832059765184</v>
      </c>
      <c r="O58" s="82">
        <f t="shared" si="110"/>
        <v>0.533671208843706</v>
      </c>
      <c r="P58" s="77">
        <f t="shared" si="0"/>
        <v>2.6002459072686892</v>
      </c>
      <c r="Q58" s="77">
        <f t="shared" si="1"/>
        <v>0.93087740415350417</v>
      </c>
      <c r="R58" s="78">
        <f t="shared" si="2"/>
        <v>1</v>
      </c>
      <c r="S58" s="78">
        <f t="shared" si="3"/>
        <v>-6.9122595846495827E-2</v>
      </c>
      <c r="T58" s="79">
        <f t="shared" si="4"/>
        <v>4.7779332565580021E-3</v>
      </c>
      <c r="U58" s="26"/>
      <c r="V58" s="80">
        <f t="shared" ref="V58:Z58" si="111">2*($Q58-$I58)*(1-$Q58)*$Q58*D58</f>
        <v>-8.895340214166823E-3</v>
      </c>
      <c r="W58" s="80">
        <f t="shared" si="111"/>
        <v>-4.8924371177917529E-2</v>
      </c>
      <c r="X58" s="80">
        <f t="shared" si="111"/>
        <v>-2.0459282492583691E-2</v>
      </c>
      <c r="Y58" s="80">
        <f t="shared" si="111"/>
        <v>-3.5581360856667292E-2</v>
      </c>
      <c r="Z58" s="80">
        <f t="shared" si="111"/>
        <v>-1.156394227841687E-2</v>
      </c>
      <c r="AA58" s="80"/>
      <c r="AB58" s="80"/>
      <c r="AC58" s="80"/>
      <c r="AD58" s="80"/>
      <c r="AE58" s="80"/>
      <c r="AF58" s="80"/>
    </row>
    <row r="59" spans="1:32">
      <c r="A59" s="73">
        <v>1</v>
      </c>
      <c r="B59" s="32" t="s">
        <v>49</v>
      </c>
      <c r="C59" s="73">
        <v>55</v>
      </c>
      <c r="D59" s="73">
        <v>1</v>
      </c>
      <c r="E59" s="74">
        <v>6.5</v>
      </c>
      <c r="F59" s="75">
        <v>2.8</v>
      </c>
      <c r="G59" s="75">
        <v>4.5999999999999996</v>
      </c>
      <c r="H59" s="75">
        <v>1.5</v>
      </c>
      <c r="I59" s="32">
        <v>1</v>
      </c>
      <c r="J59" s="26"/>
      <c r="K59" s="82">
        <f t="shared" ref="K59:O59" si="112">K58-$M$2*V58</f>
        <v>0.3783530569408689</v>
      </c>
      <c r="L59" s="82">
        <f t="shared" si="112"/>
        <v>-8.0646142366071497E-2</v>
      </c>
      <c r="M59" s="82">
        <f t="shared" si="112"/>
        <v>3.7297544607110454E-2</v>
      </c>
      <c r="N59" s="82">
        <f t="shared" si="112"/>
        <v>0.48315645668331858</v>
      </c>
      <c r="O59" s="82">
        <f t="shared" si="112"/>
        <v>0.53482760307154764</v>
      </c>
      <c r="P59" s="77">
        <f t="shared" si="0"/>
        <v>2.9833473618119002</v>
      </c>
      <c r="Q59" s="77">
        <f t="shared" si="1"/>
        <v>0.9518161210191588</v>
      </c>
      <c r="R59" s="78">
        <f t="shared" si="2"/>
        <v>1</v>
      </c>
      <c r="S59" s="78">
        <f t="shared" si="3"/>
        <v>-4.8183878980841199E-2</v>
      </c>
      <c r="T59" s="79">
        <f t="shared" si="4"/>
        <v>2.3216861936403502E-3</v>
      </c>
      <c r="U59" s="26"/>
      <c r="V59" s="80">
        <f t="shared" ref="V59:Z59" si="113">2*($Q59-$I59)*(1-$Q59)*$Q59*D59</f>
        <v>-4.4196366941089875E-3</v>
      </c>
      <c r="W59" s="80">
        <f t="shared" si="113"/>
        <v>-2.8727638511708418E-2</v>
      </c>
      <c r="X59" s="80">
        <f t="shared" si="113"/>
        <v>-1.2374982743505165E-2</v>
      </c>
      <c r="Y59" s="80">
        <f t="shared" si="113"/>
        <v>-2.033032879290134E-2</v>
      </c>
      <c r="Z59" s="80">
        <f t="shared" si="113"/>
        <v>-6.6294550411634817E-3</v>
      </c>
      <c r="AA59" s="80"/>
      <c r="AB59" s="80"/>
      <c r="AC59" s="80"/>
      <c r="AD59" s="80"/>
      <c r="AE59" s="80"/>
      <c r="AF59" s="80"/>
    </row>
    <row r="60" spans="1:32">
      <c r="A60" s="73">
        <v>1</v>
      </c>
      <c r="B60" s="32" t="s">
        <v>49</v>
      </c>
      <c r="C60" s="73">
        <v>56</v>
      </c>
      <c r="D60" s="73">
        <v>1</v>
      </c>
      <c r="E60" s="74">
        <v>5.7</v>
      </c>
      <c r="F60" s="75">
        <v>2.8</v>
      </c>
      <c r="G60" s="75">
        <v>4.5</v>
      </c>
      <c r="H60" s="75">
        <v>1.3</v>
      </c>
      <c r="I60" s="32">
        <v>1</v>
      </c>
      <c r="J60" s="26"/>
      <c r="K60" s="82">
        <f t="shared" ref="K60:O60" si="114">K59-$M$2*V59</f>
        <v>0.37879502061027981</v>
      </c>
      <c r="L60" s="82">
        <f t="shared" si="114"/>
        <v>-7.7773378514900654E-2</v>
      </c>
      <c r="M60" s="82">
        <f t="shared" si="114"/>
        <v>3.8535042881460972E-2</v>
      </c>
      <c r="N60" s="82">
        <f t="shared" si="114"/>
        <v>0.48518948956260871</v>
      </c>
      <c r="O60" s="82">
        <f t="shared" si="114"/>
        <v>0.53549054857566403</v>
      </c>
      <c r="P60" s="77">
        <f t="shared" si="0"/>
        <v>2.9228752993235392</v>
      </c>
      <c r="Q60" s="77">
        <f t="shared" si="1"/>
        <v>0.94896572907529431</v>
      </c>
      <c r="R60" s="78">
        <f t="shared" si="2"/>
        <v>1</v>
      </c>
      <c r="S60" s="78">
        <f t="shared" si="3"/>
        <v>-5.1034270924705694E-2</v>
      </c>
      <c r="T60" s="79">
        <f t="shared" si="4"/>
        <v>2.6044968088162609E-3</v>
      </c>
      <c r="U60" s="26"/>
      <c r="V60" s="80">
        <f t="shared" ref="V60:Z60" si="115">2*($Q60-$I60)*(1-$Q60)*$Q60*D60</f>
        <v>-4.9431564261052012E-3</v>
      </c>
      <c r="W60" s="80">
        <f t="shared" si="115"/>
        <v>-2.8175991628799649E-2</v>
      </c>
      <c r="X60" s="80">
        <f t="shared" si="115"/>
        <v>-1.3840837993094563E-2</v>
      </c>
      <c r="Y60" s="80">
        <f t="shared" si="115"/>
        <v>-2.2244203917473407E-2</v>
      </c>
      <c r="Z60" s="80">
        <f t="shared" si="115"/>
        <v>-6.4261033539367617E-3</v>
      </c>
      <c r="AA60" s="80"/>
      <c r="AB60" s="80"/>
      <c r="AC60" s="80"/>
      <c r="AD60" s="80"/>
      <c r="AE60" s="80"/>
      <c r="AF60" s="80"/>
    </row>
    <row r="61" spans="1:32">
      <c r="A61" s="73">
        <v>1</v>
      </c>
      <c r="B61" s="32" t="s">
        <v>49</v>
      </c>
      <c r="C61" s="73">
        <v>57</v>
      </c>
      <c r="D61" s="73">
        <v>1</v>
      </c>
      <c r="E61" s="74">
        <v>6.3</v>
      </c>
      <c r="F61" s="75">
        <v>3.3</v>
      </c>
      <c r="G61" s="75">
        <v>4.7</v>
      </c>
      <c r="H61" s="75">
        <v>1.6</v>
      </c>
      <c r="I61" s="32">
        <v>1</v>
      </c>
      <c r="J61" s="26"/>
      <c r="K61" s="82">
        <f t="shared" ref="K61:O61" si="116">K60-$M$2*V60</f>
        <v>0.37928933625289035</v>
      </c>
      <c r="L61" s="82">
        <f t="shared" si="116"/>
        <v>-7.4955779352020691E-2</v>
      </c>
      <c r="M61" s="82">
        <f t="shared" si="116"/>
        <v>3.9919126680770425E-2</v>
      </c>
      <c r="N61" s="82">
        <f t="shared" si="116"/>
        <v>0.48741390995435607</v>
      </c>
      <c r="O61" s="82">
        <f t="shared" si="116"/>
        <v>0.53613315891105773</v>
      </c>
      <c r="P61" s="77">
        <f t="shared" si="0"/>
        <v>3.1874594754248684</v>
      </c>
      <c r="Q61" s="77">
        <f t="shared" si="1"/>
        <v>0.96035961819687121</v>
      </c>
      <c r="R61" s="78">
        <f t="shared" si="2"/>
        <v>1</v>
      </c>
      <c r="S61" s="78">
        <f t="shared" si="3"/>
        <v>-3.9640381803128788E-2</v>
      </c>
      <c r="T61" s="79">
        <f t="shared" si="4"/>
        <v>1.571359869497824E-3</v>
      </c>
      <c r="U61" s="26"/>
      <c r="V61" s="80">
        <f t="shared" ref="V61:Z61" si="117">2*($Q61-$I61)*(1-$Q61)*$Q61*D61</f>
        <v>-3.0181411286416314E-3</v>
      </c>
      <c r="W61" s="80">
        <f t="shared" si="117"/>
        <v>-1.9014289110442277E-2</v>
      </c>
      <c r="X61" s="80">
        <f t="shared" si="117"/>
        <v>-9.9598657245173836E-3</v>
      </c>
      <c r="Y61" s="80">
        <f t="shared" si="117"/>
        <v>-1.4185263304615668E-2</v>
      </c>
      <c r="Z61" s="80">
        <f t="shared" si="117"/>
        <v>-4.829025805826611E-3</v>
      </c>
      <c r="AA61" s="80"/>
      <c r="AB61" s="80"/>
      <c r="AC61" s="80"/>
      <c r="AD61" s="80"/>
      <c r="AE61" s="80"/>
      <c r="AF61" s="80"/>
    </row>
    <row r="62" spans="1:32">
      <c r="A62" s="73">
        <v>1</v>
      </c>
      <c r="B62" s="32" t="s">
        <v>49</v>
      </c>
      <c r="C62" s="73">
        <v>58</v>
      </c>
      <c r="D62" s="73">
        <v>1</v>
      </c>
      <c r="E62" s="74">
        <v>4.9000000000000004</v>
      </c>
      <c r="F62" s="75">
        <v>2.4</v>
      </c>
      <c r="G62" s="75">
        <v>3.3</v>
      </c>
      <c r="H62" s="75">
        <v>1</v>
      </c>
      <c r="I62" s="32">
        <v>1</v>
      </c>
      <c r="J62" s="26"/>
      <c r="K62" s="82">
        <f t="shared" ref="K62:O62" si="118">K61-$M$2*V61</f>
        <v>0.37959115036575453</v>
      </c>
      <c r="L62" s="82">
        <f t="shared" si="118"/>
        <v>-7.3054350440976468E-2</v>
      </c>
      <c r="M62" s="82">
        <f t="shared" si="118"/>
        <v>4.0915113253222161E-2</v>
      </c>
      <c r="N62" s="82">
        <f t="shared" si="118"/>
        <v>0.48883243628481765</v>
      </c>
      <c r="O62" s="82">
        <f t="shared" si="118"/>
        <v>0.53661606149164043</v>
      </c>
      <c r="P62" s="77">
        <f t="shared" si="0"/>
        <v>2.2695842062442413</v>
      </c>
      <c r="Q62" s="77">
        <f t="shared" si="1"/>
        <v>0.90632649334276372</v>
      </c>
      <c r="R62" s="78">
        <f t="shared" si="2"/>
        <v>1</v>
      </c>
      <c r="S62" s="78">
        <f t="shared" si="3"/>
        <v>-9.3673506657236283E-2</v>
      </c>
      <c r="T62" s="79">
        <f t="shared" si="4"/>
        <v>8.7747258494632902E-3</v>
      </c>
      <c r="U62" s="26"/>
      <c r="V62" s="80">
        <f t="shared" ref="V62:Z62" si="119">2*($Q62-$I62)*(1-$Q62)*$Q62*D62</f>
        <v>-1.5905533018376335E-2</v>
      </c>
      <c r="W62" s="80">
        <f t="shared" si="119"/>
        <v>-7.7937111790044047E-2</v>
      </c>
      <c r="X62" s="80">
        <f t="shared" si="119"/>
        <v>-3.81732792441032E-2</v>
      </c>
      <c r="Y62" s="80">
        <f t="shared" si="119"/>
        <v>-5.2488258960641902E-2</v>
      </c>
      <c r="Z62" s="80">
        <f t="shared" si="119"/>
        <v>-1.5905533018376335E-2</v>
      </c>
      <c r="AA62" s="80"/>
      <c r="AB62" s="80"/>
      <c r="AC62" s="80"/>
      <c r="AD62" s="80"/>
      <c r="AE62" s="80"/>
      <c r="AF62" s="80"/>
    </row>
    <row r="63" spans="1:32">
      <c r="A63" s="73">
        <v>1</v>
      </c>
      <c r="B63" s="32" t="s">
        <v>49</v>
      </c>
      <c r="C63" s="73">
        <v>59</v>
      </c>
      <c r="D63" s="73">
        <v>1</v>
      </c>
      <c r="E63" s="74">
        <v>6.6</v>
      </c>
      <c r="F63" s="75">
        <v>2.9</v>
      </c>
      <c r="G63" s="75">
        <v>4.5999999999999996</v>
      </c>
      <c r="H63" s="75">
        <v>1.3</v>
      </c>
      <c r="I63" s="32">
        <v>1</v>
      </c>
      <c r="J63" s="26"/>
      <c r="K63" s="82">
        <f t="shared" ref="K63:O63" si="120">K62-$M$2*V62</f>
        <v>0.38118170366759219</v>
      </c>
      <c r="L63" s="82">
        <f t="shared" si="120"/>
        <v>-6.5260639261972064E-2</v>
      </c>
      <c r="M63" s="82">
        <f t="shared" si="120"/>
        <v>4.4732441177632483E-2</v>
      </c>
      <c r="N63" s="82">
        <f t="shared" si="120"/>
        <v>0.49408126218088183</v>
      </c>
      <c r="O63" s="82">
        <f t="shared" si="120"/>
        <v>0.53820661479347809</v>
      </c>
      <c r="P63" s="77">
        <f t="shared" si="0"/>
        <v>3.0526279692172884</v>
      </c>
      <c r="Q63" s="77">
        <f t="shared" si="1"/>
        <v>0.95489584794509874</v>
      </c>
      <c r="R63" s="78">
        <f t="shared" si="2"/>
        <v>1</v>
      </c>
      <c r="S63" s="78">
        <f t="shared" si="3"/>
        <v>-4.5104152054901259E-2</v>
      </c>
      <c r="T63" s="79">
        <f t="shared" si="4"/>
        <v>2.0343845325916533E-3</v>
      </c>
      <c r="U63" s="26"/>
      <c r="V63" s="80">
        <f t="shared" ref="V63:Z63" si="121">2*($Q63-$I63)*(1-$Q63)*$Q63*D63</f>
        <v>-3.885250686591E-3</v>
      </c>
      <c r="W63" s="80">
        <f t="shared" si="121"/>
        <v>-2.5642654531500598E-2</v>
      </c>
      <c r="X63" s="80">
        <f t="shared" si="121"/>
        <v>-1.1267226991113899E-2</v>
      </c>
      <c r="Y63" s="80">
        <f t="shared" si="121"/>
        <v>-1.78721531583186E-2</v>
      </c>
      <c r="Z63" s="80">
        <f t="shared" si="121"/>
        <v>-5.0508258925682998E-3</v>
      </c>
      <c r="AA63" s="80"/>
      <c r="AB63" s="80"/>
      <c r="AC63" s="80"/>
      <c r="AD63" s="80"/>
      <c r="AE63" s="80"/>
      <c r="AF63" s="80"/>
    </row>
    <row r="64" spans="1:32">
      <c r="A64" s="73">
        <v>1</v>
      </c>
      <c r="B64" s="32" t="s">
        <v>49</v>
      </c>
      <c r="C64" s="73">
        <v>60</v>
      </c>
      <c r="D64" s="73">
        <v>1</v>
      </c>
      <c r="E64" s="74">
        <v>5.2</v>
      </c>
      <c r="F64" s="75">
        <v>2.7</v>
      </c>
      <c r="G64" s="75">
        <v>3.9</v>
      </c>
      <c r="H64" s="75">
        <v>1.4</v>
      </c>
      <c r="I64" s="32">
        <v>1</v>
      </c>
      <c r="J64" s="26"/>
      <c r="K64" s="82">
        <f t="shared" ref="K64:O64" si="122">K63-$M$2*V63</f>
        <v>0.38157022873625129</v>
      </c>
      <c r="L64" s="82">
        <f t="shared" si="122"/>
        <v>-6.2696373808822009E-2</v>
      </c>
      <c r="M64" s="82">
        <f t="shared" si="122"/>
        <v>4.5859163876743873E-2</v>
      </c>
      <c r="N64" s="82">
        <f t="shared" si="122"/>
        <v>0.4958684774967137</v>
      </c>
      <c r="O64" s="82">
        <f t="shared" si="122"/>
        <v>0.53871169738273494</v>
      </c>
      <c r="P64" s="77">
        <f t="shared" si="0"/>
        <v>2.8674522659705977</v>
      </c>
      <c r="Q64" s="77">
        <f t="shared" si="1"/>
        <v>0.94621383292353523</v>
      </c>
      <c r="R64" s="78">
        <f t="shared" si="2"/>
        <v>1</v>
      </c>
      <c r="S64" s="78">
        <f t="shared" si="3"/>
        <v>-5.3786167076464775E-2</v>
      </c>
      <c r="T64" s="79">
        <f t="shared" si="4"/>
        <v>2.8929517687773833E-3</v>
      </c>
      <c r="U64" s="26"/>
      <c r="V64" s="80">
        <f t="shared" ref="V64:Z64" si="123">2*($Q64-$I64)*(1-$Q64)*$Q64*D64</f>
        <v>-5.4747019631955374E-3</v>
      </c>
      <c r="W64" s="80">
        <f t="shared" si="123"/>
        <v>-2.8468450208616797E-2</v>
      </c>
      <c r="X64" s="80">
        <f t="shared" si="123"/>
        <v>-1.4781695300627952E-2</v>
      </c>
      <c r="Y64" s="80">
        <f t="shared" si="123"/>
        <v>-2.1351337656462594E-2</v>
      </c>
      <c r="Z64" s="80">
        <f t="shared" si="123"/>
        <v>-7.6645827484737522E-3</v>
      </c>
      <c r="AA64" s="80"/>
      <c r="AB64" s="80"/>
      <c r="AC64" s="80"/>
      <c r="AD64" s="80"/>
      <c r="AE64" s="80"/>
      <c r="AF64" s="80"/>
    </row>
    <row r="65" spans="1:32">
      <c r="A65" s="73">
        <v>1</v>
      </c>
      <c r="B65" s="32" t="s">
        <v>49</v>
      </c>
      <c r="C65" s="73">
        <v>61</v>
      </c>
      <c r="D65" s="73">
        <v>1</v>
      </c>
      <c r="E65" s="74">
        <v>5</v>
      </c>
      <c r="F65" s="75">
        <v>2</v>
      </c>
      <c r="G65" s="75">
        <v>3.5</v>
      </c>
      <c r="H65" s="75">
        <v>1</v>
      </c>
      <c r="I65" s="32">
        <v>1</v>
      </c>
      <c r="J65" s="26"/>
      <c r="K65" s="82">
        <f t="shared" ref="K65:O65" si="124">K64-$M$2*V64</f>
        <v>0.38211769893257086</v>
      </c>
      <c r="L65" s="82">
        <f t="shared" si="124"/>
        <v>-5.9849528787960328E-2</v>
      </c>
      <c r="M65" s="82">
        <f t="shared" si="124"/>
        <v>4.7337333406806667E-2</v>
      </c>
      <c r="N65" s="82">
        <f t="shared" si="124"/>
        <v>0.49800361126235998</v>
      </c>
      <c r="O65" s="82">
        <f t="shared" si="124"/>
        <v>0.53947815565758228</v>
      </c>
      <c r="P65" s="77">
        <f t="shared" si="0"/>
        <v>2.4600355168822245</v>
      </c>
      <c r="Q65" s="77">
        <f t="shared" si="1"/>
        <v>0.92129223829835261</v>
      </c>
      <c r="R65" s="78">
        <f t="shared" si="2"/>
        <v>1</v>
      </c>
      <c r="S65" s="78">
        <f t="shared" si="3"/>
        <v>-7.8707761701647394E-2</v>
      </c>
      <c r="T65" s="79">
        <f t="shared" si="4"/>
        <v>6.1949117520833123E-3</v>
      </c>
      <c r="U65" s="26"/>
      <c r="V65" s="80">
        <f t="shared" ref="V65:Z65" si="125">2*($Q65-$I65)*(1-$Q65)*$Q65*D65</f>
        <v>-1.1414648228275207E-2</v>
      </c>
      <c r="W65" s="80">
        <f t="shared" si="125"/>
        <v>-5.7073241141376033E-2</v>
      </c>
      <c r="X65" s="80">
        <f t="shared" si="125"/>
        <v>-2.2829296456550414E-2</v>
      </c>
      <c r="Y65" s="80">
        <f t="shared" si="125"/>
        <v>-3.9951268798963227E-2</v>
      </c>
      <c r="Z65" s="80">
        <f t="shared" si="125"/>
        <v>-1.1414648228275207E-2</v>
      </c>
      <c r="AA65" s="80"/>
      <c r="AB65" s="80"/>
      <c r="AC65" s="80"/>
      <c r="AD65" s="80"/>
      <c r="AE65" s="80"/>
      <c r="AF65" s="80"/>
    </row>
    <row r="66" spans="1:32">
      <c r="A66" s="73">
        <v>1</v>
      </c>
      <c r="B66" s="32" t="s">
        <v>49</v>
      </c>
      <c r="C66" s="73">
        <v>62</v>
      </c>
      <c r="D66" s="73">
        <v>1</v>
      </c>
      <c r="E66" s="74">
        <v>5.9</v>
      </c>
      <c r="F66" s="75">
        <v>3</v>
      </c>
      <c r="G66" s="75">
        <v>4.2</v>
      </c>
      <c r="H66" s="75">
        <v>1.5</v>
      </c>
      <c r="I66" s="32">
        <v>1</v>
      </c>
      <c r="J66" s="26"/>
      <c r="K66" s="82">
        <f t="shared" ref="K66:O66" si="126">K65-$M$2*V65</f>
        <v>0.38325916375539837</v>
      </c>
      <c r="L66" s="82">
        <f t="shared" si="126"/>
        <v>-5.4142204673822726E-2</v>
      </c>
      <c r="M66" s="82">
        <f t="shared" si="126"/>
        <v>4.9620263052461706E-2</v>
      </c>
      <c r="N66" s="82">
        <f t="shared" si="126"/>
        <v>0.50199873814225626</v>
      </c>
      <c r="O66" s="82">
        <f t="shared" si="126"/>
        <v>0.54061962048040979</v>
      </c>
      <c r="P66" s="77">
        <f t="shared" si="0"/>
        <v>3.1320050762553207</v>
      </c>
      <c r="Q66" s="77">
        <f t="shared" si="1"/>
        <v>0.95819378702839908</v>
      </c>
      <c r="R66" s="78">
        <f t="shared" si="2"/>
        <v>1</v>
      </c>
      <c r="S66" s="78">
        <f t="shared" si="3"/>
        <v>-4.180621297160092E-2</v>
      </c>
      <c r="T66" s="79">
        <f t="shared" si="4"/>
        <v>1.747759443026853E-3</v>
      </c>
      <c r="U66" s="26"/>
      <c r="V66" s="80">
        <f t="shared" ref="V66:Z66" si="127">2*($Q66-$I66)*(1-$Q66)*$Q66*D66</f>
        <v>-3.3493844790570917E-3</v>
      </c>
      <c r="W66" s="80">
        <f t="shared" si="127"/>
        <v>-1.9761368426436842E-2</v>
      </c>
      <c r="X66" s="80">
        <f t="shared" si="127"/>
        <v>-1.0048153437171276E-2</v>
      </c>
      <c r="Y66" s="80">
        <f t="shared" si="127"/>
        <v>-1.4067414812039786E-2</v>
      </c>
      <c r="Z66" s="80">
        <f t="shared" si="127"/>
        <v>-5.0240767185856378E-3</v>
      </c>
      <c r="AA66" s="80"/>
      <c r="AB66" s="80"/>
      <c r="AC66" s="80"/>
      <c r="AD66" s="80"/>
      <c r="AE66" s="80"/>
      <c r="AF66" s="80"/>
    </row>
    <row r="67" spans="1:32">
      <c r="A67" s="73">
        <v>1</v>
      </c>
      <c r="B67" s="32" t="s">
        <v>49</v>
      </c>
      <c r="C67" s="73">
        <v>63</v>
      </c>
      <c r="D67" s="73">
        <v>1</v>
      </c>
      <c r="E67" s="74">
        <v>6</v>
      </c>
      <c r="F67" s="75">
        <v>2.2000000000000002</v>
      </c>
      <c r="G67" s="75">
        <v>4</v>
      </c>
      <c r="H67" s="75">
        <v>1</v>
      </c>
      <c r="I67" s="32">
        <v>1</v>
      </c>
      <c r="J67" s="26"/>
      <c r="K67" s="82">
        <f t="shared" ref="K67:O67" si="128">K66-$M$2*V66</f>
        <v>0.38359410220330409</v>
      </c>
      <c r="L67" s="82">
        <f t="shared" si="128"/>
        <v>-5.2166067831179039E-2</v>
      </c>
      <c r="M67" s="82">
        <f t="shared" si="128"/>
        <v>5.0625078396178837E-2</v>
      </c>
      <c r="N67" s="82">
        <f t="shared" si="128"/>
        <v>0.50340547962346027</v>
      </c>
      <c r="O67" s="82">
        <f t="shared" si="128"/>
        <v>0.5411220281522684</v>
      </c>
      <c r="P67" s="77">
        <f t="shared" si="0"/>
        <v>2.7367168143339331</v>
      </c>
      <c r="Q67" s="77">
        <f t="shared" si="1"/>
        <v>0.93915876711079349</v>
      </c>
      <c r="R67" s="78">
        <f t="shared" si="2"/>
        <v>1</v>
      </c>
      <c r="S67" s="78">
        <f t="shared" si="3"/>
        <v>-6.0841232889206509E-2</v>
      </c>
      <c r="T67" s="79">
        <f t="shared" si="4"/>
        <v>3.701655619478664E-3</v>
      </c>
      <c r="U67" s="26"/>
      <c r="V67" s="80">
        <f t="shared" ref="V67:Z67" si="129">2*($Q67-$I67)*(1-$Q67)*$Q67*D67</f>
        <v>-6.9528846557166454E-3</v>
      </c>
      <c r="W67" s="80">
        <f t="shared" si="129"/>
        <v>-4.1717307934299869E-2</v>
      </c>
      <c r="X67" s="80">
        <f t="shared" si="129"/>
        <v>-1.5296346242576621E-2</v>
      </c>
      <c r="Y67" s="80">
        <f t="shared" si="129"/>
        <v>-2.7811538622866581E-2</v>
      </c>
      <c r="Z67" s="80">
        <f t="shared" si="129"/>
        <v>-6.9528846557166454E-3</v>
      </c>
      <c r="AA67" s="80"/>
      <c r="AB67" s="80"/>
      <c r="AC67" s="80"/>
      <c r="AD67" s="80"/>
      <c r="AE67" s="80"/>
      <c r="AF67" s="80"/>
    </row>
    <row r="68" spans="1:32">
      <c r="A68" s="73">
        <v>1</v>
      </c>
      <c r="B68" s="32" t="s">
        <v>49</v>
      </c>
      <c r="C68" s="73">
        <v>64</v>
      </c>
      <c r="D68" s="73">
        <v>1</v>
      </c>
      <c r="E68" s="74">
        <v>6.1</v>
      </c>
      <c r="F68" s="75">
        <v>2.9</v>
      </c>
      <c r="G68" s="75">
        <v>4.7</v>
      </c>
      <c r="H68" s="75">
        <v>1.4</v>
      </c>
      <c r="I68" s="32">
        <v>1</v>
      </c>
      <c r="J68" s="26"/>
      <c r="K68" s="82">
        <f t="shared" ref="K68:O68" si="130">K67-$M$2*V67</f>
        <v>0.38428939066887574</v>
      </c>
      <c r="L68" s="82">
        <f t="shared" si="130"/>
        <v>-4.7994337037749052E-2</v>
      </c>
      <c r="M68" s="82">
        <f t="shared" si="130"/>
        <v>5.2154713020436498E-2</v>
      </c>
      <c r="N68" s="82">
        <f t="shared" si="130"/>
        <v>0.50618663348574688</v>
      </c>
      <c r="O68" s="82">
        <f t="shared" si="130"/>
        <v>0.54181731661784005</v>
      </c>
      <c r="P68" s="77">
        <f t="shared" si="0"/>
        <v>3.3803940231458594</v>
      </c>
      <c r="Q68" s="77">
        <f t="shared" si="1"/>
        <v>0.9670861494755425</v>
      </c>
      <c r="R68" s="78">
        <f t="shared" si="2"/>
        <v>1</v>
      </c>
      <c r="S68" s="78">
        <f t="shared" si="3"/>
        <v>-3.29138505244575E-2</v>
      </c>
      <c r="T68" s="79">
        <f t="shared" si="4"/>
        <v>1.0833215563463311E-3</v>
      </c>
      <c r="U68" s="26"/>
      <c r="V68" s="80">
        <f t="shared" ref="V68:Z68" si="131">2*($Q68-$I68)*(1-$Q68)*$Q68*D68</f>
        <v>-2.0953305451416509E-3</v>
      </c>
      <c r="W68" s="80">
        <f t="shared" si="131"/>
        <v>-1.2781516325364069E-2</v>
      </c>
      <c r="X68" s="80">
        <f t="shared" si="131"/>
        <v>-6.0764585809107872E-3</v>
      </c>
      <c r="Y68" s="80">
        <f t="shared" si="131"/>
        <v>-9.8480535621657591E-3</v>
      </c>
      <c r="Z68" s="80">
        <f t="shared" si="131"/>
        <v>-2.9334627631983109E-3</v>
      </c>
      <c r="AA68" s="80"/>
      <c r="AB68" s="80"/>
      <c r="AC68" s="80"/>
      <c r="AD68" s="80"/>
      <c r="AE68" s="80"/>
      <c r="AF68" s="80"/>
    </row>
    <row r="69" spans="1:32">
      <c r="A69" s="73">
        <v>1</v>
      </c>
      <c r="B69" s="32" t="s">
        <v>49</v>
      </c>
      <c r="C69" s="73">
        <v>65</v>
      </c>
      <c r="D69" s="73">
        <v>1</v>
      </c>
      <c r="E69" s="74">
        <v>5.6</v>
      </c>
      <c r="F69" s="75">
        <v>2.9</v>
      </c>
      <c r="G69" s="75">
        <v>3.6</v>
      </c>
      <c r="H69" s="75">
        <v>1.3</v>
      </c>
      <c r="I69" s="32">
        <v>1</v>
      </c>
      <c r="J69" s="26"/>
      <c r="K69" s="82">
        <f t="shared" ref="K69:O69" si="132">K68-$M$2*V68</f>
        <v>0.3844989237233899</v>
      </c>
      <c r="L69" s="82">
        <f t="shared" si="132"/>
        <v>-4.6716185405212649E-2</v>
      </c>
      <c r="M69" s="82">
        <f t="shared" si="132"/>
        <v>5.2762358878527579E-2</v>
      </c>
      <c r="N69" s="82">
        <f t="shared" si="132"/>
        <v>0.50717143884196347</v>
      </c>
      <c r="O69" s="82">
        <f t="shared" si="132"/>
        <v>0.54211066289415988</v>
      </c>
      <c r="P69" s="77">
        <f t="shared" si="0"/>
        <v>2.8064601677954055</v>
      </c>
      <c r="Q69" s="77">
        <f t="shared" si="1"/>
        <v>0.94302392270069668</v>
      </c>
      <c r="R69" s="78">
        <f t="shared" si="2"/>
        <v>1</v>
      </c>
      <c r="S69" s="78">
        <f t="shared" si="3"/>
        <v>-5.6976077299303318E-2</v>
      </c>
      <c r="T69" s="79">
        <f t="shared" si="4"/>
        <v>3.2462733844161869E-3</v>
      </c>
      <c r="U69" s="26"/>
      <c r="V69" s="80">
        <f t="shared" ref="V69:Z69" si="133">2*($Q69-$I69)*(1-$Q69)*$Q69*D69</f>
        <v>-6.1226269222620384E-3</v>
      </c>
      <c r="W69" s="80">
        <f t="shared" si="133"/>
        <v>-3.4286710764667411E-2</v>
      </c>
      <c r="X69" s="80">
        <f t="shared" si="133"/>
        <v>-1.7755618074559911E-2</v>
      </c>
      <c r="Y69" s="80">
        <f t="shared" si="133"/>
        <v>-2.2041456920143337E-2</v>
      </c>
      <c r="Z69" s="80">
        <f t="shared" si="133"/>
        <v>-7.9594149989406504E-3</v>
      </c>
      <c r="AA69" s="80"/>
      <c r="AB69" s="80"/>
      <c r="AC69" s="80"/>
      <c r="AD69" s="80"/>
      <c r="AE69" s="80"/>
      <c r="AF69" s="80"/>
    </row>
    <row r="70" spans="1:32">
      <c r="A70" s="73">
        <v>1</v>
      </c>
      <c r="B70" s="32" t="s">
        <v>49</v>
      </c>
      <c r="C70" s="73">
        <v>66</v>
      </c>
      <c r="D70" s="73">
        <v>1</v>
      </c>
      <c r="E70" s="74">
        <v>6.7</v>
      </c>
      <c r="F70" s="75">
        <v>3.1</v>
      </c>
      <c r="G70" s="75">
        <v>4.4000000000000004</v>
      </c>
      <c r="H70" s="75">
        <v>1.4</v>
      </c>
      <c r="I70" s="32">
        <v>1</v>
      </c>
      <c r="J70" s="26"/>
      <c r="K70" s="82">
        <f t="shared" ref="K70:O70" si="134">K69-$M$2*V69</f>
        <v>0.38511118641561609</v>
      </c>
      <c r="L70" s="82">
        <f t="shared" si="134"/>
        <v>-4.3287514328745905E-2</v>
      </c>
      <c r="M70" s="82">
        <f t="shared" si="134"/>
        <v>5.4537920685983572E-2</v>
      </c>
      <c r="N70" s="82">
        <f t="shared" si="134"/>
        <v>0.5093755845339778</v>
      </c>
      <c r="O70" s="82">
        <f t="shared" si="134"/>
        <v>0.54290660439405392</v>
      </c>
      <c r="P70" s="77">
        <f t="shared" si="0"/>
        <v>3.2654742126407461</v>
      </c>
      <c r="Q70" s="77">
        <f t="shared" si="1"/>
        <v>0.96322519304421383</v>
      </c>
      <c r="R70" s="78">
        <f t="shared" si="2"/>
        <v>1</v>
      </c>
      <c r="S70" s="78">
        <f t="shared" si="3"/>
        <v>-3.6774806955786166E-2</v>
      </c>
      <c r="T70" s="79">
        <f t="shared" si="4"/>
        <v>1.3523864266353385E-3</v>
      </c>
      <c r="U70" s="26"/>
      <c r="V70" s="80">
        <f t="shared" ref="V70:Z70" si="135">2*($Q70-$I70)*(1-$Q70)*$Q70*D70</f>
        <v>-2.6053053537323971E-3</v>
      </c>
      <c r="W70" s="80">
        <f t="shared" si="135"/>
        <v>-1.7455545870007062E-2</v>
      </c>
      <c r="X70" s="80">
        <f t="shared" si="135"/>
        <v>-8.0764465965704312E-3</v>
      </c>
      <c r="Y70" s="80">
        <f t="shared" si="135"/>
        <v>-1.1463343556422548E-2</v>
      </c>
      <c r="Z70" s="80">
        <f t="shared" si="135"/>
        <v>-3.6474274952253559E-3</v>
      </c>
      <c r="AA70" s="80"/>
      <c r="AB70" s="80"/>
      <c r="AC70" s="80"/>
      <c r="AD70" s="80"/>
      <c r="AE70" s="80"/>
      <c r="AF70" s="80"/>
    </row>
    <row r="71" spans="1:32">
      <c r="A71" s="73">
        <v>1</v>
      </c>
      <c r="B71" s="32" t="s">
        <v>49</v>
      </c>
      <c r="C71" s="73">
        <v>67</v>
      </c>
      <c r="D71" s="73">
        <v>1</v>
      </c>
      <c r="E71" s="74">
        <v>5.6</v>
      </c>
      <c r="F71" s="75">
        <v>3</v>
      </c>
      <c r="G71" s="75">
        <v>4.5</v>
      </c>
      <c r="H71" s="75">
        <v>1.5</v>
      </c>
      <c r="I71" s="32">
        <v>1</v>
      </c>
      <c r="J71" s="26"/>
      <c r="K71" s="82">
        <f t="shared" ref="K71:O71" si="136">K70-$M$2*V70</f>
        <v>0.38537171695098932</v>
      </c>
      <c r="L71" s="82">
        <f t="shared" si="136"/>
        <v>-4.1541959741745196E-2</v>
      </c>
      <c r="M71" s="82">
        <f t="shared" si="136"/>
        <v>5.5345565345640613E-2</v>
      </c>
      <c r="N71" s="82">
        <f t="shared" si="136"/>
        <v>0.51052191888962006</v>
      </c>
      <c r="O71" s="82">
        <f t="shared" si="136"/>
        <v>0.5432713471435765</v>
      </c>
      <c r="P71" s="77">
        <f t="shared" si="0"/>
        <v>3.4310290941527932</v>
      </c>
      <c r="Q71" s="77">
        <f t="shared" si="1"/>
        <v>0.96866032355048759</v>
      </c>
      <c r="R71" s="78">
        <f t="shared" si="2"/>
        <v>1</v>
      </c>
      <c r="S71" s="78">
        <f t="shared" si="3"/>
        <v>-3.133967644951241E-2</v>
      </c>
      <c r="T71" s="79">
        <f t="shared" si="4"/>
        <v>9.8217531996012269E-4</v>
      </c>
      <c r="U71" s="26"/>
      <c r="V71" s="80">
        <f t="shared" ref="V71:Z71" si="137">2*($Q71-$I71)*(1-$Q71)*$Q71*D71</f>
        <v>-1.9027885264317522E-3</v>
      </c>
      <c r="W71" s="80">
        <f t="shared" si="137"/>
        <v>-1.0655615748017811E-2</v>
      </c>
      <c r="X71" s="80">
        <f t="shared" si="137"/>
        <v>-5.7083655792952567E-3</v>
      </c>
      <c r="Y71" s="80">
        <f t="shared" si="137"/>
        <v>-8.5625483689428846E-3</v>
      </c>
      <c r="Z71" s="80">
        <f t="shared" si="137"/>
        <v>-2.8541827896476283E-3</v>
      </c>
      <c r="AA71" s="80"/>
      <c r="AB71" s="80"/>
      <c r="AC71" s="80"/>
      <c r="AD71" s="80"/>
      <c r="AE71" s="80"/>
      <c r="AF71" s="80"/>
    </row>
    <row r="72" spans="1:32">
      <c r="A72" s="73">
        <v>1</v>
      </c>
      <c r="B72" s="32" t="s">
        <v>49</v>
      </c>
      <c r="C72" s="73">
        <v>68</v>
      </c>
      <c r="D72" s="73">
        <v>1</v>
      </c>
      <c r="E72" s="74">
        <v>5.8</v>
      </c>
      <c r="F72" s="75">
        <v>2.7</v>
      </c>
      <c r="G72" s="75">
        <v>4.0999999999999996</v>
      </c>
      <c r="H72" s="75">
        <v>1</v>
      </c>
      <c r="I72" s="32">
        <v>1</v>
      </c>
      <c r="J72" s="26"/>
      <c r="K72" s="82">
        <f t="shared" ref="K72:O72" si="138">K71-$M$2*V71</f>
        <v>0.38556199580363248</v>
      </c>
      <c r="L72" s="82">
        <f t="shared" si="138"/>
        <v>-4.0476398166943414E-2</v>
      </c>
      <c r="M72" s="82">
        <f t="shared" si="138"/>
        <v>5.591640190357014E-2</v>
      </c>
      <c r="N72" s="82">
        <f t="shared" si="138"/>
        <v>0.5113781737265144</v>
      </c>
      <c r="O72" s="82">
        <f t="shared" si="138"/>
        <v>0.54355676542254128</v>
      </c>
      <c r="P72" s="77">
        <f t="shared" si="0"/>
        <v>2.94198044927625</v>
      </c>
      <c r="Q72" s="77">
        <f t="shared" si="1"/>
        <v>0.94988309054768061</v>
      </c>
      <c r="R72" s="78">
        <f t="shared" si="2"/>
        <v>1</v>
      </c>
      <c r="S72" s="78">
        <f t="shared" si="3"/>
        <v>-5.0116909452319391E-2</v>
      </c>
      <c r="T72" s="79">
        <f t="shared" si="4"/>
        <v>2.5117046130519807E-3</v>
      </c>
      <c r="U72" s="26"/>
      <c r="V72" s="80">
        <f t="shared" ref="V72:Z72" si="139">2*($Q72-$I72)*(1-$Q72)*$Q72*D72</f>
        <v>-4.7716514807773633E-3</v>
      </c>
      <c r="W72" s="80">
        <f t="shared" si="139"/>
        <v>-2.7675578588508706E-2</v>
      </c>
      <c r="X72" s="80">
        <f t="shared" si="139"/>
        <v>-1.2883458998098882E-2</v>
      </c>
      <c r="Y72" s="80">
        <f t="shared" si="139"/>
        <v>-1.9563771071187189E-2</v>
      </c>
      <c r="Z72" s="80">
        <f t="shared" si="139"/>
        <v>-4.7716514807773633E-3</v>
      </c>
      <c r="AA72" s="80"/>
      <c r="AB72" s="80"/>
      <c r="AC72" s="80"/>
      <c r="AD72" s="80"/>
      <c r="AE72" s="80"/>
      <c r="AF72" s="80"/>
    </row>
    <row r="73" spans="1:32">
      <c r="A73" s="73">
        <v>1</v>
      </c>
      <c r="B73" s="32" t="s">
        <v>49</v>
      </c>
      <c r="C73" s="73">
        <v>69</v>
      </c>
      <c r="D73" s="73">
        <v>1</v>
      </c>
      <c r="E73" s="74">
        <v>6.2</v>
      </c>
      <c r="F73" s="75">
        <v>2.2000000000000002</v>
      </c>
      <c r="G73" s="75">
        <v>4.5</v>
      </c>
      <c r="H73" s="75">
        <v>1.5</v>
      </c>
      <c r="I73" s="32">
        <v>1</v>
      </c>
      <c r="J73" s="26"/>
      <c r="K73" s="82">
        <f t="shared" ref="K73:O73" si="140">K72-$M$2*V72</f>
        <v>0.3860391609517102</v>
      </c>
      <c r="L73" s="82">
        <f t="shared" si="140"/>
        <v>-3.7708840308092545E-2</v>
      </c>
      <c r="M73" s="82">
        <f t="shared" si="140"/>
        <v>5.7204747803380029E-2</v>
      </c>
      <c r="N73" s="82">
        <f t="shared" si="140"/>
        <v>0.51333455083363311</v>
      </c>
      <c r="O73" s="82">
        <f t="shared" si="140"/>
        <v>0.544033930570619</v>
      </c>
      <c r="P73" s="77">
        <f t="shared" si="0"/>
        <v>3.4041511708162497</v>
      </c>
      <c r="Q73" s="77">
        <f t="shared" si="1"/>
        <v>0.96783401805375258</v>
      </c>
      <c r="R73" s="78">
        <f t="shared" si="2"/>
        <v>1</v>
      </c>
      <c r="S73" s="78">
        <f t="shared" si="3"/>
        <v>-3.2165981946247424E-2</v>
      </c>
      <c r="T73" s="79">
        <f t="shared" si="4"/>
        <v>1.0346503945663152E-3</v>
      </c>
      <c r="U73" s="26"/>
      <c r="V73" s="80">
        <f t="shared" ref="V73:Z73" si="141">2*($Q73-$I73)*(1-$Q73)*$Q73*D73</f>
        <v>-2.0027396973080346E-3</v>
      </c>
      <c r="W73" s="80">
        <f t="shared" si="141"/>
        <v>-1.2416986123309815E-2</v>
      </c>
      <c r="X73" s="80">
        <f t="shared" si="141"/>
        <v>-4.4060273340776768E-3</v>
      </c>
      <c r="Y73" s="80">
        <f t="shared" si="141"/>
        <v>-9.0123286378861554E-3</v>
      </c>
      <c r="Z73" s="80">
        <f t="shared" si="141"/>
        <v>-3.0041095459620521E-3</v>
      </c>
      <c r="AA73" s="80"/>
      <c r="AB73" s="80"/>
      <c r="AC73" s="80"/>
      <c r="AD73" s="80"/>
      <c r="AE73" s="80"/>
      <c r="AF73" s="80"/>
    </row>
    <row r="74" spans="1:32">
      <c r="A74" s="73">
        <v>1</v>
      </c>
      <c r="B74" s="32" t="s">
        <v>49</v>
      </c>
      <c r="C74" s="73">
        <v>70</v>
      </c>
      <c r="D74" s="73">
        <v>1</v>
      </c>
      <c r="E74" s="74">
        <v>5.6</v>
      </c>
      <c r="F74" s="75">
        <v>2.5</v>
      </c>
      <c r="G74" s="75">
        <v>3.9</v>
      </c>
      <c r="H74" s="75">
        <v>1.1000000000000001</v>
      </c>
      <c r="I74" s="32">
        <v>1</v>
      </c>
      <c r="J74" s="26"/>
      <c r="K74" s="82">
        <f t="shared" ref="K74:O74" si="142">K73-$M$2*V73</f>
        <v>0.38623943492144103</v>
      </c>
      <c r="L74" s="82">
        <f t="shared" si="142"/>
        <v>-3.6467141695761561E-2</v>
      </c>
      <c r="M74" s="82">
        <f t="shared" si="142"/>
        <v>5.76453505367878E-2</v>
      </c>
      <c r="N74" s="82">
        <f t="shared" si="142"/>
        <v>0.51423578369742173</v>
      </c>
      <c r="O74" s="82">
        <f t="shared" si="142"/>
        <v>0.5443343415252152</v>
      </c>
      <c r="P74" s="77">
        <f t="shared" si="0"/>
        <v>2.9304241498648276</v>
      </c>
      <c r="Q74" s="77">
        <f t="shared" si="1"/>
        <v>0.94933008161702781</v>
      </c>
      <c r="R74" s="78">
        <f t="shared" si="2"/>
        <v>1</v>
      </c>
      <c r="S74" s="78">
        <f t="shared" si="3"/>
        <v>-5.066991838297219E-2</v>
      </c>
      <c r="T74" s="79">
        <f t="shared" si="4"/>
        <v>2.5674406289370633E-3</v>
      </c>
      <c r="U74" s="26"/>
      <c r="V74" s="80">
        <f t="shared" ref="V74:Z74" si="143">2*($Q74-$I74)*(1-$Q74)*$Q74*D74</f>
        <v>-4.874697243631391E-3</v>
      </c>
      <c r="W74" s="80">
        <f t="shared" si="143"/>
        <v>-2.7298304564335789E-2</v>
      </c>
      <c r="X74" s="80">
        <f t="shared" si="143"/>
        <v>-1.2186743109078477E-2</v>
      </c>
      <c r="Y74" s="80">
        <f t="shared" si="143"/>
        <v>-1.9011319250162424E-2</v>
      </c>
      <c r="Z74" s="80">
        <f t="shared" si="143"/>
        <v>-5.3621669679945307E-3</v>
      </c>
      <c r="AA74" s="80"/>
      <c r="AB74" s="80"/>
      <c r="AC74" s="80"/>
      <c r="AD74" s="80"/>
      <c r="AE74" s="80"/>
      <c r="AF74" s="80"/>
    </row>
    <row r="75" spans="1:32">
      <c r="A75" s="73">
        <v>1</v>
      </c>
      <c r="B75" s="32" t="s">
        <v>49</v>
      </c>
      <c r="C75" s="73">
        <v>71</v>
      </c>
      <c r="D75" s="73">
        <v>1</v>
      </c>
      <c r="E75" s="74">
        <v>5.9</v>
      </c>
      <c r="F75" s="75">
        <v>3.2</v>
      </c>
      <c r="G75" s="75">
        <v>4.8</v>
      </c>
      <c r="H75" s="75">
        <v>1.8</v>
      </c>
      <c r="I75" s="32">
        <v>1</v>
      </c>
      <c r="J75" s="26"/>
      <c r="K75" s="82">
        <f t="shared" ref="K75:O75" si="144">K74-$M$2*V74</f>
        <v>0.38672690464580417</v>
      </c>
      <c r="L75" s="82">
        <f t="shared" si="144"/>
        <v>-3.373731123932798E-2</v>
      </c>
      <c r="M75" s="82">
        <f t="shared" si="144"/>
        <v>5.8864024847695651E-2</v>
      </c>
      <c r="N75" s="82">
        <f t="shared" si="144"/>
        <v>0.51613691562243802</v>
      </c>
      <c r="O75" s="82">
        <f t="shared" si="144"/>
        <v>0.54487055822201469</v>
      </c>
      <c r="P75" s="77">
        <f t="shared" si="0"/>
        <v>3.8342658476337235</v>
      </c>
      <c r="Q75" s="77">
        <f t="shared" si="1"/>
        <v>0.97884021245538921</v>
      </c>
      <c r="R75" s="78">
        <f t="shared" si="2"/>
        <v>1</v>
      </c>
      <c r="S75" s="78">
        <f t="shared" si="3"/>
        <v>-2.1159787544610786E-2</v>
      </c>
      <c r="T75" s="79">
        <f t="shared" si="4"/>
        <v>4.4773660893306577E-4</v>
      </c>
      <c r="U75" s="26"/>
      <c r="V75" s="80">
        <f t="shared" ref="V75:Z75" si="145">2*($Q75-$I75)*(1-$Q75)*$Q75*D75</f>
        <v>-8.7652519482419526E-4</v>
      </c>
      <c r="W75" s="80">
        <f t="shared" si="145"/>
        <v>-5.1714986494627527E-3</v>
      </c>
      <c r="X75" s="80">
        <f t="shared" si="145"/>
        <v>-2.804880623437425E-3</v>
      </c>
      <c r="Y75" s="80">
        <f t="shared" si="145"/>
        <v>-4.2073209351561371E-3</v>
      </c>
      <c r="Z75" s="80">
        <f t="shared" si="145"/>
        <v>-1.5777453506835514E-3</v>
      </c>
      <c r="AA75" s="80"/>
      <c r="AB75" s="80"/>
      <c r="AC75" s="80"/>
      <c r="AD75" s="80"/>
      <c r="AE75" s="80"/>
      <c r="AF75" s="80"/>
    </row>
    <row r="76" spans="1:32">
      <c r="A76" s="73">
        <v>1</v>
      </c>
      <c r="B76" s="32" t="s">
        <v>49</v>
      </c>
      <c r="C76" s="73">
        <v>72</v>
      </c>
      <c r="D76" s="73">
        <v>1</v>
      </c>
      <c r="E76" s="74">
        <v>6.1</v>
      </c>
      <c r="F76" s="75">
        <v>2.8</v>
      </c>
      <c r="G76" s="75">
        <v>4</v>
      </c>
      <c r="H76" s="75">
        <v>1.3</v>
      </c>
      <c r="I76" s="32">
        <v>1</v>
      </c>
      <c r="J76" s="26"/>
      <c r="K76" s="82">
        <f t="shared" ref="K76:O76" si="146">K75-$M$2*V75</f>
        <v>0.38681455716528657</v>
      </c>
      <c r="L76" s="82">
        <f t="shared" si="146"/>
        <v>-3.3220161374381704E-2</v>
      </c>
      <c r="M76" s="82">
        <f t="shared" si="146"/>
        <v>5.9144512910039394E-2</v>
      </c>
      <c r="N76" s="82">
        <f t="shared" si="146"/>
        <v>0.51655764771595358</v>
      </c>
      <c r="O76" s="82">
        <f t="shared" si="146"/>
        <v>0.54502833275708307</v>
      </c>
      <c r="P76" s="77">
        <f t="shared" si="0"/>
        <v>3.1245436323776907</v>
      </c>
      <c r="Q76" s="77">
        <f t="shared" si="1"/>
        <v>0.95789386916164521</v>
      </c>
      <c r="R76" s="78">
        <f t="shared" si="2"/>
        <v>1</v>
      </c>
      <c r="S76" s="78">
        <f t="shared" si="3"/>
        <v>-4.2106130838354794E-2</v>
      </c>
      <c r="T76" s="79">
        <f t="shared" si="4"/>
        <v>1.7729262541766526E-3</v>
      </c>
      <c r="U76" s="26"/>
      <c r="V76" s="80">
        <f t="shared" ref="V76:Z76" si="147">2*($Q76-$I76)*(1-$Q76)*$Q76*D76</f>
        <v>-3.3965503787030723E-3</v>
      </c>
      <c r="W76" s="80">
        <f t="shared" si="147"/>
        <v>-2.0718957310088739E-2</v>
      </c>
      <c r="X76" s="80">
        <f t="shared" si="147"/>
        <v>-9.510341060368601E-3</v>
      </c>
      <c r="Y76" s="80">
        <f t="shared" si="147"/>
        <v>-1.3586201514812289E-2</v>
      </c>
      <c r="Z76" s="80">
        <f t="shared" si="147"/>
        <v>-4.4155154923139943E-3</v>
      </c>
      <c r="AA76" s="80"/>
      <c r="AB76" s="80"/>
      <c r="AC76" s="80"/>
      <c r="AD76" s="80"/>
      <c r="AE76" s="80"/>
      <c r="AF76" s="80"/>
    </row>
    <row r="77" spans="1:32">
      <c r="A77" s="73">
        <v>1</v>
      </c>
      <c r="B77" s="32" t="s">
        <v>49</v>
      </c>
      <c r="C77" s="73">
        <v>73</v>
      </c>
      <c r="D77" s="73">
        <v>1</v>
      </c>
      <c r="E77" s="74">
        <v>6.3</v>
      </c>
      <c r="F77" s="75">
        <v>2.5</v>
      </c>
      <c r="G77" s="75">
        <v>4.9000000000000004</v>
      </c>
      <c r="H77" s="75">
        <v>1.5</v>
      </c>
      <c r="I77" s="32">
        <v>1</v>
      </c>
      <c r="J77" s="26"/>
      <c r="K77" s="82">
        <f t="shared" ref="K77:O77" si="148">K76-$M$2*V76</f>
        <v>0.38715421220315688</v>
      </c>
      <c r="L77" s="82">
        <f t="shared" si="148"/>
        <v>-3.1148265643372829E-2</v>
      </c>
      <c r="M77" s="82">
        <f t="shared" si="148"/>
        <v>6.0095547016076258E-2</v>
      </c>
      <c r="N77" s="82">
        <f t="shared" si="148"/>
        <v>0.51791626786743483</v>
      </c>
      <c r="O77" s="82">
        <f t="shared" si="148"/>
        <v>0.54546988430631449</v>
      </c>
      <c r="P77" s="77">
        <f t="shared" si="0"/>
        <v>3.6971535452000013</v>
      </c>
      <c r="Q77" s="77">
        <f t="shared" si="1"/>
        <v>0.9758058682061026</v>
      </c>
      <c r="R77" s="78">
        <f t="shared" si="2"/>
        <v>1</v>
      </c>
      <c r="S77" s="78">
        <f t="shared" si="3"/>
        <v>-2.41941317938974E-2</v>
      </c>
      <c r="T77" s="79">
        <f t="shared" si="4"/>
        <v>5.8535601326047701E-4</v>
      </c>
      <c r="U77" s="26"/>
      <c r="V77" s="80">
        <f t="shared" ref="V77:Z77" si="149">2*($Q77-$I77)*(1-$Q77)*$Q77*D77</f>
        <v>-1.1423876654586055E-3</v>
      </c>
      <c r="W77" s="80">
        <f t="shared" si="149"/>
        <v>-7.1970422923892143E-3</v>
      </c>
      <c r="X77" s="80">
        <f t="shared" si="149"/>
        <v>-2.8559691636465137E-3</v>
      </c>
      <c r="Y77" s="80">
        <f t="shared" si="149"/>
        <v>-5.5976995607471668E-3</v>
      </c>
      <c r="Z77" s="80">
        <f t="shared" si="149"/>
        <v>-1.7135814981879081E-3</v>
      </c>
      <c r="AA77" s="80"/>
      <c r="AB77" s="80"/>
      <c r="AC77" s="80"/>
      <c r="AD77" s="80"/>
      <c r="AE77" s="80"/>
      <c r="AF77" s="80"/>
    </row>
    <row r="78" spans="1:32">
      <c r="A78" s="73">
        <v>1</v>
      </c>
      <c r="B78" s="32" t="s">
        <v>49</v>
      </c>
      <c r="C78" s="73">
        <v>74</v>
      </c>
      <c r="D78" s="73">
        <v>1</v>
      </c>
      <c r="E78" s="74">
        <v>6.1</v>
      </c>
      <c r="F78" s="75">
        <v>2.8</v>
      </c>
      <c r="G78" s="75">
        <v>4.7</v>
      </c>
      <c r="H78" s="75">
        <v>1.2</v>
      </c>
      <c r="I78" s="32">
        <v>1</v>
      </c>
      <c r="J78" s="26"/>
      <c r="K78" s="82">
        <f t="shared" ref="K78:O78" si="150">K77-$M$2*V77</f>
        <v>0.38726845096970275</v>
      </c>
      <c r="L78" s="82">
        <f t="shared" si="150"/>
        <v>-3.0428561414133908E-2</v>
      </c>
      <c r="M78" s="82">
        <f t="shared" si="150"/>
        <v>6.0381143932440907E-2</v>
      </c>
      <c r="N78" s="82">
        <f t="shared" si="150"/>
        <v>0.51847603782350959</v>
      </c>
      <c r="O78" s="82">
        <f t="shared" si="150"/>
        <v>0.54564124245613332</v>
      </c>
      <c r="P78" s="77">
        <f t="shared" si="0"/>
        <v>3.4623282980721757</v>
      </c>
      <c r="Q78" s="77">
        <f t="shared" si="1"/>
        <v>0.96959667763669699</v>
      </c>
      <c r="R78" s="78">
        <f t="shared" si="2"/>
        <v>1</v>
      </c>
      <c r="S78" s="78">
        <f t="shared" si="3"/>
        <v>-3.0403322363303009E-2</v>
      </c>
      <c r="T78" s="79">
        <f t="shared" si="4"/>
        <v>9.2436201072692084E-4</v>
      </c>
      <c r="U78" s="26"/>
      <c r="V78" s="80">
        <f t="shared" ref="V78:Z78" si="151">2*($Q78-$I78)*(1-$Q78)*$Q78*D78</f>
        <v>-1.7925166690687987E-3</v>
      </c>
      <c r="W78" s="80">
        <f t="shared" si="151"/>
        <v>-1.0934351681319671E-2</v>
      </c>
      <c r="X78" s="80">
        <f t="shared" si="151"/>
        <v>-5.019046673392636E-3</v>
      </c>
      <c r="Y78" s="80">
        <f t="shared" si="151"/>
        <v>-8.4248283446233547E-3</v>
      </c>
      <c r="Z78" s="80">
        <f t="shared" si="151"/>
        <v>-2.1510200028825584E-3</v>
      </c>
      <c r="AA78" s="80"/>
      <c r="AB78" s="80"/>
      <c r="AC78" s="80"/>
      <c r="AD78" s="80"/>
      <c r="AE78" s="80"/>
      <c r="AF78" s="80"/>
    </row>
    <row r="79" spans="1:32">
      <c r="A79" s="73">
        <v>1</v>
      </c>
      <c r="B79" s="32" t="s">
        <v>49</v>
      </c>
      <c r="C79" s="73">
        <v>75</v>
      </c>
      <c r="D79" s="73">
        <v>1</v>
      </c>
      <c r="E79" s="74">
        <v>6.4</v>
      </c>
      <c r="F79" s="75">
        <v>2.9</v>
      </c>
      <c r="G79" s="75">
        <v>4.3</v>
      </c>
      <c r="H79" s="75">
        <v>1.3</v>
      </c>
      <c r="I79" s="32">
        <v>1</v>
      </c>
      <c r="J79" s="26"/>
      <c r="K79" s="82">
        <f t="shared" ref="K79:O79" si="152">K78-$M$2*V78</f>
        <v>0.3874477026366096</v>
      </c>
      <c r="L79" s="82">
        <f t="shared" si="152"/>
        <v>-2.9335126246001941E-2</v>
      </c>
      <c r="M79" s="82">
        <f t="shared" si="152"/>
        <v>6.0883048599780172E-2</v>
      </c>
      <c r="N79" s="82">
        <f t="shared" si="152"/>
        <v>0.5193185206579719</v>
      </c>
      <c r="O79" s="82">
        <f t="shared" si="152"/>
        <v>0.54585634445642162</v>
      </c>
      <c r="P79" s="77">
        <f t="shared" si="0"/>
        <v>3.3189466222241868</v>
      </c>
      <c r="Q79" s="77">
        <f t="shared" si="1"/>
        <v>0.96507310264305912</v>
      </c>
      <c r="R79" s="78">
        <f t="shared" si="2"/>
        <v>1</v>
      </c>
      <c r="S79" s="78">
        <f t="shared" si="3"/>
        <v>-3.4926897356940878E-2</v>
      </c>
      <c r="T79" s="79">
        <f t="shared" si="4"/>
        <v>1.2198881589822836E-3</v>
      </c>
      <c r="U79" s="26"/>
      <c r="V79" s="80">
        <f t="shared" ref="V79:Z79" si="153">2*($Q79-$I79)*(1-$Q79)*$Q79*D79</f>
        <v>-2.3545625009331237E-3</v>
      </c>
      <c r="W79" s="80">
        <f t="shared" si="153"/>
        <v>-1.5069200005971992E-2</v>
      </c>
      <c r="X79" s="80">
        <f t="shared" si="153"/>
        <v>-6.8282312527060589E-3</v>
      </c>
      <c r="Y79" s="80">
        <f t="shared" si="153"/>
        <v>-1.0124618754012431E-2</v>
      </c>
      <c r="Z79" s="80">
        <f t="shared" si="153"/>
        <v>-3.060931251213061E-3</v>
      </c>
      <c r="AA79" s="80"/>
      <c r="AB79" s="80"/>
      <c r="AC79" s="80"/>
      <c r="AD79" s="80"/>
      <c r="AE79" s="80"/>
      <c r="AF79" s="80"/>
    </row>
    <row r="80" spans="1:32">
      <c r="A80" s="73">
        <v>1</v>
      </c>
      <c r="B80" s="32" t="s">
        <v>49</v>
      </c>
      <c r="C80" s="73">
        <v>76</v>
      </c>
      <c r="D80" s="73">
        <v>1</v>
      </c>
      <c r="E80" s="74">
        <v>6.6</v>
      </c>
      <c r="F80" s="75">
        <v>3</v>
      </c>
      <c r="G80" s="75">
        <v>4.4000000000000004</v>
      </c>
      <c r="H80" s="75">
        <v>1.4</v>
      </c>
      <c r="I80" s="32">
        <v>1</v>
      </c>
      <c r="J80" s="26"/>
      <c r="K80" s="82">
        <f t="shared" ref="K80:O80" si="154">K79-$M$2*V79</f>
        <v>0.38768315888670291</v>
      </c>
      <c r="L80" s="82">
        <f t="shared" si="154"/>
        <v>-2.7828206245404743E-2</v>
      </c>
      <c r="M80" s="82">
        <f t="shared" si="154"/>
        <v>6.1565871725050778E-2</v>
      </c>
      <c r="N80" s="82">
        <f t="shared" si="154"/>
        <v>0.52033098253337318</v>
      </c>
      <c r="O80" s="82">
        <f t="shared" si="154"/>
        <v>0.54616243758154293</v>
      </c>
      <c r="P80" s="77">
        <f t="shared" si="0"/>
        <v>3.4427983486031861</v>
      </c>
      <c r="Q80" s="77">
        <f t="shared" si="1"/>
        <v>0.96901564472993718</v>
      </c>
      <c r="R80" s="78">
        <f t="shared" si="2"/>
        <v>1</v>
      </c>
      <c r="S80" s="78">
        <f t="shared" si="3"/>
        <v>-3.0984355270062824E-2</v>
      </c>
      <c r="T80" s="79">
        <f t="shared" si="4"/>
        <v>9.6003027150146992E-4</v>
      </c>
      <c r="U80" s="26"/>
      <c r="V80" s="80">
        <f t="shared" ref="V80:Z80" si="155">2*($Q80-$I80)*(1-$Q80)*$Q80*D80</f>
        <v>-1.860568704998507E-3</v>
      </c>
      <c r="W80" s="80">
        <f t="shared" si="155"/>
        <v>-1.2279753452990146E-2</v>
      </c>
      <c r="X80" s="80">
        <f t="shared" si="155"/>
        <v>-5.5817061149955206E-3</v>
      </c>
      <c r="Y80" s="80">
        <f t="shared" si="155"/>
        <v>-8.186502301993432E-3</v>
      </c>
      <c r="Z80" s="80">
        <f t="shared" si="155"/>
        <v>-2.6047961869979097E-3</v>
      </c>
      <c r="AA80" s="80"/>
      <c r="AB80" s="80"/>
      <c r="AC80" s="80"/>
      <c r="AD80" s="80"/>
      <c r="AE80" s="80"/>
      <c r="AF80" s="80"/>
    </row>
    <row r="81" spans="1:32">
      <c r="A81" s="73">
        <v>1</v>
      </c>
      <c r="B81" s="32" t="s">
        <v>49</v>
      </c>
      <c r="C81" s="73">
        <v>77</v>
      </c>
      <c r="D81" s="73">
        <v>1</v>
      </c>
      <c r="E81" s="74">
        <v>6.8</v>
      </c>
      <c r="F81" s="75">
        <v>2.8</v>
      </c>
      <c r="G81" s="75">
        <v>4.8</v>
      </c>
      <c r="H81" s="75">
        <v>1.4</v>
      </c>
      <c r="I81" s="32">
        <v>1</v>
      </c>
      <c r="J81" s="26"/>
      <c r="K81" s="82">
        <f t="shared" ref="K81:O81" si="156">K80-$M$2*V80</f>
        <v>0.38786921575720273</v>
      </c>
      <c r="L81" s="82">
        <f t="shared" si="156"/>
        <v>-2.6600230900105729E-2</v>
      </c>
      <c r="M81" s="82">
        <f t="shared" si="156"/>
        <v>6.2124042336550327E-2</v>
      </c>
      <c r="N81" s="82">
        <f t="shared" si="156"/>
        <v>0.52114963276357251</v>
      </c>
      <c r="O81" s="82">
        <f t="shared" si="156"/>
        <v>0.54642291720024272</v>
      </c>
      <c r="P81" s="77">
        <f t="shared" si="0"/>
        <v>3.6474452855243125</v>
      </c>
      <c r="Q81" s="77">
        <f t="shared" si="1"/>
        <v>0.97460414187713862</v>
      </c>
      <c r="R81" s="78">
        <f t="shared" si="2"/>
        <v>1</v>
      </c>
      <c r="S81" s="78">
        <f t="shared" si="3"/>
        <v>-2.5395858122861381E-2</v>
      </c>
      <c r="T81" s="79">
        <f t="shared" si="4"/>
        <v>6.4494960979650444E-4</v>
      </c>
      <c r="U81" s="26"/>
      <c r="V81" s="80">
        <f t="shared" ref="V81:Z81" si="157">2*($Q81-$I81)*(1-$Q81)*$Q81*D81</f>
        <v>-1.2571411220194352E-3</v>
      </c>
      <c r="W81" s="80">
        <f t="shared" si="157"/>
        <v>-8.5485596297321595E-3</v>
      </c>
      <c r="X81" s="80">
        <f t="shared" si="157"/>
        <v>-3.5199951416544184E-3</v>
      </c>
      <c r="Y81" s="80">
        <f t="shared" si="157"/>
        <v>-6.0342773856932883E-3</v>
      </c>
      <c r="Z81" s="80">
        <f t="shared" si="157"/>
        <v>-1.7599975708272092E-3</v>
      </c>
      <c r="AA81" s="80"/>
      <c r="AB81" s="80"/>
      <c r="AC81" s="80"/>
      <c r="AD81" s="80"/>
      <c r="AE81" s="80"/>
      <c r="AF81" s="80"/>
    </row>
    <row r="82" spans="1:32">
      <c r="A82" s="73">
        <v>1</v>
      </c>
      <c r="B82" s="32" t="s">
        <v>49</v>
      </c>
      <c r="C82" s="73">
        <v>78</v>
      </c>
      <c r="D82" s="73">
        <v>1</v>
      </c>
      <c r="E82" s="74">
        <v>6.7</v>
      </c>
      <c r="F82" s="75">
        <v>3</v>
      </c>
      <c r="G82" s="75">
        <v>5</v>
      </c>
      <c r="H82" s="75">
        <v>1.7</v>
      </c>
      <c r="I82" s="32">
        <v>1</v>
      </c>
      <c r="J82" s="26"/>
      <c r="K82" s="82">
        <f t="shared" ref="K82:O82" si="158">K81-$M$2*V81</f>
        <v>0.3879949298694047</v>
      </c>
      <c r="L82" s="82">
        <f t="shared" si="158"/>
        <v>-2.5745374937132512E-2</v>
      </c>
      <c r="M82" s="82">
        <f t="shared" si="158"/>
        <v>6.2476041850715772E-2</v>
      </c>
      <c r="N82" s="82">
        <f t="shared" si="158"/>
        <v>0.52175306050214187</v>
      </c>
      <c r="O82" s="82">
        <f t="shared" si="158"/>
        <v>0.54659891695732543</v>
      </c>
      <c r="P82" s="77">
        <f t="shared" si="0"/>
        <v>3.9409125046809268</v>
      </c>
      <c r="Q82" s="77">
        <f t="shared" si="1"/>
        <v>0.98093987112855874</v>
      </c>
      <c r="R82" s="78">
        <f t="shared" si="2"/>
        <v>1</v>
      </c>
      <c r="S82" s="78">
        <f t="shared" si="3"/>
        <v>-1.9060128871441262E-2</v>
      </c>
      <c r="T82" s="79">
        <f t="shared" si="4"/>
        <v>3.6328851259594878E-4</v>
      </c>
      <c r="U82" s="26"/>
      <c r="V82" s="80">
        <f t="shared" ref="V82:Z82" si="159">2*($Q82-$I82)*(1-$Q82)*$Q82*D82</f>
        <v>-7.1272837345671156E-4</v>
      </c>
      <c r="W82" s="80">
        <f t="shared" si="159"/>
        <v>-4.7752801021599678E-3</v>
      </c>
      <c r="X82" s="80">
        <f t="shared" si="159"/>
        <v>-2.1381851203701348E-3</v>
      </c>
      <c r="Y82" s="80">
        <f t="shared" si="159"/>
        <v>-3.5636418672835577E-3</v>
      </c>
      <c r="Z82" s="80">
        <f t="shared" si="159"/>
        <v>-1.2116382348764097E-3</v>
      </c>
      <c r="AA82" s="80"/>
      <c r="AB82" s="80"/>
      <c r="AC82" s="80"/>
      <c r="AD82" s="80"/>
      <c r="AE82" s="80"/>
      <c r="AF82" s="80"/>
    </row>
    <row r="83" spans="1:32">
      <c r="A83" s="73">
        <v>1</v>
      </c>
      <c r="B83" s="32" t="s">
        <v>49</v>
      </c>
      <c r="C83" s="73">
        <v>79</v>
      </c>
      <c r="D83" s="73">
        <v>1</v>
      </c>
      <c r="E83" s="74">
        <v>6</v>
      </c>
      <c r="F83" s="75">
        <v>2.9</v>
      </c>
      <c r="G83" s="75">
        <v>4.5</v>
      </c>
      <c r="H83" s="75">
        <v>1.5</v>
      </c>
      <c r="I83" s="32">
        <v>1</v>
      </c>
      <c r="J83" s="26"/>
      <c r="K83" s="82">
        <f t="shared" ref="K83:O83" si="160">K82-$M$2*V82</f>
        <v>0.38806620270675035</v>
      </c>
      <c r="L83" s="82">
        <f t="shared" si="160"/>
        <v>-2.5267846926916516E-2</v>
      </c>
      <c r="M83" s="82">
        <f t="shared" si="160"/>
        <v>6.2689860362752786E-2</v>
      </c>
      <c r="N83" s="82">
        <f t="shared" si="160"/>
        <v>0.52210942468887023</v>
      </c>
      <c r="O83" s="82">
        <f t="shared" si="160"/>
        <v>0.54672008078081302</v>
      </c>
      <c r="P83" s="77">
        <f t="shared" si="0"/>
        <v>3.58783224846837</v>
      </c>
      <c r="Q83" s="77">
        <f t="shared" si="1"/>
        <v>0.97308616711750096</v>
      </c>
      <c r="R83" s="78">
        <f t="shared" si="2"/>
        <v>1</v>
      </c>
      <c r="S83" s="78">
        <f t="shared" si="3"/>
        <v>-2.6913832882499045E-2</v>
      </c>
      <c r="T83" s="79">
        <f t="shared" si="4"/>
        <v>7.2435440042708686E-4</v>
      </c>
      <c r="U83" s="26"/>
      <c r="V83" s="80">
        <f t="shared" ref="V83:Z83" si="161">2*($Q83-$I83)*(1-$Q83)*$Q83*D83</f>
        <v>-1.409718494292579E-3</v>
      </c>
      <c r="W83" s="80">
        <f t="shared" si="161"/>
        <v>-8.458310965755474E-3</v>
      </c>
      <c r="X83" s="80">
        <f t="shared" si="161"/>
        <v>-4.088183633448479E-3</v>
      </c>
      <c r="Y83" s="80">
        <f t="shared" si="161"/>
        <v>-6.3437332243166059E-3</v>
      </c>
      <c r="Z83" s="80">
        <f t="shared" si="161"/>
        <v>-2.1145777414388685E-3</v>
      </c>
      <c r="AA83" s="80"/>
      <c r="AB83" s="80"/>
      <c r="AC83" s="80"/>
      <c r="AD83" s="80"/>
      <c r="AE83" s="80"/>
      <c r="AF83" s="80"/>
    </row>
    <row r="84" spans="1:32">
      <c r="A84" s="83">
        <v>1</v>
      </c>
      <c r="B84" s="84" t="s">
        <v>49</v>
      </c>
      <c r="C84" s="83">
        <v>80</v>
      </c>
      <c r="D84" s="83">
        <v>1</v>
      </c>
      <c r="E84" s="85">
        <v>5.7</v>
      </c>
      <c r="F84" s="86">
        <v>2.6</v>
      </c>
      <c r="G84" s="86">
        <v>3.5</v>
      </c>
      <c r="H84" s="86">
        <v>1</v>
      </c>
      <c r="I84" s="84">
        <v>1</v>
      </c>
      <c r="J84" s="87"/>
      <c r="K84" s="88">
        <f t="shared" ref="K84:O84" si="162">K83-$M$2*V83</f>
        <v>0.38820717455617959</v>
      </c>
      <c r="L84" s="88">
        <f t="shared" si="162"/>
        <v>-2.4422015830340968E-2</v>
      </c>
      <c r="M84" s="88">
        <f t="shared" si="162"/>
        <v>6.3098678726097632E-2</v>
      </c>
      <c r="N84" s="88">
        <f t="shared" si="162"/>
        <v>0.52274379801130189</v>
      </c>
      <c r="O84" s="88">
        <f t="shared" si="162"/>
        <v>0.54693153855495691</v>
      </c>
      <c r="P84" s="89">
        <f t="shared" si="0"/>
        <v>2.7895930806056035</v>
      </c>
      <c r="Q84" s="89">
        <f t="shared" si="1"/>
        <v>0.94211085614952861</v>
      </c>
      <c r="R84" s="90">
        <f t="shared" si="2"/>
        <v>1</v>
      </c>
      <c r="S84" s="90">
        <f t="shared" si="3"/>
        <v>-5.7889143850471392E-2</v>
      </c>
      <c r="T84" s="91">
        <f t="shared" si="4"/>
        <v>3.3511529757405695E-3</v>
      </c>
      <c r="U84" s="26"/>
      <c r="V84" s="80">
        <f t="shared" ref="V84:Z84" si="163">2*($Q84-$I84)*(1-$Q84)*$Q84*D84</f>
        <v>-6.3143151981259766E-3</v>
      </c>
      <c r="W84" s="80">
        <f t="shared" si="163"/>
        <v>-3.5991596629318071E-2</v>
      </c>
      <c r="X84" s="80">
        <f t="shared" si="163"/>
        <v>-1.6417219515127538E-2</v>
      </c>
      <c r="Y84" s="80">
        <f t="shared" si="163"/>
        <v>-2.2100103193440919E-2</v>
      </c>
      <c r="Z84" s="80">
        <f t="shared" si="163"/>
        <v>-6.3143151981259766E-3</v>
      </c>
      <c r="AA84" s="80"/>
      <c r="AB84" s="80"/>
      <c r="AC84" s="80"/>
      <c r="AD84" s="80"/>
      <c r="AE84" s="80"/>
      <c r="AF84" s="80"/>
    </row>
    <row r="85" spans="1:32">
      <c r="A85" s="92">
        <v>1</v>
      </c>
      <c r="B85" s="93" t="s">
        <v>50</v>
      </c>
      <c r="C85" s="94">
        <v>81</v>
      </c>
      <c r="D85" s="95">
        <v>1</v>
      </c>
      <c r="E85" s="96">
        <v>5</v>
      </c>
      <c r="F85" s="97">
        <v>3.5</v>
      </c>
      <c r="G85" s="97">
        <v>1.3</v>
      </c>
      <c r="H85" s="97">
        <v>0.3</v>
      </c>
      <c r="I85" s="98">
        <v>0</v>
      </c>
      <c r="J85" s="99"/>
      <c r="K85" s="100">
        <v>0.38820717455617959</v>
      </c>
      <c r="L85" s="100">
        <v>-2.4422015830340968E-2</v>
      </c>
      <c r="M85" s="100">
        <v>6.3098678726097632E-2</v>
      </c>
      <c r="N85" s="100">
        <v>0.52274379801130189</v>
      </c>
      <c r="O85" s="100">
        <v>0.54693153855495691</v>
      </c>
      <c r="P85" s="101">
        <f t="shared" si="0"/>
        <v>1.3305888699269961</v>
      </c>
      <c r="Q85" s="101">
        <f t="shared" si="1"/>
        <v>0.79093802409503555</v>
      </c>
      <c r="R85" s="102">
        <f t="shared" si="2"/>
        <v>1</v>
      </c>
      <c r="S85" s="102">
        <f t="shared" si="3"/>
        <v>0.79093802409503555</v>
      </c>
      <c r="T85" s="103">
        <f t="shared" si="4"/>
        <v>0.62558295795935903</v>
      </c>
      <c r="U85" s="104"/>
      <c r="V85" s="104"/>
      <c r="W85" s="104"/>
      <c r="X85" s="104"/>
      <c r="Y85" s="104"/>
      <c r="Z85" s="104"/>
      <c r="AA85" s="26"/>
      <c r="AB85" s="26"/>
      <c r="AC85" s="26"/>
      <c r="AD85" s="26"/>
      <c r="AE85" s="26"/>
      <c r="AF85" s="26"/>
    </row>
    <row r="86" spans="1:32">
      <c r="A86" s="105">
        <v>1</v>
      </c>
      <c r="B86" s="106" t="s">
        <v>50</v>
      </c>
      <c r="C86" s="107">
        <v>82</v>
      </c>
      <c r="D86" s="108">
        <v>1</v>
      </c>
      <c r="E86" s="109">
        <v>4.5</v>
      </c>
      <c r="F86" s="110">
        <v>2.2999999999999998</v>
      </c>
      <c r="G86" s="110">
        <v>1.3</v>
      </c>
      <c r="H86" s="110">
        <v>0.3</v>
      </c>
      <c r="I86" s="111">
        <v>0</v>
      </c>
      <c r="J86" s="87"/>
      <c r="K86" s="80">
        <v>0.38820717455617959</v>
      </c>
      <c r="L86" s="80">
        <v>-2.4422015830340968E-2</v>
      </c>
      <c r="M86" s="80">
        <v>6.3098678726097632E-2</v>
      </c>
      <c r="N86" s="80">
        <v>0.52274379801130189</v>
      </c>
      <c r="O86" s="80">
        <v>0.54693153855495691</v>
      </c>
      <c r="P86" s="77">
        <f t="shared" si="0"/>
        <v>1.2670814633708494</v>
      </c>
      <c r="Q86" s="77">
        <f t="shared" si="1"/>
        <v>0.78024273323325855</v>
      </c>
      <c r="R86" s="78">
        <f t="shared" si="2"/>
        <v>1</v>
      </c>
      <c r="S86" s="78">
        <f t="shared" si="3"/>
        <v>0.78024273323325855</v>
      </c>
      <c r="T86" s="79">
        <f t="shared" si="4"/>
        <v>0.60877872276330591</v>
      </c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105">
        <v>1</v>
      </c>
      <c r="B87" s="106" t="s">
        <v>50</v>
      </c>
      <c r="C87" s="107">
        <v>83</v>
      </c>
      <c r="D87" s="108">
        <v>1</v>
      </c>
      <c r="E87" s="109">
        <v>4.4000000000000004</v>
      </c>
      <c r="F87" s="110">
        <v>3.2</v>
      </c>
      <c r="G87" s="110">
        <v>1.3</v>
      </c>
      <c r="H87" s="110">
        <v>0.2</v>
      </c>
      <c r="I87" s="111">
        <v>0</v>
      </c>
      <c r="J87" s="87"/>
      <c r="K87" s="80">
        <v>0.38820717455617959</v>
      </c>
      <c r="L87" s="80">
        <v>-2.4422015830340968E-2</v>
      </c>
      <c r="M87" s="80">
        <v>6.3098678726097632E-2</v>
      </c>
      <c r="N87" s="80">
        <v>0.52274379801130189</v>
      </c>
      <c r="O87" s="80">
        <v>0.54693153855495691</v>
      </c>
      <c r="P87" s="77">
        <f t="shared" si="0"/>
        <v>1.2716193219518754</v>
      </c>
      <c r="Q87" s="77">
        <f t="shared" si="1"/>
        <v>0.78101982310435147</v>
      </c>
      <c r="R87" s="78">
        <f t="shared" si="2"/>
        <v>1</v>
      </c>
      <c r="S87" s="78">
        <f t="shared" si="3"/>
        <v>0.78101982310435147</v>
      </c>
      <c r="T87" s="79">
        <f t="shared" si="4"/>
        <v>0.60999196408195244</v>
      </c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105">
        <v>1</v>
      </c>
      <c r="B88" s="106" t="s">
        <v>50</v>
      </c>
      <c r="C88" s="107">
        <v>84</v>
      </c>
      <c r="D88" s="108">
        <v>1</v>
      </c>
      <c r="E88" s="109">
        <v>5</v>
      </c>
      <c r="F88" s="110">
        <v>3.5</v>
      </c>
      <c r="G88" s="110">
        <v>1.6</v>
      </c>
      <c r="H88" s="110">
        <v>0.6</v>
      </c>
      <c r="I88" s="111">
        <v>0</v>
      </c>
      <c r="J88" s="87"/>
      <c r="K88" s="80">
        <v>0.38820717455617959</v>
      </c>
      <c r="L88" s="80">
        <v>-2.4422015830340968E-2</v>
      </c>
      <c r="M88" s="80">
        <v>6.3098678726097632E-2</v>
      </c>
      <c r="N88" s="80">
        <v>0.52274379801130189</v>
      </c>
      <c r="O88" s="80">
        <v>0.54693153855495691</v>
      </c>
      <c r="P88" s="77">
        <f t="shared" si="0"/>
        <v>1.6514914708968735</v>
      </c>
      <c r="Q88" s="77">
        <f t="shared" si="1"/>
        <v>0.83909252510273613</v>
      </c>
      <c r="R88" s="78">
        <f t="shared" si="2"/>
        <v>1</v>
      </c>
      <c r="S88" s="78">
        <f t="shared" si="3"/>
        <v>0.83909252510273613</v>
      </c>
      <c r="T88" s="79">
        <f t="shared" si="4"/>
        <v>0.70407626568328585</v>
      </c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105">
        <v>1</v>
      </c>
      <c r="B89" s="106" t="s">
        <v>50</v>
      </c>
      <c r="C89" s="107">
        <v>85</v>
      </c>
      <c r="D89" s="108">
        <v>1</v>
      </c>
      <c r="E89" s="109">
        <v>5.0999999999999996</v>
      </c>
      <c r="F89" s="110">
        <v>3.8</v>
      </c>
      <c r="G89" s="110">
        <v>1.9</v>
      </c>
      <c r="H89" s="110">
        <v>0.4</v>
      </c>
      <c r="I89" s="111">
        <v>0</v>
      </c>
      <c r="J89" s="87"/>
      <c r="K89" s="80">
        <v>0.38820717455617959</v>
      </c>
      <c r="L89" s="80">
        <v>-2.4422015830340968E-2</v>
      </c>
      <c r="M89" s="80">
        <v>6.3098678726097632E-2</v>
      </c>
      <c r="N89" s="80">
        <v>0.52274379801130189</v>
      </c>
      <c r="O89" s="80">
        <v>0.54693153855495691</v>
      </c>
      <c r="P89" s="77">
        <f t="shared" si="0"/>
        <v>1.7154157046240681</v>
      </c>
      <c r="Q89" s="77">
        <f t="shared" si="1"/>
        <v>0.84753740731602178</v>
      </c>
      <c r="R89" s="78">
        <f t="shared" si="2"/>
        <v>1</v>
      </c>
      <c r="S89" s="78">
        <f t="shared" si="3"/>
        <v>0.84753740731602178</v>
      </c>
      <c r="T89" s="79">
        <f t="shared" si="4"/>
        <v>0.71831965679996423</v>
      </c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105">
        <v>1</v>
      </c>
      <c r="B90" s="106" t="s">
        <v>50</v>
      </c>
      <c r="C90" s="107">
        <v>86</v>
      </c>
      <c r="D90" s="108">
        <v>1</v>
      </c>
      <c r="E90" s="109">
        <v>4.8</v>
      </c>
      <c r="F90" s="110">
        <v>3</v>
      </c>
      <c r="G90" s="110">
        <v>1.4</v>
      </c>
      <c r="H90" s="110">
        <v>0.3</v>
      </c>
      <c r="I90" s="111">
        <v>0</v>
      </c>
      <c r="J90" s="87"/>
      <c r="K90" s="80">
        <v>0.38820717455617959</v>
      </c>
      <c r="L90" s="80">
        <v>-2.4422015830340968E-2</v>
      </c>
      <c r="M90" s="80">
        <v>6.3098678726097632E-2</v>
      </c>
      <c r="N90" s="80">
        <v>0.52274379801130189</v>
      </c>
      <c r="O90" s="80">
        <v>0.54693153855495691</v>
      </c>
      <c r="P90" s="77">
        <f t="shared" si="0"/>
        <v>1.3561983135311455</v>
      </c>
      <c r="Q90" s="77">
        <f t="shared" si="1"/>
        <v>0.79514112929149572</v>
      </c>
      <c r="R90" s="78">
        <f t="shared" si="2"/>
        <v>1</v>
      </c>
      <c r="S90" s="78">
        <f t="shared" si="3"/>
        <v>0.79514112929149572</v>
      </c>
      <c r="T90" s="79">
        <f t="shared" si="4"/>
        <v>0.63224941549095515</v>
      </c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105">
        <v>1</v>
      </c>
      <c r="B91" s="106" t="s">
        <v>50</v>
      </c>
      <c r="C91" s="107">
        <v>87</v>
      </c>
      <c r="D91" s="108">
        <v>1</v>
      </c>
      <c r="E91" s="109">
        <v>5.0999999999999996</v>
      </c>
      <c r="F91" s="110">
        <v>3.8</v>
      </c>
      <c r="G91" s="110">
        <v>1.6</v>
      </c>
      <c r="H91" s="110">
        <v>0.2</v>
      </c>
      <c r="I91" s="111">
        <v>0</v>
      </c>
      <c r="J91" s="87"/>
      <c r="K91" s="80">
        <v>0.38820717455617959</v>
      </c>
      <c r="L91" s="80">
        <v>-2.4422015830340968E-2</v>
      </c>
      <c r="M91" s="80">
        <v>6.3098678726097632E-2</v>
      </c>
      <c r="N91" s="80">
        <v>0.52274379801130189</v>
      </c>
      <c r="O91" s="80">
        <v>0.54693153855495691</v>
      </c>
      <c r="P91" s="77">
        <f t="shared" si="0"/>
        <v>1.449206257509686</v>
      </c>
      <c r="Q91" s="77">
        <f t="shared" si="1"/>
        <v>0.80987624618577791</v>
      </c>
      <c r="R91" s="78">
        <f t="shared" si="2"/>
        <v>1</v>
      </c>
      <c r="S91" s="78">
        <f t="shared" si="3"/>
        <v>0.80987624618577791</v>
      </c>
      <c r="T91" s="79">
        <f t="shared" si="4"/>
        <v>0.6558995341359668</v>
      </c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105">
        <v>1</v>
      </c>
      <c r="B92" s="106" t="s">
        <v>50</v>
      </c>
      <c r="C92" s="107">
        <v>88</v>
      </c>
      <c r="D92" s="108">
        <v>1</v>
      </c>
      <c r="E92" s="109">
        <v>4.5999999999999996</v>
      </c>
      <c r="F92" s="110">
        <v>3.2</v>
      </c>
      <c r="G92" s="110">
        <v>1.4</v>
      </c>
      <c r="H92" s="110">
        <v>0.2</v>
      </c>
      <c r="I92" s="111">
        <v>0</v>
      </c>
      <c r="J92" s="87"/>
      <c r="K92" s="80">
        <v>0.38820717455617959</v>
      </c>
      <c r="L92" s="80">
        <v>-2.4422015830340968E-2</v>
      </c>
      <c r="M92" s="80">
        <v>6.3098678726097632E-2</v>
      </c>
      <c r="N92" s="80">
        <v>0.52274379801130189</v>
      </c>
      <c r="O92" s="80">
        <v>0.54693153855495691</v>
      </c>
      <c r="P92" s="77">
        <f t="shared" si="0"/>
        <v>1.3190092985869375</v>
      </c>
      <c r="Q92" s="77">
        <f t="shared" si="1"/>
        <v>0.78901683240244025</v>
      </c>
      <c r="R92" s="78">
        <f t="shared" si="2"/>
        <v>1</v>
      </c>
      <c r="S92" s="78">
        <f t="shared" si="3"/>
        <v>0.78901683240244025</v>
      </c>
      <c r="T92" s="79">
        <f t="shared" si="4"/>
        <v>0.62254756181438053</v>
      </c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105">
        <v>1</v>
      </c>
      <c r="B93" s="106" t="s">
        <v>50</v>
      </c>
      <c r="C93" s="107">
        <v>89</v>
      </c>
      <c r="D93" s="108">
        <v>1</v>
      </c>
      <c r="E93" s="109">
        <v>5.3</v>
      </c>
      <c r="F93" s="110">
        <v>3.7</v>
      </c>
      <c r="G93" s="110">
        <v>1.5</v>
      </c>
      <c r="H93" s="110">
        <v>0.2</v>
      </c>
      <c r="I93" s="111">
        <v>0</v>
      </c>
      <c r="J93" s="87"/>
      <c r="K93" s="80">
        <v>0.38820717455617959</v>
      </c>
      <c r="L93" s="80">
        <v>-2.4422015830340968E-2</v>
      </c>
      <c r="M93" s="80">
        <v>6.3098678726097632E-2</v>
      </c>
      <c r="N93" s="80">
        <v>0.52274379801130189</v>
      </c>
      <c r="O93" s="80">
        <v>0.54693153855495691</v>
      </c>
      <c r="P93" s="77">
        <f t="shared" si="0"/>
        <v>1.3857376066698779</v>
      </c>
      <c r="Q93" s="77">
        <f t="shared" si="1"/>
        <v>0.79991090440898938</v>
      </c>
      <c r="R93" s="78">
        <f t="shared" si="2"/>
        <v>1</v>
      </c>
      <c r="S93" s="78">
        <f t="shared" si="3"/>
        <v>0.79991090440898938</v>
      </c>
      <c r="T93" s="79">
        <f t="shared" si="4"/>
        <v>0.63985745499240732</v>
      </c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105">
        <v>1</v>
      </c>
      <c r="B94" s="106" t="s">
        <v>50</v>
      </c>
      <c r="C94" s="107">
        <v>90</v>
      </c>
      <c r="D94" s="108">
        <v>1</v>
      </c>
      <c r="E94" s="109">
        <v>5</v>
      </c>
      <c r="F94" s="110">
        <v>3.3</v>
      </c>
      <c r="G94" s="110">
        <v>1.4</v>
      </c>
      <c r="H94" s="110">
        <v>0.2</v>
      </c>
      <c r="I94" s="111">
        <v>0</v>
      </c>
      <c r="J94" s="87"/>
      <c r="K94" s="80">
        <v>0.38820717455617959</v>
      </c>
      <c r="L94" s="80">
        <v>-2.4422015830340968E-2</v>
      </c>
      <c r="M94" s="80">
        <v>6.3098678726097632E-2</v>
      </c>
      <c r="N94" s="80">
        <v>0.52274379801130189</v>
      </c>
      <c r="O94" s="80">
        <v>0.54693153855495691</v>
      </c>
      <c r="P94" s="77">
        <f t="shared" si="0"/>
        <v>1.3155503601274108</v>
      </c>
      <c r="Q94" s="77">
        <f t="shared" si="1"/>
        <v>0.78844044980999717</v>
      </c>
      <c r="R94" s="78">
        <f t="shared" si="2"/>
        <v>1</v>
      </c>
      <c r="S94" s="78">
        <f t="shared" si="3"/>
        <v>0.78844044980999717</v>
      </c>
      <c r="T94" s="79">
        <f t="shared" si="4"/>
        <v>0.6216383428965907</v>
      </c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105">
        <v>1</v>
      </c>
      <c r="B95" s="106" t="s">
        <v>50</v>
      </c>
      <c r="C95" s="112">
        <v>91</v>
      </c>
      <c r="D95" s="112">
        <v>1</v>
      </c>
      <c r="E95" s="113">
        <v>5.5</v>
      </c>
      <c r="F95" s="5">
        <v>2.6</v>
      </c>
      <c r="G95" s="5">
        <v>4.4000000000000004</v>
      </c>
      <c r="H95" s="5">
        <v>1.2</v>
      </c>
      <c r="I95" s="106">
        <v>1</v>
      </c>
      <c r="J95" s="26"/>
      <c r="K95" s="80">
        <v>0.38820717455617959</v>
      </c>
      <c r="L95" s="80">
        <v>-2.4422015830340968E-2</v>
      </c>
      <c r="M95" s="80">
        <v>6.3098678726097632E-2</v>
      </c>
      <c r="N95" s="80">
        <v>0.52274379801130189</v>
      </c>
      <c r="O95" s="80">
        <v>0.54693153855495691</v>
      </c>
      <c r="P95" s="77">
        <f t="shared" si="0"/>
        <v>3.3743332096928347</v>
      </c>
      <c r="Q95" s="77">
        <f t="shared" si="1"/>
        <v>0.96689268348243851</v>
      </c>
      <c r="R95" s="78">
        <f t="shared" si="2"/>
        <v>1</v>
      </c>
      <c r="S95" s="78">
        <f t="shared" si="3"/>
        <v>-3.3107316517561491E-2</v>
      </c>
      <c r="T95" s="79">
        <f t="shared" si="4"/>
        <v>1.0960944069940001E-3</v>
      </c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105">
        <v>1</v>
      </c>
      <c r="B96" s="106" t="s">
        <v>50</v>
      </c>
      <c r="C96" s="112">
        <v>92</v>
      </c>
      <c r="D96" s="112">
        <v>1</v>
      </c>
      <c r="E96" s="113">
        <v>6.1</v>
      </c>
      <c r="F96" s="5">
        <v>3</v>
      </c>
      <c r="G96" s="5">
        <v>4.5999999999999996</v>
      </c>
      <c r="H96" s="5">
        <v>1.4</v>
      </c>
      <c r="I96" s="106">
        <v>1</v>
      </c>
      <c r="J96" s="26"/>
      <c r="K96" s="80">
        <v>0.38820717455617959</v>
      </c>
      <c r="L96" s="80">
        <v>-2.4422015830340968E-2</v>
      </c>
      <c r="M96" s="80">
        <v>6.3098678726097632E-2</v>
      </c>
      <c r="N96" s="80">
        <v>0.52274379801130189</v>
      </c>
      <c r="O96" s="80">
        <v>0.54693153855495691</v>
      </c>
      <c r="P96" s="77">
        <f t="shared" si="0"/>
        <v>3.5988545389983209</v>
      </c>
      <c r="Q96" s="77">
        <f t="shared" si="1"/>
        <v>0.97337333481679988</v>
      </c>
      <c r="R96" s="78">
        <f t="shared" si="2"/>
        <v>1</v>
      </c>
      <c r="S96" s="78">
        <f t="shared" si="3"/>
        <v>-2.6626665183200116E-2</v>
      </c>
      <c r="T96" s="79">
        <f t="shared" si="4"/>
        <v>7.0897929877824129E-4</v>
      </c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105">
        <v>1</v>
      </c>
      <c r="B97" s="106" t="s">
        <v>50</v>
      </c>
      <c r="C97" s="112">
        <v>93</v>
      </c>
      <c r="D97" s="112">
        <v>1</v>
      </c>
      <c r="E97" s="113">
        <v>5.8</v>
      </c>
      <c r="F97" s="5">
        <v>2.6</v>
      </c>
      <c r="G97" s="5">
        <v>4</v>
      </c>
      <c r="H97" s="5">
        <v>1.2</v>
      </c>
      <c r="I97" s="106">
        <v>1</v>
      </c>
      <c r="J97" s="26"/>
      <c r="K97" s="80">
        <v>0.38820717455617959</v>
      </c>
      <c r="L97" s="80">
        <v>-2.4422015830340968E-2</v>
      </c>
      <c r="M97" s="80">
        <v>6.3098678726097632E-2</v>
      </c>
      <c r="N97" s="80">
        <v>0.52274379801130189</v>
      </c>
      <c r="O97" s="80">
        <v>0.54693153855495691</v>
      </c>
      <c r="P97" s="77">
        <f t="shared" si="0"/>
        <v>3.1579090857392114</v>
      </c>
      <c r="Q97" s="77">
        <f t="shared" si="1"/>
        <v>0.95921923317021918</v>
      </c>
      <c r="R97" s="78">
        <f t="shared" si="2"/>
        <v>1</v>
      </c>
      <c r="S97" s="78">
        <f t="shared" si="3"/>
        <v>-4.0780766829780823E-2</v>
      </c>
      <c r="T97" s="79">
        <f t="shared" si="4"/>
        <v>1.6630709432249519E-3</v>
      </c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105">
        <v>1</v>
      </c>
      <c r="B98" s="106" t="s">
        <v>50</v>
      </c>
      <c r="C98" s="112">
        <v>94</v>
      </c>
      <c r="D98" s="112">
        <v>1</v>
      </c>
      <c r="E98" s="113">
        <v>5</v>
      </c>
      <c r="F98" s="5">
        <v>2.2999999999999998</v>
      </c>
      <c r="G98" s="5">
        <v>3.3</v>
      </c>
      <c r="H98" s="5">
        <v>1</v>
      </c>
      <c r="I98" s="106">
        <v>1</v>
      </c>
      <c r="J98" s="26"/>
      <c r="K98" s="80">
        <v>0.38820717455617959</v>
      </c>
      <c r="L98" s="80">
        <v>-2.4422015830340968E-2</v>
      </c>
      <c r="M98" s="80">
        <v>6.3098678726097632E-2</v>
      </c>
      <c r="N98" s="80">
        <v>0.52274379801130189</v>
      </c>
      <c r="O98" s="80">
        <v>0.54693153855495691</v>
      </c>
      <c r="P98" s="77">
        <f t="shared" si="0"/>
        <v>2.6832101284667522</v>
      </c>
      <c r="Q98" s="77">
        <f t="shared" si="1"/>
        <v>0.936028612298062</v>
      </c>
      <c r="R98" s="78">
        <f t="shared" si="2"/>
        <v>1</v>
      </c>
      <c r="S98" s="78">
        <f t="shared" si="3"/>
        <v>-6.3971387701937998E-2</v>
      </c>
      <c r="T98" s="79">
        <f t="shared" si="4"/>
        <v>4.0923384445116645E-3</v>
      </c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105">
        <v>1</v>
      </c>
      <c r="B99" s="106" t="s">
        <v>50</v>
      </c>
      <c r="C99" s="112">
        <v>95</v>
      </c>
      <c r="D99" s="112">
        <v>1</v>
      </c>
      <c r="E99" s="113">
        <v>5.6</v>
      </c>
      <c r="F99" s="5">
        <v>2.7</v>
      </c>
      <c r="G99" s="5">
        <v>4.2</v>
      </c>
      <c r="H99" s="5">
        <v>1.3</v>
      </c>
      <c r="I99" s="106">
        <v>1</v>
      </c>
      <c r="J99" s="26"/>
      <c r="K99" s="80">
        <v>0.38820717455617959</v>
      </c>
      <c r="L99" s="80">
        <v>-2.4422015830340968E-2</v>
      </c>
      <c r="M99" s="80">
        <v>6.3098678726097632E-2</v>
      </c>
      <c r="N99" s="80">
        <v>0.52274379801130189</v>
      </c>
      <c r="O99" s="80">
        <v>0.54693153855495691</v>
      </c>
      <c r="P99" s="77">
        <f t="shared" si="0"/>
        <v>3.328345270235646</v>
      </c>
      <c r="Q99" s="77">
        <f t="shared" si="1"/>
        <v>0.96538852192008651</v>
      </c>
      <c r="R99" s="78">
        <f t="shared" si="2"/>
        <v>1</v>
      </c>
      <c r="S99" s="78">
        <f t="shared" si="3"/>
        <v>-3.4611478079913494E-2</v>
      </c>
      <c r="T99" s="79">
        <f t="shared" si="4"/>
        <v>1.1979544148763323E-3</v>
      </c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105">
        <v>1</v>
      </c>
      <c r="B100" s="106" t="s">
        <v>50</v>
      </c>
      <c r="C100" s="112">
        <v>96</v>
      </c>
      <c r="D100" s="112">
        <v>1</v>
      </c>
      <c r="E100" s="113">
        <v>5.7</v>
      </c>
      <c r="F100" s="5">
        <v>3</v>
      </c>
      <c r="G100" s="5">
        <v>4.2</v>
      </c>
      <c r="H100" s="5">
        <v>1.2</v>
      </c>
      <c r="I100" s="106">
        <v>1</v>
      </c>
      <c r="J100" s="26"/>
      <c r="K100" s="80">
        <v>0.38820717455617959</v>
      </c>
      <c r="L100" s="80">
        <v>-2.4422015830340968E-2</v>
      </c>
      <c r="M100" s="80">
        <v>6.3098678726097632E-2</v>
      </c>
      <c r="N100" s="80">
        <v>0.52274379801130189</v>
      </c>
      <c r="O100" s="80">
        <v>0.54693153855495691</v>
      </c>
      <c r="P100" s="77">
        <f t="shared" si="0"/>
        <v>3.2901395184149456</v>
      </c>
      <c r="Q100" s="77">
        <f t="shared" si="1"/>
        <v>0.96408898475484561</v>
      </c>
      <c r="R100" s="78">
        <f t="shared" si="2"/>
        <v>1</v>
      </c>
      <c r="S100" s="78">
        <f t="shared" si="3"/>
        <v>-3.5911015245154387E-2</v>
      </c>
      <c r="T100" s="79">
        <f t="shared" si="4"/>
        <v>1.2896010159377108E-3</v>
      </c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105">
        <v>1</v>
      </c>
      <c r="B101" s="106" t="s">
        <v>50</v>
      </c>
      <c r="C101" s="112">
        <v>97</v>
      </c>
      <c r="D101" s="112">
        <v>1</v>
      </c>
      <c r="E101" s="113">
        <v>5.7</v>
      </c>
      <c r="F101" s="5">
        <v>2.9</v>
      </c>
      <c r="G101" s="5">
        <v>4.2</v>
      </c>
      <c r="H101" s="5">
        <v>1.3</v>
      </c>
      <c r="I101" s="106">
        <v>1</v>
      </c>
      <c r="J101" s="26"/>
      <c r="K101" s="80">
        <v>0.38820717455617959</v>
      </c>
      <c r="L101" s="80">
        <v>-2.4422015830340968E-2</v>
      </c>
      <c r="M101" s="80">
        <v>6.3098678726097632E-2</v>
      </c>
      <c r="N101" s="80">
        <v>0.52274379801130189</v>
      </c>
      <c r="O101" s="80">
        <v>0.54693153855495691</v>
      </c>
      <c r="P101" s="77">
        <f t="shared" si="0"/>
        <v>3.3385228043978312</v>
      </c>
      <c r="Q101" s="77">
        <f t="shared" si="1"/>
        <v>0.9657269831529296</v>
      </c>
      <c r="R101" s="78">
        <f t="shared" si="2"/>
        <v>1</v>
      </c>
      <c r="S101" s="78">
        <f t="shared" si="3"/>
        <v>-3.4273016847070403E-2</v>
      </c>
      <c r="T101" s="79">
        <f t="shared" si="4"/>
        <v>1.1746396837995718E-3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105">
        <v>1</v>
      </c>
      <c r="B102" s="106" t="s">
        <v>50</v>
      </c>
      <c r="C102" s="112">
        <v>98</v>
      </c>
      <c r="D102" s="112">
        <v>1</v>
      </c>
      <c r="E102" s="113">
        <v>6.2</v>
      </c>
      <c r="F102" s="5">
        <v>2.9</v>
      </c>
      <c r="G102" s="5">
        <v>4.3</v>
      </c>
      <c r="H102" s="5">
        <v>1.3</v>
      </c>
      <c r="I102" s="106">
        <v>1</v>
      </c>
      <c r="J102" s="26"/>
      <c r="K102" s="80">
        <v>0.38820717455617959</v>
      </c>
      <c r="L102" s="80">
        <v>-2.4422015830340968E-2</v>
      </c>
      <c r="M102" s="80">
        <v>6.3098678726097632E-2</v>
      </c>
      <c r="N102" s="80">
        <v>0.52274379801130189</v>
      </c>
      <c r="O102" s="80">
        <v>0.54693153855495691</v>
      </c>
      <c r="P102" s="77">
        <f t="shared" si="0"/>
        <v>3.3785861762837905</v>
      </c>
      <c r="Q102" s="77">
        <f t="shared" si="1"/>
        <v>0.96702855613633487</v>
      </c>
      <c r="R102" s="78">
        <f t="shared" si="2"/>
        <v>1</v>
      </c>
      <c r="S102" s="78">
        <f t="shared" si="3"/>
        <v>-3.2971443863665129E-2</v>
      </c>
      <c r="T102" s="79">
        <f t="shared" si="4"/>
        <v>1.0871161104548208E-3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105">
        <v>1</v>
      </c>
      <c r="B103" s="106" t="s">
        <v>50</v>
      </c>
      <c r="C103" s="112">
        <v>99</v>
      </c>
      <c r="D103" s="112">
        <v>1</v>
      </c>
      <c r="E103" s="113">
        <v>5.0999999999999996</v>
      </c>
      <c r="F103" s="5">
        <v>2.5</v>
      </c>
      <c r="G103" s="5">
        <v>3</v>
      </c>
      <c r="H103" s="5">
        <v>1.1000000000000001</v>
      </c>
      <c r="I103" s="106">
        <v>1</v>
      </c>
      <c r="J103" s="26"/>
      <c r="K103" s="80">
        <v>0.38820717455617959</v>
      </c>
      <c r="L103" s="80">
        <v>-2.4422015830340968E-2</v>
      </c>
      <c r="M103" s="80">
        <v>6.3098678726097632E-2</v>
      </c>
      <c r="N103" s="80">
        <v>0.52274379801130189</v>
      </c>
      <c r="O103" s="80">
        <v>0.54693153855495691</v>
      </c>
      <c r="P103" s="77">
        <f t="shared" si="0"/>
        <v>2.5912576770810434</v>
      </c>
      <c r="Q103" s="77">
        <f t="shared" si="1"/>
        <v>0.93029681490279426</v>
      </c>
      <c r="R103" s="78">
        <f t="shared" si="2"/>
        <v>1</v>
      </c>
      <c r="S103" s="78">
        <f t="shared" si="3"/>
        <v>-6.9703185097205744E-2</v>
      </c>
      <c r="T103" s="79">
        <f t="shared" si="4"/>
        <v>4.8585340126953251E-3</v>
      </c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114">
        <v>1</v>
      </c>
      <c r="B104" s="115" t="s">
        <v>50</v>
      </c>
      <c r="C104" s="116">
        <v>100</v>
      </c>
      <c r="D104" s="116">
        <v>1</v>
      </c>
      <c r="E104" s="117">
        <v>5.7</v>
      </c>
      <c r="F104" s="118">
        <v>2.8</v>
      </c>
      <c r="G104" s="118">
        <v>4.0999999999999996</v>
      </c>
      <c r="H104" s="118">
        <v>1.3</v>
      </c>
      <c r="I104" s="115">
        <v>1</v>
      </c>
      <c r="J104" s="119"/>
      <c r="K104" s="80">
        <v>0.38820717455617959</v>
      </c>
      <c r="L104" s="80">
        <v>-2.4422015830340968E-2</v>
      </c>
      <c r="M104" s="80">
        <v>6.3098678726097632E-2</v>
      </c>
      <c r="N104" s="80">
        <v>0.52274379801130189</v>
      </c>
      <c r="O104" s="80">
        <v>0.54693153855495691</v>
      </c>
      <c r="P104" s="89">
        <f t="shared" si="0"/>
        <v>3.2799385567240913</v>
      </c>
      <c r="Q104" s="89">
        <f t="shared" si="1"/>
        <v>0.96373413620405191</v>
      </c>
      <c r="R104" s="90">
        <f t="shared" si="2"/>
        <v>1</v>
      </c>
      <c r="S104" s="90">
        <f t="shared" si="3"/>
        <v>-3.6265863795948095E-2</v>
      </c>
      <c r="T104" s="91">
        <f t="shared" si="4"/>
        <v>1.3152128768662587E-3</v>
      </c>
      <c r="U104" s="119"/>
      <c r="V104" s="120">
        <v>-6.3143151981259766E-3</v>
      </c>
      <c r="W104" s="120">
        <v>-3.5991596629318071E-2</v>
      </c>
      <c r="X104" s="120">
        <v>-1.6417219515127538E-2</v>
      </c>
      <c r="Y104" s="120">
        <v>-2.2100103193440919E-2</v>
      </c>
      <c r="Z104" s="120">
        <v>-6.3143151981259766E-3</v>
      </c>
      <c r="AA104" s="80"/>
      <c r="AB104" s="80"/>
      <c r="AC104" s="80"/>
      <c r="AD104" s="80"/>
      <c r="AE104" s="80"/>
      <c r="AF104" s="80"/>
    </row>
    <row r="105" spans="1:32">
      <c r="A105" s="121">
        <v>2</v>
      </c>
      <c r="B105" s="32" t="s">
        <v>49</v>
      </c>
      <c r="C105" s="73">
        <v>1</v>
      </c>
      <c r="D105" s="73">
        <v>1</v>
      </c>
      <c r="E105" s="74">
        <v>5.0999999999999996</v>
      </c>
      <c r="F105" s="75">
        <v>3.5</v>
      </c>
      <c r="G105" s="75">
        <v>1.4</v>
      </c>
      <c r="H105" s="75">
        <v>0.2</v>
      </c>
      <c r="I105" s="32">
        <v>0</v>
      </c>
      <c r="J105" s="26"/>
      <c r="K105" s="101">
        <f t="shared" ref="K105:O105" si="164">K104-$M$2*V104</f>
        <v>0.38883860607599219</v>
      </c>
      <c r="L105" s="101">
        <f t="shared" si="164"/>
        <v>-2.082285616740916E-2</v>
      </c>
      <c r="M105" s="101">
        <f t="shared" si="164"/>
        <v>6.4740400677610388E-2</v>
      </c>
      <c r="N105" s="101">
        <f t="shared" si="164"/>
        <v>0.52495380833064598</v>
      </c>
      <c r="O105" s="101">
        <f t="shared" si="164"/>
        <v>0.54756297007476951</v>
      </c>
      <c r="P105" s="101">
        <f t="shared" si="0"/>
        <v>1.3536813676717001</v>
      </c>
      <c r="Q105" s="101">
        <f t="shared" si="1"/>
        <v>0.79473083509472409</v>
      </c>
      <c r="R105" s="102">
        <f t="shared" si="2"/>
        <v>1</v>
      </c>
      <c r="S105" s="102">
        <f t="shared" si="3"/>
        <v>0.79473083509472409</v>
      </c>
      <c r="T105" s="102">
        <f t="shared" si="4"/>
        <v>0.63159710025035753</v>
      </c>
      <c r="U105" s="26"/>
      <c r="V105" s="80">
        <f t="shared" ref="V105:Z105" si="165">2*($Q105-$I105)*(1-$Q105)*$Q105*D105</f>
        <v>0.25929481864996945</v>
      </c>
      <c r="W105" s="80">
        <f t="shared" si="165"/>
        <v>1.3224035751148442</v>
      </c>
      <c r="X105" s="80">
        <f t="shared" si="165"/>
        <v>0.90753186527489305</v>
      </c>
      <c r="Y105" s="80">
        <f t="shared" si="165"/>
        <v>0.36301274610995721</v>
      </c>
      <c r="Z105" s="80">
        <f t="shared" si="165"/>
        <v>5.1858963729993893E-2</v>
      </c>
      <c r="AA105" s="80"/>
      <c r="AB105" s="80"/>
      <c r="AC105" s="80"/>
      <c r="AD105" s="80"/>
      <c r="AE105" s="80"/>
      <c r="AF105" s="80"/>
    </row>
    <row r="106" spans="1:32">
      <c r="A106" s="121">
        <v>2</v>
      </c>
      <c r="B106" s="32" t="s">
        <v>49</v>
      </c>
      <c r="C106" s="73">
        <v>2</v>
      </c>
      <c r="D106" s="73">
        <v>1</v>
      </c>
      <c r="E106" s="74">
        <v>4.9000000000000004</v>
      </c>
      <c r="F106" s="75">
        <v>3</v>
      </c>
      <c r="G106" s="75">
        <v>1.4</v>
      </c>
      <c r="H106" s="75">
        <v>0.2</v>
      </c>
      <c r="I106" s="32">
        <v>0</v>
      </c>
      <c r="J106" s="26"/>
      <c r="K106" s="73">
        <f t="shared" ref="K106:O106" si="166">K105-$M$2*V105</f>
        <v>0.36290912421099525</v>
      </c>
      <c r="L106" s="73">
        <f t="shared" si="166"/>
        <v>-0.15306321367889358</v>
      </c>
      <c r="M106" s="73">
        <f t="shared" si="166"/>
        <v>-2.6012785849878928E-2</v>
      </c>
      <c r="N106" s="73">
        <f t="shared" si="166"/>
        <v>0.48865253371965023</v>
      </c>
      <c r="O106" s="73">
        <f t="shared" si="166"/>
        <v>0.54237707370177013</v>
      </c>
      <c r="P106" s="73">
        <f t="shared" si="0"/>
        <v>0.32744998158264416</v>
      </c>
      <c r="Q106" s="73">
        <f t="shared" si="1"/>
        <v>0.58113878903087479</v>
      </c>
      <c r="R106" s="75">
        <f t="shared" si="2"/>
        <v>1</v>
      </c>
      <c r="S106" s="75">
        <f t="shared" si="3"/>
        <v>0.58113878903087479</v>
      </c>
      <c r="T106" s="75">
        <f t="shared" si="4"/>
        <v>0.33772229211627158</v>
      </c>
      <c r="U106" s="26"/>
      <c r="V106" s="80">
        <f t="shared" ref="V106:Z106" si="167">2*($Q106-$I106)*(1-$Q106)*$Q106*D106</f>
        <v>0.28291753649418033</v>
      </c>
      <c r="W106" s="80">
        <f t="shared" si="167"/>
        <v>1.3862959288214838</v>
      </c>
      <c r="X106" s="80">
        <f t="shared" si="167"/>
        <v>0.84875260948254105</v>
      </c>
      <c r="Y106" s="80">
        <f t="shared" si="167"/>
        <v>0.39608455109185242</v>
      </c>
      <c r="Z106" s="80">
        <f t="shared" si="167"/>
        <v>5.6583507298836072E-2</v>
      </c>
      <c r="AA106" s="80"/>
      <c r="AB106" s="80"/>
      <c r="AC106" s="80"/>
      <c r="AD106" s="80"/>
      <c r="AE106" s="80"/>
      <c r="AF106" s="80"/>
    </row>
    <row r="107" spans="1:32">
      <c r="A107" s="121">
        <v>2</v>
      </c>
      <c r="B107" s="32" t="s">
        <v>49</v>
      </c>
      <c r="C107" s="73">
        <v>3</v>
      </c>
      <c r="D107" s="73">
        <v>1</v>
      </c>
      <c r="E107" s="74">
        <v>4.7</v>
      </c>
      <c r="F107" s="75">
        <v>3.2</v>
      </c>
      <c r="G107" s="75">
        <v>1.3</v>
      </c>
      <c r="H107" s="75">
        <v>0.2</v>
      </c>
      <c r="I107" s="32">
        <v>0</v>
      </c>
      <c r="J107" s="26"/>
      <c r="K107" s="73">
        <f t="shared" ref="K107:O107" si="168">K106-$M$2*V106</f>
        <v>0.3346173705615772</v>
      </c>
      <c r="L107" s="73">
        <f t="shared" si="168"/>
        <v>-0.29169280656104196</v>
      </c>
      <c r="M107" s="73">
        <f t="shared" si="168"/>
        <v>-0.11088804679813304</v>
      </c>
      <c r="N107" s="73">
        <f t="shared" si="168"/>
        <v>0.44904407861046497</v>
      </c>
      <c r="O107" s="73">
        <f t="shared" si="168"/>
        <v>0.5367187229718865</v>
      </c>
      <c r="P107" s="73">
        <f t="shared" si="0"/>
        <v>-0.70007952324136402</v>
      </c>
      <c r="Q107" s="73">
        <f t="shared" si="1"/>
        <v>0.33179459674131973</v>
      </c>
      <c r="R107" s="75">
        <f t="shared" si="2"/>
        <v>0</v>
      </c>
      <c r="S107" s="75">
        <f t="shared" si="3"/>
        <v>0.33179459674131973</v>
      </c>
      <c r="T107" s="75">
        <f t="shared" si="4"/>
        <v>0.11008765442673497</v>
      </c>
      <c r="U107" s="26"/>
      <c r="V107" s="80">
        <f t="shared" ref="V107:Z107" si="169">2*($Q107-$I107)*(1-$Q107)*$Q107*D107</f>
        <v>0.14712233104003736</v>
      </c>
      <c r="W107" s="80">
        <f t="shared" si="169"/>
        <v>0.69147495588817565</v>
      </c>
      <c r="X107" s="80">
        <f t="shared" si="169"/>
        <v>0.47079145932811955</v>
      </c>
      <c r="Y107" s="80">
        <f t="shared" si="169"/>
        <v>0.19125903035204858</v>
      </c>
      <c r="Z107" s="80">
        <f t="shared" si="169"/>
        <v>2.9424466208007472E-2</v>
      </c>
      <c r="AA107" s="80"/>
      <c r="AB107" s="80"/>
      <c r="AC107" s="80"/>
      <c r="AD107" s="80"/>
      <c r="AE107" s="80"/>
      <c r="AF107" s="80"/>
    </row>
    <row r="108" spans="1:32">
      <c r="A108" s="121">
        <v>2</v>
      </c>
      <c r="B108" s="32" t="s">
        <v>49</v>
      </c>
      <c r="C108" s="73">
        <v>4</v>
      </c>
      <c r="D108" s="73">
        <v>1</v>
      </c>
      <c r="E108" s="74">
        <v>4.5999999999999996</v>
      </c>
      <c r="F108" s="75">
        <v>3.1</v>
      </c>
      <c r="G108" s="75">
        <v>1.5</v>
      </c>
      <c r="H108" s="75">
        <v>0.2</v>
      </c>
      <c r="I108" s="32">
        <v>0</v>
      </c>
      <c r="J108" s="26"/>
      <c r="K108" s="73">
        <f t="shared" ref="K108:O108" si="170">K107-$M$2*V107</f>
        <v>0.31990513745757349</v>
      </c>
      <c r="L108" s="73">
        <f t="shared" si="170"/>
        <v>-0.36084030214985952</v>
      </c>
      <c r="M108" s="73">
        <f t="shared" si="170"/>
        <v>-0.15796719273094501</v>
      </c>
      <c r="N108" s="73">
        <f t="shared" si="170"/>
        <v>0.42991817557526013</v>
      </c>
      <c r="O108" s="73">
        <f t="shared" si="170"/>
        <v>0.53377627635108571</v>
      </c>
      <c r="P108" s="73">
        <f t="shared" si="0"/>
        <v>-1.0780260312646024</v>
      </c>
      <c r="Q108" s="73">
        <f t="shared" si="1"/>
        <v>0.25387975364791548</v>
      </c>
      <c r="R108" s="75">
        <f t="shared" si="2"/>
        <v>0</v>
      </c>
      <c r="S108" s="75">
        <f t="shared" si="3"/>
        <v>0.25387975364791548</v>
      </c>
      <c r="T108" s="75">
        <f t="shared" si="4"/>
        <v>6.4454929312326256E-2</v>
      </c>
      <c r="U108" s="26"/>
      <c r="V108" s="80">
        <f t="shared" ref="V108:Z108" si="171">2*($Q108-$I108)*(1-$Q108)*$Q108*D108</f>
        <v>9.6182255474238129E-2</v>
      </c>
      <c r="W108" s="80">
        <f t="shared" si="171"/>
        <v>0.44243837518149537</v>
      </c>
      <c r="X108" s="80">
        <f t="shared" si="171"/>
        <v>0.29816499197013818</v>
      </c>
      <c r="Y108" s="80">
        <f t="shared" si="171"/>
        <v>0.14427338321135719</v>
      </c>
      <c r="Z108" s="80">
        <f t="shared" si="171"/>
        <v>1.9236451094847628E-2</v>
      </c>
      <c r="AA108" s="80"/>
      <c r="AB108" s="80"/>
      <c r="AC108" s="80"/>
      <c r="AD108" s="80"/>
      <c r="AE108" s="80"/>
      <c r="AF108" s="80"/>
    </row>
    <row r="109" spans="1:32">
      <c r="A109" s="121">
        <v>2</v>
      </c>
      <c r="B109" s="32" t="s">
        <v>49</v>
      </c>
      <c r="C109" s="73">
        <v>5</v>
      </c>
      <c r="D109" s="73">
        <v>1</v>
      </c>
      <c r="E109" s="74">
        <v>5</v>
      </c>
      <c r="F109" s="75">
        <v>3.6</v>
      </c>
      <c r="G109" s="75">
        <v>1.4</v>
      </c>
      <c r="H109" s="75">
        <v>0.2</v>
      </c>
      <c r="I109" s="32">
        <v>0</v>
      </c>
      <c r="J109" s="26"/>
      <c r="K109" s="73">
        <f t="shared" ref="K109:O109" si="172">K108-$M$2*V108</f>
        <v>0.31028691191014968</v>
      </c>
      <c r="L109" s="73">
        <f t="shared" si="172"/>
        <v>-0.40508413966800905</v>
      </c>
      <c r="M109" s="73">
        <f t="shared" si="172"/>
        <v>-0.18778369192795882</v>
      </c>
      <c r="N109" s="73">
        <f t="shared" si="172"/>
        <v>0.41549083725412439</v>
      </c>
      <c r="O109" s="73">
        <f t="shared" si="172"/>
        <v>0.53185263124160098</v>
      </c>
      <c r="P109" s="73">
        <f t="shared" si="0"/>
        <v>-1.7030973789664534</v>
      </c>
      <c r="Q109" s="73">
        <f t="shared" si="1"/>
        <v>0.15406116240476375</v>
      </c>
      <c r="R109" s="75">
        <f t="shared" si="2"/>
        <v>0</v>
      </c>
      <c r="S109" s="75">
        <f t="shared" si="3"/>
        <v>0.15406116240476375</v>
      </c>
      <c r="T109" s="75">
        <f t="shared" si="4"/>
        <v>2.3734841761506992E-2</v>
      </c>
      <c r="U109" s="26"/>
      <c r="V109" s="80">
        <f t="shared" ref="V109:Z109" si="173">2*($Q109-$I109)*(1-$Q109)*$Q109*D109</f>
        <v>4.0156448900472187E-2</v>
      </c>
      <c r="W109" s="80">
        <f t="shared" si="173"/>
        <v>0.20078224450236093</v>
      </c>
      <c r="X109" s="80">
        <f t="shared" si="173"/>
        <v>0.14456321604169989</v>
      </c>
      <c r="Y109" s="80">
        <f t="shared" si="173"/>
        <v>5.6219028460661055E-2</v>
      </c>
      <c r="Z109" s="80">
        <f t="shared" si="173"/>
        <v>8.0312897800944374E-3</v>
      </c>
      <c r="AA109" s="80"/>
      <c r="AB109" s="80"/>
      <c r="AC109" s="80"/>
      <c r="AD109" s="80"/>
      <c r="AE109" s="80"/>
      <c r="AF109" s="80"/>
    </row>
    <row r="110" spans="1:32">
      <c r="A110" s="121">
        <v>2</v>
      </c>
      <c r="B110" s="32" t="s">
        <v>49</v>
      </c>
      <c r="C110" s="73">
        <v>6</v>
      </c>
      <c r="D110" s="73">
        <v>1</v>
      </c>
      <c r="E110" s="74">
        <v>5.4</v>
      </c>
      <c r="F110" s="75">
        <v>3.9</v>
      </c>
      <c r="G110" s="75">
        <v>1.7</v>
      </c>
      <c r="H110" s="75">
        <v>0.4</v>
      </c>
      <c r="I110" s="32">
        <v>0</v>
      </c>
      <c r="J110" s="26"/>
      <c r="K110" s="73">
        <f t="shared" ref="K110:O110" si="174">K109-$M$2*V109</f>
        <v>0.30627126702010243</v>
      </c>
      <c r="L110" s="73">
        <f t="shared" si="174"/>
        <v>-0.42516236411824515</v>
      </c>
      <c r="M110" s="73">
        <f t="shared" si="174"/>
        <v>-0.20224001353212881</v>
      </c>
      <c r="N110" s="73">
        <f t="shared" si="174"/>
        <v>0.40986893440805827</v>
      </c>
      <c r="O110" s="73">
        <f t="shared" si="174"/>
        <v>0.53104950226359149</v>
      </c>
      <c r="P110" s="73">
        <f t="shared" si="0"/>
        <v>-1.8691445625945884</v>
      </c>
      <c r="Q110" s="73">
        <f t="shared" si="1"/>
        <v>0.13364073480009889</v>
      </c>
      <c r="R110" s="75">
        <f t="shared" si="2"/>
        <v>0</v>
      </c>
      <c r="S110" s="75">
        <f t="shared" si="3"/>
        <v>0.13364073480009889</v>
      </c>
      <c r="T110" s="75">
        <f t="shared" si="4"/>
        <v>1.7859845997910361E-2</v>
      </c>
      <c r="U110" s="26"/>
      <c r="V110" s="80">
        <f t="shared" ref="V110:Z110" si="175">2*($Q110-$I110)*(1-$Q110)*$Q110*D110</f>
        <v>3.094608611066603E-2</v>
      </c>
      <c r="W110" s="80">
        <f t="shared" si="175"/>
        <v>0.16710886499759656</v>
      </c>
      <c r="X110" s="80">
        <f t="shared" si="175"/>
        <v>0.12068973583159752</v>
      </c>
      <c r="Y110" s="80">
        <f t="shared" si="175"/>
        <v>5.2608346388132249E-2</v>
      </c>
      <c r="Z110" s="80">
        <f t="shared" si="175"/>
        <v>1.2378434444266413E-2</v>
      </c>
      <c r="AA110" s="80"/>
      <c r="AB110" s="80"/>
      <c r="AC110" s="80"/>
      <c r="AD110" s="80"/>
      <c r="AE110" s="80"/>
      <c r="AF110" s="80"/>
    </row>
    <row r="111" spans="1:32">
      <c r="A111" s="121">
        <v>2</v>
      </c>
      <c r="B111" s="32" t="s">
        <v>49</v>
      </c>
      <c r="C111" s="73">
        <v>7</v>
      </c>
      <c r="D111" s="73">
        <v>1</v>
      </c>
      <c r="E111" s="74">
        <v>4.5999999999999996</v>
      </c>
      <c r="F111" s="75">
        <v>3.4</v>
      </c>
      <c r="G111" s="75">
        <v>1.4</v>
      </c>
      <c r="H111" s="75">
        <v>0.3</v>
      </c>
      <c r="I111" s="32">
        <v>0</v>
      </c>
      <c r="J111" s="26"/>
      <c r="K111" s="73">
        <f t="shared" ref="K111:O111" si="176">K110-$M$2*V110</f>
        <v>0.30317665840903585</v>
      </c>
      <c r="L111" s="73">
        <f t="shared" si="176"/>
        <v>-0.44187325061800481</v>
      </c>
      <c r="M111" s="73">
        <f t="shared" si="176"/>
        <v>-0.21430898711528856</v>
      </c>
      <c r="N111" s="73">
        <f t="shared" si="176"/>
        <v>0.40460809976924506</v>
      </c>
      <c r="O111" s="73">
        <f t="shared" si="176"/>
        <v>0.52981165881916481</v>
      </c>
      <c r="P111" s="73">
        <f t="shared" si="0"/>
        <v>-1.7326960133030744</v>
      </c>
      <c r="Q111" s="73">
        <f t="shared" si="1"/>
        <v>0.1502430548527372</v>
      </c>
      <c r="R111" s="75">
        <f t="shared" si="2"/>
        <v>0</v>
      </c>
      <c r="S111" s="75">
        <f t="shared" si="3"/>
        <v>0.1502430548527372</v>
      </c>
      <c r="T111" s="75">
        <f t="shared" si="4"/>
        <v>2.25729755314826E-2</v>
      </c>
      <c r="U111" s="26"/>
      <c r="V111" s="80">
        <f t="shared" ref="V111:Z111" si="177">2*($Q111-$I111)*(1-$Q111)*$Q111*D111</f>
        <v>3.8363085461033126E-2</v>
      </c>
      <c r="W111" s="80">
        <f t="shared" si="177"/>
        <v>0.17647019312075238</v>
      </c>
      <c r="X111" s="80">
        <f t="shared" si="177"/>
        <v>0.13043449056751263</v>
      </c>
      <c r="Y111" s="80">
        <f t="shared" si="177"/>
        <v>5.3708319645446374E-2</v>
      </c>
      <c r="Z111" s="80">
        <f t="shared" si="177"/>
        <v>1.1508925638309938E-2</v>
      </c>
      <c r="AA111" s="80"/>
      <c r="AB111" s="80"/>
      <c r="AC111" s="80"/>
      <c r="AD111" s="80"/>
      <c r="AE111" s="80"/>
      <c r="AF111" s="80"/>
    </row>
    <row r="112" spans="1:32">
      <c r="A112" s="121">
        <v>2</v>
      </c>
      <c r="B112" s="32" t="s">
        <v>49</v>
      </c>
      <c r="C112" s="73">
        <v>8</v>
      </c>
      <c r="D112" s="73">
        <v>1</v>
      </c>
      <c r="E112" s="74">
        <v>5</v>
      </c>
      <c r="F112" s="75">
        <v>3.4</v>
      </c>
      <c r="G112" s="75">
        <v>1.5</v>
      </c>
      <c r="H112" s="75">
        <v>0.2</v>
      </c>
      <c r="I112" s="32">
        <v>0</v>
      </c>
      <c r="J112" s="26"/>
      <c r="K112" s="73">
        <f t="shared" ref="K112:O112" si="178">K111-$M$2*V111</f>
        <v>0.29934034986293251</v>
      </c>
      <c r="L112" s="73">
        <f t="shared" si="178"/>
        <v>-0.45952026993008005</v>
      </c>
      <c r="M112" s="73">
        <f t="shared" si="178"/>
        <v>-0.22735243617203982</v>
      </c>
      <c r="N112" s="73">
        <f t="shared" si="178"/>
        <v>0.39923726780470042</v>
      </c>
      <c r="O112" s="73">
        <f t="shared" si="178"/>
        <v>0.52866076625533387</v>
      </c>
      <c r="P112" s="73">
        <f t="shared" si="0"/>
        <v>-2.066671227814286</v>
      </c>
      <c r="Q112" s="73">
        <f t="shared" si="1"/>
        <v>0.1123786543674803</v>
      </c>
      <c r="R112" s="75">
        <f t="shared" si="2"/>
        <v>0</v>
      </c>
      <c r="S112" s="75">
        <f t="shared" si="3"/>
        <v>0.1123786543674803</v>
      </c>
      <c r="T112" s="75">
        <f t="shared" si="4"/>
        <v>1.26289619574456E-2</v>
      </c>
      <c r="U112" s="26"/>
      <c r="V112" s="80">
        <f t="shared" ref="V112:Z112" si="179">2*($Q112-$I112)*(1-$Q112)*$Q112*D112</f>
        <v>2.2419472413219527E-2</v>
      </c>
      <c r="W112" s="80">
        <f t="shared" si="179"/>
        <v>0.11209736206609763</v>
      </c>
      <c r="X112" s="80">
        <f t="shared" si="179"/>
        <v>7.6226206204946398E-2</v>
      </c>
      <c r="Y112" s="80">
        <f t="shared" si="179"/>
        <v>3.3629208619829293E-2</v>
      </c>
      <c r="Z112" s="80">
        <f t="shared" si="179"/>
        <v>4.4838944826439053E-3</v>
      </c>
      <c r="AA112" s="80"/>
      <c r="AB112" s="80"/>
      <c r="AC112" s="80"/>
      <c r="AD112" s="80"/>
      <c r="AE112" s="80"/>
      <c r="AF112" s="80"/>
    </row>
    <row r="113" spans="1:32">
      <c r="A113" s="121">
        <v>2</v>
      </c>
      <c r="B113" s="32" t="s">
        <v>49</v>
      </c>
      <c r="C113" s="73">
        <v>9</v>
      </c>
      <c r="D113" s="73">
        <v>1</v>
      </c>
      <c r="E113" s="74">
        <v>4.4000000000000004</v>
      </c>
      <c r="F113" s="75">
        <v>2.9</v>
      </c>
      <c r="G113" s="75">
        <v>1.4</v>
      </c>
      <c r="H113" s="75">
        <v>0.2</v>
      </c>
      <c r="I113" s="32">
        <v>0</v>
      </c>
      <c r="J113" s="26"/>
      <c r="K113" s="73">
        <f t="shared" ref="K113:O113" si="180">K112-$M$2*V112</f>
        <v>0.29709840262161058</v>
      </c>
      <c r="L113" s="73">
        <f t="shared" si="180"/>
        <v>-0.4707300061366898</v>
      </c>
      <c r="M113" s="73">
        <f t="shared" si="180"/>
        <v>-0.23497505679253447</v>
      </c>
      <c r="N113" s="73">
        <f t="shared" si="180"/>
        <v>0.3958743469427175</v>
      </c>
      <c r="O113" s="73">
        <f t="shared" si="180"/>
        <v>0.52821237680706945</v>
      </c>
      <c r="P113" s="73">
        <f t="shared" si="0"/>
        <v>-1.7956747279969567</v>
      </c>
      <c r="Q113" s="73">
        <f t="shared" si="1"/>
        <v>0.14237839346610778</v>
      </c>
      <c r="R113" s="75">
        <f t="shared" si="2"/>
        <v>0</v>
      </c>
      <c r="S113" s="75">
        <f t="shared" si="3"/>
        <v>0.14237839346610778</v>
      </c>
      <c r="T113" s="75">
        <f t="shared" si="4"/>
        <v>2.0271606925989803E-2</v>
      </c>
      <c r="U113" s="26"/>
      <c r="V113" s="80">
        <f t="shared" ref="V113:Z113" si="181">2*($Q113-$I113)*(1-$Q113)*$Q113*D113</f>
        <v>3.4770736197781899E-2</v>
      </c>
      <c r="W113" s="80">
        <f t="shared" si="181"/>
        <v>0.15299123927024036</v>
      </c>
      <c r="X113" s="80">
        <f t="shared" si="181"/>
        <v>0.1008351349735675</v>
      </c>
      <c r="Y113" s="80">
        <f t="shared" si="181"/>
        <v>4.8679030676894657E-2</v>
      </c>
      <c r="Z113" s="80">
        <f t="shared" si="181"/>
        <v>6.9541472395563799E-3</v>
      </c>
      <c r="AA113" s="80"/>
      <c r="AB113" s="80"/>
      <c r="AC113" s="80"/>
      <c r="AD113" s="80"/>
      <c r="AE113" s="80"/>
      <c r="AF113" s="80"/>
    </row>
    <row r="114" spans="1:32">
      <c r="A114" s="121">
        <v>2</v>
      </c>
      <c r="B114" s="32" t="s">
        <v>49</v>
      </c>
      <c r="C114" s="73">
        <v>10</v>
      </c>
      <c r="D114" s="73">
        <v>1</v>
      </c>
      <c r="E114" s="74">
        <v>4.9000000000000004</v>
      </c>
      <c r="F114" s="75">
        <v>3.1</v>
      </c>
      <c r="G114" s="75">
        <v>1.5</v>
      </c>
      <c r="H114" s="75">
        <v>0.1</v>
      </c>
      <c r="I114" s="32">
        <v>0</v>
      </c>
      <c r="J114" s="26"/>
      <c r="K114" s="73">
        <f t="shared" ref="K114:O114" si="182">K113-$M$2*V113</f>
        <v>0.29362132900183241</v>
      </c>
      <c r="L114" s="73">
        <f t="shared" si="182"/>
        <v>-0.48602913006371384</v>
      </c>
      <c r="M114" s="73">
        <f t="shared" si="182"/>
        <v>-0.24505857028989123</v>
      </c>
      <c r="N114" s="73">
        <f t="shared" si="182"/>
        <v>0.39100644387502803</v>
      </c>
      <c r="O114" s="73">
        <f t="shared" si="182"/>
        <v>0.52751696208311383</v>
      </c>
      <c r="P114" s="73">
        <f t="shared" si="0"/>
        <v>-2.2083416141881753</v>
      </c>
      <c r="Q114" s="73">
        <f t="shared" si="1"/>
        <v>9.9003906385879636E-2</v>
      </c>
      <c r="R114" s="75">
        <f t="shared" si="2"/>
        <v>0</v>
      </c>
      <c r="S114" s="75">
        <f t="shared" si="3"/>
        <v>9.9003906385879636E-2</v>
      </c>
      <c r="T114" s="75">
        <f t="shared" si="4"/>
        <v>9.8017734796640183E-3</v>
      </c>
      <c r="U114" s="26"/>
      <c r="V114" s="80">
        <f t="shared" ref="V114:Z114" si="183">2*($Q114-$I114)*(1-$Q114)*$Q114*D114</f>
        <v>1.7662719231335531E-2</v>
      </c>
      <c r="W114" s="80">
        <f t="shared" si="183"/>
        <v>8.654732423354411E-2</v>
      </c>
      <c r="X114" s="80">
        <f t="shared" si="183"/>
        <v>5.4754429617140145E-2</v>
      </c>
      <c r="Y114" s="80">
        <f t="shared" si="183"/>
        <v>2.6494078847003298E-2</v>
      </c>
      <c r="Z114" s="80">
        <f t="shared" si="183"/>
        <v>1.7662719231335531E-3</v>
      </c>
      <c r="AA114" s="80"/>
      <c r="AB114" s="80"/>
      <c r="AC114" s="80"/>
      <c r="AD114" s="80"/>
      <c r="AE114" s="80"/>
      <c r="AF114" s="80"/>
    </row>
    <row r="115" spans="1:32">
      <c r="A115" s="121">
        <v>2</v>
      </c>
      <c r="B115" s="32" t="s">
        <v>49</v>
      </c>
      <c r="C115" s="73">
        <v>11</v>
      </c>
      <c r="D115" s="73">
        <v>1</v>
      </c>
      <c r="E115" s="74">
        <v>5.4</v>
      </c>
      <c r="F115" s="75">
        <v>3.7</v>
      </c>
      <c r="G115" s="75">
        <v>1.5</v>
      </c>
      <c r="H115" s="75">
        <v>0.2</v>
      </c>
      <c r="I115" s="32">
        <v>0</v>
      </c>
      <c r="J115" s="26"/>
      <c r="K115" s="73">
        <f t="shared" ref="K115:O115" si="184">K114-$M$2*V114</f>
        <v>0.29185505707869885</v>
      </c>
      <c r="L115" s="73">
        <f t="shared" si="184"/>
        <v>-0.49468386248706825</v>
      </c>
      <c r="M115" s="73">
        <f t="shared" si="184"/>
        <v>-0.25053401325160524</v>
      </c>
      <c r="N115" s="73">
        <f t="shared" si="184"/>
        <v>0.38835703599032773</v>
      </c>
      <c r="O115" s="73">
        <f t="shared" si="184"/>
        <v>0.52734033489080046</v>
      </c>
      <c r="P115" s="73">
        <f t="shared" si="0"/>
        <v>-2.6184100284187575</v>
      </c>
      <c r="Q115" s="73">
        <f t="shared" si="1"/>
        <v>6.7962939544882486E-2</v>
      </c>
      <c r="R115" s="75">
        <f t="shared" si="2"/>
        <v>0</v>
      </c>
      <c r="S115" s="75">
        <f t="shared" si="3"/>
        <v>6.7962939544882486E-2</v>
      </c>
      <c r="T115" s="75">
        <f t="shared" si="4"/>
        <v>4.6189611515813521E-3</v>
      </c>
      <c r="U115" s="26"/>
      <c r="V115" s="80">
        <f t="shared" ref="V115:Z115" si="185">2*($Q115-$I115)*(1-$Q115)*$Q115*D115</f>
        <v>8.6100859481525356E-3</v>
      </c>
      <c r="W115" s="80">
        <f t="shared" si="185"/>
        <v>4.6494464120023699E-2</v>
      </c>
      <c r="X115" s="80">
        <f t="shared" si="185"/>
        <v>3.1857318008164381E-2</v>
      </c>
      <c r="Y115" s="80">
        <f t="shared" si="185"/>
        <v>1.2915128922228803E-2</v>
      </c>
      <c r="Z115" s="80">
        <f t="shared" si="185"/>
        <v>1.7220171896305072E-3</v>
      </c>
      <c r="AA115" s="80"/>
      <c r="AB115" s="80"/>
      <c r="AC115" s="80"/>
      <c r="AD115" s="80"/>
      <c r="AE115" s="80"/>
      <c r="AF115" s="80"/>
    </row>
    <row r="116" spans="1:32">
      <c r="A116" s="121">
        <v>2</v>
      </c>
      <c r="B116" s="32" t="s">
        <v>49</v>
      </c>
      <c r="C116" s="73">
        <v>12</v>
      </c>
      <c r="D116" s="73">
        <v>1</v>
      </c>
      <c r="E116" s="74">
        <v>4.8</v>
      </c>
      <c r="F116" s="75">
        <v>3.4</v>
      </c>
      <c r="G116" s="75">
        <v>1.6</v>
      </c>
      <c r="H116" s="75">
        <v>0.2</v>
      </c>
      <c r="I116" s="32">
        <v>0</v>
      </c>
      <c r="J116" s="26"/>
      <c r="K116" s="73">
        <f t="shared" ref="K116:O116" si="186">K115-$M$2*V115</f>
        <v>0.29099404848388361</v>
      </c>
      <c r="L116" s="73">
        <f t="shared" si="186"/>
        <v>-0.49933330889907063</v>
      </c>
      <c r="M116" s="73">
        <f t="shared" si="186"/>
        <v>-0.25371974505242167</v>
      </c>
      <c r="N116" s="73">
        <f t="shared" si="186"/>
        <v>0.38706552309810482</v>
      </c>
      <c r="O116" s="73">
        <f t="shared" si="186"/>
        <v>0.52716813317183742</v>
      </c>
      <c r="P116" s="73">
        <f t="shared" si="0"/>
        <v>-2.2437145038185538</v>
      </c>
      <c r="Q116" s="73">
        <f t="shared" si="1"/>
        <v>9.5893019582944633E-2</v>
      </c>
      <c r="R116" s="75">
        <f t="shared" si="2"/>
        <v>0</v>
      </c>
      <c r="S116" s="75">
        <f t="shared" si="3"/>
        <v>9.5893019582944633E-2</v>
      </c>
      <c r="T116" s="75">
        <f t="shared" si="4"/>
        <v>9.1954712047350035E-3</v>
      </c>
      <c r="U116" s="26"/>
      <c r="V116" s="80">
        <f t="shared" ref="V116:Z116" si="187">2*($Q116-$I116)*(1-$Q116)*$Q116*D116</f>
        <v>1.6627379408849893E-2</v>
      </c>
      <c r="W116" s="80">
        <f t="shared" si="187"/>
        <v>7.9811421162479482E-2</v>
      </c>
      <c r="X116" s="80">
        <f t="shared" si="187"/>
        <v>5.653308999008963E-2</v>
      </c>
      <c r="Y116" s="80">
        <f t="shared" si="187"/>
        <v>2.660380705415983E-2</v>
      </c>
      <c r="Z116" s="80">
        <f t="shared" si="187"/>
        <v>3.3254758817699787E-3</v>
      </c>
      <c r="AA116" s="80"/>
      <c r="AB116" s="80"/>
      <c r="AC116" s="80"/>
      <c r="AD116" s="80"/>
      <c r="AE116" s="80"/>
      <c r="AF116" s="80"/>
    </row>
    <row r="117" spans="1:32">
      <c r="A117" s="121">
        <v>2</v>
      </c>
      <c r="B117" s="32" t="s">
        <v>49</v>
      </c>
      <c r="C117" s="73">
        <v>13</v>
      </c>
      <c r="D117" s="73">
        <v>1</v>
      </c>
      <c r="E117" s="74">
        <v>4.8</v>
      </c>
      <c r="F117" s="75">
        <v>3</v>
      </c>
      <c r="G117" s="75">
        <v>1.4</v>
      </c>
      <c r="H117" s="75">
        <v>0.1</v>
      </c>
      <c r="I117" s="32">
        <v>0</v>
      </c>
      <c r="J117" s="26"/>
      <c r="K117" s="73">
        <f t="shared" ref="K117:O117" si="188">K116-$M$2*V116</f>
        <v>0.2893313105429986</v>
      </c>
      <c r="L117" s="73">
        <f t="shared" si="188"/>
        <v>-0.50731445101531858</v>
      </c>
      <c r="M117" s="73">
        <f t="shared" si="188"/>
        <v>-0.25937305405143063</v>
      </c>
      <c r="N117" s="73">
        <f t="shared" si="188"/>
        <v>0.38440514239268886</v>
      </c>
      <c r="O117" s="73">
        <f t="shared" si="188"/>
        <v>0.52683558558366039</v>
      </c>
      <c r="P117" s="73">
        <f t="shared" si="0"/>
        <v>-2.3330464585766917</v>
      </c>
      <c r="Q117" s="73">
        <f t="shared" si="1"/>
        <v>8.8422797789185548E-2</v>
      </c>
      <c r="R117" s="75">
        <f t="shared" si="2"/>
        <v>0</v>
      </c>
      <c r="S117" s="75">
        <f t="shared" si="3"/>
        <v>8.8422797789185548E-2</v>
      </c>
      <c r="T117" s="75">
        <f t="shared" si="4"/>
        <v>7.818591168867196E-3</v>
      </c>
      <c r="U117" s="26"/>
      <c r="V117" s="80">
        <f t="shared" ref="V117:Z117" si="189">2*($Q117-$I117)*(1-$Q117)*$Q117*D117</f>
        <v>1.425449892589228E-2</v>
      </c>
      <c r="W117" s="80">
        <f t="shared" si="189"/>
        <v>6.8421594844282937E-2</v>
      </c>
      <c r="X117" s="80">
        <f t="shared" si="189"/>
        <v>4.2763496777676838E-2</v>
      </c>
      <c r="Y117" s="80">
        <f t="shared" si="189"/>
        <v>1.9956298496249192E-2</v>
      </c>
      <c r="Z117" s="80">
        <f t="shared" si="189"/>
        <v>1.4254498925892281E-3</v>
      </c>
      <c r="AA117" s="80"/>
      <c r="AB117" s="80"/>
      <c r="AC117" s="80"/>
      <c r="AD117" s="80"/>
      <c r="AE117" s="80"/>
      <c r="AF117" s="80"/>
    </row>
    <row r="118" spans="1:32">
      <c r="A118" s="121">
        <v>2</v>
      </c>
      <c r="B118" s="32" t="s">
        <v>49</v>
      </c>
      <c r="C118" s="73">
        <v>14</v>
      </c>
      <c r="D118" s="73">
        <v>1</v>
      </c>
      <c r="E118" s="74">
        <v>4.3</v>
      </c>
      <c r="F118" s="75">
        <v>3</v>
      </c>
      <c r="G118" s="75">
        <v>1.1000000000000001</v>
      </c>
      <c r="H118" s="75">
        <v>0.1</v>
      </c>
      <c r="I118" s="32">
        <v>0</v>
      </c>
      <c r="J118" s="26"/>
      <c r="K118" s="73">
        <f t="shared" ref="K118:O118" si="190">K117-$M$2*V117</f>
        <v>0.28790586065040935</v>
      </c>
      <c r="L118" s="73">
        <f t="shared" si="190"/>
        <v>-0.51415661049974692</v>
      </c>
      <c r="M118" s="73">
        <f t="shared" si="190"/>
        <v>-0.26364940372919832</v>
      </c>
      <c r="N118" s="73">
        <f t="shared" si="190"/>
        <v>0.38240951254306393</v>
      </c>
      <c r="O118" s="73">
        <f t="shared" si="190"/>
        <v>0.52669304059440147</v>
      </c>
      <c r="P118" s="73">
        <f t="shared" si="0"/>
        <v>-2.2405960078292861</v>
      </c>
      <c r="Q118" s="73">
        <f t="shared" si="1"/>
        <v>9.6163726466894459E-2</v>
      </c>
      <c r="R118" s="75">
        <f t="shared" si="2"/>
        <v>0</v>
      </c>
      <c r="S118" s="75">
        <f t="shared" si="3"/>
        <v>9.6163726466894459E-2</v>
      </c>
      <c r="T118" s="75">
        <f t="shared" si="4"/>
        <v>9.2474622879996984E-3</v>
      </c>
      <c r="U118" s="26"/>
      <c r="V118" s="80">
        <f t="shared" ref="V118:Z118" si="191">2*($Q118-$I118)*(1-$Q118)*$Q118*D118</f>
        <v>1.6716383708047147E-2</v>
      </c>
      <c r="W118" s="80">
        <f t="shared" si="191"/>
        <v>7.1880449944602728E-2</v>
      </c>
      <c r="X118" s="80">
        <f t="shared" si="191"/>
        <v>5.0149151124141436E-2</v>
      </c>
      <c r="Y118" s="80">
        <f t="shared" si="191"/>
        <v>1.8388022078851863E-2</v>
      </c>
      <c r="Z118" s="80">
        <f t="shared" si="191"/>
        <v>1.6716383708047147E-3</v>
      </c>
      <c r="AA118" s="80"/>
      <c r="AB118" s="80"/>
      <c r="AC118" s="80"/>
      <c r="AD118" s="80"/>
      <c r="AE118" s="80"/>
      <c r="AF118" s="80"/>
    </row>
    <row r="119" spans="1:32">
      <c r="A119" s="121">
        <v>2</v>
      </c>
      <c r="B119" s="32" t="s">
        <v>49</v>
      </c>
      <c r="C119" s="73">
        <v>15</v>
      </c>
      <c r="D119" s="73">
        <v>1</v>
      </c>
      <c r="E119" s="74">
        <v>5.8</v>
      </c>
      <c r="F119" s="75">
        <v>4</v>
      </c>
      <c r="G119" s="75">
        <v>1.2</v>
      </c>
      <c r="H119" s="75">
        <v>0.2</v>
      </c>
      <c r="I119" s="32">
        <v>0</v>
      </c>
      <c r="J119" s="26"/>
      <c r="K119" s="73">
        <f t="shared" ref="K119:O119" si="192">K118-$M$2*V118</f>
        <v>0.28623422227960466</v>
      </c>
      <c r="L119" s="73">
        <f t="shared" si="192"/>
        <v>-0.52134465549420717</v>
      </c>
      <c r="M119" s="73">
        <f t="shared" si="192"/>
        <v>-0.26866431884161246</v>
      </c>
      <c r="N119" s="73">
        <f t="shared" si="192"/>
        <v>0.38057071033517875</v>
      </c>
      <c r="O119" s="73">
        <f t="shared" si="192"/>
        <v>0.52652587675732099</v>
      </c>
      <c r="P119" s="73">
        <f t="shared" si="0"/>
        <v>-3.2502320271995679</v>
      </c>
      <c r="Q119" s="73">
        <f t="shared" si="1"/>
        <v>3.7318550668682247E-2</v>
      </c>
      <c r="R119" s="75">
        <f t="shared" si="2"/>
        <v>0</v>
      </c>
      <c r="S119" s="75">
        <f t="shared" si="3"/>
        <v>3.7318550668682247E-2</v>
      </c>
      <c r="T119" s="75">
        <f t="shared" si="4"/>
        <v>1.3926742240110042E-3</v>
      </c>
      <c r="U119" s="26"/>
      <c r="V119" s="80">
        <f t="shared" ref="V119:Z119" si="193">2*($Q119-$I119)*(1-$Q119)*$Q119*D119</f>
        <v>2.6814032808345632E-3</v>
      </c>
      <c r="W119" s="80">
        <f t="shared" si="193"/>
        <v>1.5552139028840466E-2</v>
      </c>
      <c r="X119" s="80">
        <f t="shared" si="193"/>
        <v>1.0725613123338253E-2</v>
      </c>
      <c r="Y119" s="80">
        <f t="shared" si="193"/>
        <v>3.2176839370014758E-3</v>
      </c>
      <c r="Z119" s="80">
        <f t="shared" si="193"/>
        <v>5.3628065616691267E-4</v>
      </c>
      <c r="AA119" s="80"/>
      <c r="AB119" s="80"/>
      <c r="AC119" s="80"/>
      <c r="AD119" s="80"/>
      <c r="AE119" s="80"/>
      <c r="AF119" s="80"/>
    </row>
    <row r="120" spans="1:32">
      <c r="A120" s="121">
        <v>2</v>
      </c>
      <c r="B120" s="32" t="s">
        <v>49</v>
      </c>
      <c r="C120" s="73">
        <v>16</v>
      </c>
      <c r="D120" s="73">
        <v>1</v>
      </c>
      <c r="E120" s="74">
        <v>5.7</v>
      </c>
      <c r="F120" s="75">
        <v>4.4000000000000004</v>
      </c>
      <c r="G120" s="75">
        <v>1.5</v>
      </c>
      <c r="H120" s="75">
        <v>0.4</v>
      </c>
      <c r="I120" s="32">
        <v>0</v>
      </c>
      <c r="J120" s="26"/>
      <c r="K120" s="73">
        <f t="shared" ref="K120:O120" si="194">K119-$M$2*V119</f>
        <v>0.28596608195152118</v>
      </c>
      <c r="L120" s="73">
        <f t="shared" si="194"/>
        <v>-0.52289986939709121</v>
      </c>
      <c r="M120" s="73">
        <f t="shared" si="194"/>
        <v>-0.26973688015394631</v>
      </c>
      <c r="N120" s="73">
        <f t="shared" si="194"/>
        <v>0.38024894194147862</v>
      </c>
      <c r="O120" s="73">
        <f t="shared" si="194"/>
        <v>0.52647224869170428</v>
      </c>
      <c r="P120" s="73">
        <f t="shared" si="0"/>
        <v>-3.1004431339003626</v>
      </c>
      <c r="Q120" s="73">
        <f t="shared" si="1"/>
        <v>4.3088979802552239E-2</v>
      </c>
      <c r="R120" s="75">
        <f t="shared" si="2"/>
        <v>0</v>
      </c>
      <c r="S120" s="75">
        <f t="shared" si="3"/>
        <v>4.3088979802552239E-2</v>
      </c>
      <c r="T120" s="75">
        <f t="shared" si="4"/>
        <v>1.8566601804247548E-3</v>
      </c>
      <c r="U120" s="26"/>
      <c r="V120" s="80">
        <f t="shared" ref="V120:Z120" si="195">2*($Q120-$I120)*(1-$Q120)*$Q120*D120</f>
        <v>3.5533171748204592E-3</v>
      </c>
      <c r="W120" s="80">
        <f t="shared" si="195"/>
        <v>2.0253907896476617E-2</v>
      </c>
      <c r="X120" s="80">
        <f t="shared" si="195"/>
        <v>1.5634595569210021E-2</v>
      </c>
      <c r="Y120" s="80">
        <f t="shared" si="195"/>
        <v>5.329975762230689E-3</v>
      </c>
      <c r="Z120" s="80">
        <f t="shared" si="195"/>
        <v>1.4213268699281838E-3</v>
      </c>
      <c r="AA120" s="80"/>
      <c r="AB120" s="80"/>
      <c r="AC120" s="80"/>
      <c r="AD120" s="80"/>
      <c r="AE120" s="80"/>
      <c r="AF120" s="80"/>
    </row>
    <row r="121" spans="1:32">
      <c r="A121" s="121">
        <v>2</v>
      </c>
      <c r="B121" s="32" t="s">
        <v>49</v>
      </c>
      <c r="C121" s="73">
        <v>17</v>
      </c>
      <c r="D121" s="73">
        <v>1</v>
      </c>
      <c r="E121" s="74">
        <v>5.4</v>
      </c>
      <c r="F121" s="75">
        <v>3.9</v>
      </c>
      <c r="G121" s="75">
        <v>1.3</v>
      </c>
      <c r="H121" s="75">
        <v>0.4</v>
      </c>
      <c r="I121" s="32">
        <v>0</v>
      </c>
      <c r="J121" s="26"/>
      <c r="K121" s="73">
        <f t="shared" ref="K121:O121" si="196">K120-$M$2*V120</f>
        <v>0.28561075023403915</v>
      </c>
      <c r="L121" s="73">
        <f t="shared" si="196"/>
        <v>-0.52492526018673891</v>
      </c>
      <c r="M121" s="73">
        <f t="shared" si="196"/>
        <v>-0.27130033971086731</v>
      </c>
      <c r="N121" s="73">
        <f t="shared" si="196"/>
        <v>0.37971594436525558</v>
      </c>
      <c r="O121" s="73">
        <f t="shared" si="196"/>
        <v>0.52633011600471147</v>
      </c>
      <c r="P121" s="73">
        <f t="shared" si="0"/>
        <v>-2.9028942055700164</v>
      </c>
      <c r="Q121" s="73">
        <f t="shared" si="1"/>
        <v>5.2010677470155038E-2</v>
      </c>
      <c r="R121" s="75">
        <f t="shared" si="2"/>
        <v>0</v>
      </c>
      <c r="S121" s="75">
        <f t="shared" si="3"/>
        <v>5.2010677470155038E-2</v>
      </c>
      <c r="T121" s="75">
        <f t="shared" si="4"/>
        <v>2.7051105709044927E-3</v>
      </c>
      <c r="U121" s="26"/>
      <c r="V121" s="80">
        <f t="shared" ref="V121:Z121" si="197">2*($Q121-$I121)*(1-$Q121)*$Q121*D121</f>
        <v>5.1288318749601446E-3</v>
      </c>
      <c r="W121" s="80">
        <f t="shared" si="197"/>
        <v>2.7695692124784784E-2</v>
      </c>
      <c r="X121" s="80">
        <f t="shared" si="197"/>
        <v>2.0002444312344565E-2</v>
      </c>
      <c r="Y121" s="80">
        <f t="shared" si="197"/>
        <v>6.6674814374481882E-3</v>
      </c>
      <c r="Z121" s="80">
        <f t="shared" si="197"/>
        <v>2.0515327499840579E-3</v>
      </c>
      <c r="AA121" s="80"/>
      <c r="AB121" s="80"/>
      <c r="AC121" s="80"/>
      <c r="AD121" s="80"/>
      <c r="AE121" s="80"/>
      <c r="AF121" s="80"/>
    </row>
    <row r="122" spans="1:32">
      <c r="A122" s="121">
        <v>2</v>
      </c>
      <c r="B122" s="32" t="s">
        <v>49</v>
      </c>
      <c r="C122" s="73">
        <v>18</v>
      </c>
      <c r="D122" s="73">
        <v>1</v>
      </c>
      <c r="E122" s="74">
        <v>5.0999999999999996</v>
      </c>
      <c r="F122" s="75">
        <v>3.5</v>
      </c>
      <c r="G122" s="75">
        <v>1.4</v>
      </c>
      <c r="H122" s="75">
        <v>0.3</v>
      </c>
      <c r="I122" s="32">
        <v>0</v>
      </c>
      <c r="J122" s="26"/>
      <c r="K122" s="73">
        <f t="shared" ref="K122:O122" si="198">K121-$M$2*V121</f>
        <v>0.28509786704654311</v>
      </c>
      <c r="L122" s="73">
        <f t="shared" si="198"/>
        <v>-0.52769482939921741</v>
      </c>
      <c r="M122" s="73">
        <f t="shared" si="198"/>
        <v>-0.27330058414210179</v>
      </c>
      <c r="N122" s="73">
        <f t="shared" si="198"/>
        <v>0.37904919622151073</v>
      </c>
      <c r="O122" s="73">
        <f t="shared" si="198"/>
        <v>0.5261249627297131</v>
      </c>
      <c r="P122" s="73">
        <f t="shared" si="0"/>
        <v>-2.6741914438577932</v>
      </c>
      <c r="Q122" s="73">
        <f t="shared" si="1"/>
        <v>6.4513546273925984E-2</v>
      </c>
      <c r="R122" s="75">
        <f t="shared" si="2"/>
        <v>0</v>
      </c>
      <c r="S122" s="75">
        <f t="shared" si="3"/>
        <v>6.4513546273925984E-2</v>
      </c>
      <c r="T122" s="75">
        <f t="shared" si="4"/>
        <v>4.1619976528379891E-3</v>
      </c>
      <c r="U122" s="26"/>
      <c r="V122" s="80">
        <f t="shared" ref="V122:Z122" si="199">2*($Q122-$I122)*(1-$Q122)*$Q122*D122</f>
        <v>7.7869848493393084E-3</v>
      </c>
      <c r="W122" s="80">
        <f t="shared" si="199"/>
        <v>3.9713622731630469E-2</v>
      </c>
      <c r="X122" s="80">
        <f t="shared" si="199"/>
        <v>2.7254446972687578E-2</v>
      </c>
      <c r="Y122" s="80">
        <f t="shared" si="199"/>
        <v>1.0901778789075032E-2</v>
      </c>
      <c r="Z122" s="80">
        <f t="shared" si="199"/>
        <v>2.3360954548017924E-3</v>
      </c>
      <c r="AA122" s="80"/>
      <c r="AB122" s="80"/>
      <c r="AC122" s="80"/>
      <c r="AD122" s="80"/>
      <c r="AE122" s="80"/>
      <c r="AF122" s="80"/>
    </row>
    <row r="123" spans="1:32">
      <c r="A123" s="121">
        <v>2</v>
      </c>
      <c r="B123" s="32" t="s">
        <v>49</v>
      </c>
      <c r="C123" s="73">
        <v>19</v>
      </c>
      <c r="D123" s="73">
        <v>1</v>
      </c>
      <c r="E123" s="74">
        <v>5.7</v>
      </c>
      <c r="F123" s="75">
        <v>3.8</v>
      </c>
      <c r="G123" s="75">
        <v>1.7</v>
      </c>
      <c r="H123" s="75">
        <v>0.3</v>
      </c>
      <c r="I123" s="32">
        <v>0</v>
      </c>
      <c r="J123" s="26"/>
      <c r="K123" s="73">
        <f t="shared" ref="K123:O123" si="200">K122-$M$2*V122</f>
        <v>0.28431916856160916</v>
      </c>
      <c r="L123" s="73">
        <f t="shared" si="200"/>
        <v>-0.53166619167238049</v>
      </c>
      <c r="M123" s="73">
        <f t="shared" si="200"/>
        <v>-0.27602602883937055</v>
      </c>
      <c r="N123" s="73">
        <f t="shared" si="200"/>
        <v>0.3779590183426032</v>
      </c>
      <c r="O123" s="73">
        <f t="shared" si="200"/>
        <v>0.52589135318423297</v>
      </c>
      <c r="P123" s="73">
        <f t="shared" si="0"/>
        <v>-2.9947792964228723</v>
      </c>
      <c r="Q123" s="73">
        <f t="shared" si="1"/>
        <v>4.7662285173372357E-2</v>
      </c>
      <c r="R123" s="75">
        <f t="shared" si="2"/>
        <v>0</v>
      </c>
      <c r="S123" s="75">
        <f t="shared" si="3"/>
        <v>4.7662285173372357E-2</v>
      </c>
      <c r="T123" s="75">
        <f t="shared" si="4"/>
        <v>2.2716934279478703E-3</v>
      </c>
      <c r="U123" s="26"/>
      <c r="V123" s="80">
        <f t="shared" ref="V123:Z123" si="201">2*($Q123-$I123)*(1-$Q123)*$Q123*D123</f>
        <v>4.3268386559170867E-3</v>
      </c>
      <c r="W123" s="80">
        <f t="shared" si="201"/>
        <v>2.4662980338727394E-2</v>
      </c>
      <c r="X123" s="80">
        <f t="shared" si="201"/>
        <v>1.6441986892484928E-2</v>
      </c>
      <c r="Y123" s="80">
        <f t="shared" si="201"/>
        <v>7.3556257150590469E-3</v>
      </c>
      <c r="Z123" s="80">
        <f t="shared" si="201"/>
        <v>1.298051596775126E-3</v>
      </c>
      <c r="AA123" s="80"/>
      <c r="AB123" s="80"/>
      <c r="AC123" s="80"/>
      <c r="AD123" s="80"/>
      <c r="AE123" s="80"/>
      <c r="AF123" s="80"/>
    </row>
    <row r="124" spans="1:32">
      <c r="A124" s="121">
        <v>2</v>
      </c>
      <c r="B124" s="32" t="s">
        <v>49</v>
      </c>
      <c r="C124" s="73">
        <v>20</v>
      </c>
      <c r="D124" s="73">
        <v>1</v>
      </c>
      <c r="E124" s="74">
        <v>5.0999999999999996</v>
      </c>
      <c r="F124" s="75">
        <v>3.8</v>
      </c>
      <c r="G124" s="75">
        <v>1.5</v>
      </c>
      <c r="H124" s="75">
        <v>0.3</v>
      </c>
      <c r="I124" s="32">
        <v>0</v>
      </c>
      <c r="J124" s="26"/>
      <c r="K124" s="73">
        <f t="shared" ref="K124:O124" si="202">K123-$M$2*V123</f>
        <v>0.28388648469601746</v>
      </c>
      <c r="L124" s="73">
        <f t="shared" si="202"/>
        <v>-0.53413248970625327</v>
      </c>
      <c r="M124" s="73">
        <f t="shared" si="202"/>
        <v>-0.27767022752861903</v>
      </c>
      <c r="N124" s="73">
        <f t="shared" si="202"/>
        <v>0.37722345577109728</v>
      </c>
      <c r="O124" s="73">
        <f t="shared" si="202"/>
        <v>0.52576154802455544</v>
      </c>
      <c r="P124" s="73">
        <f t="shared" si="0"/>
        <v>-2.7717724293506141</v>
      </c>
      <c r="Q124" s="73">
        <f t="shared" si="1"/>
        <v>5.8868738376228719E-2</v>
      </c>
      <c r="R124" s="75">
        <f t="shared" si="2"/>
        <v>0</v>
      </c>
      <c r="S124" s="75">
        <f t="shared" si="3"/>
        <v>5.8868738376228719E-2</v>
      </c>
      <c r="T124" s="75">
        <f t="shared" si="4"/>
        <v>3.4655283580088637E-3</v>
      </c>
      <c r="U124" s="26"/>
      <c r="V124" s="80">
        <f t="shared" ref="V124:Z124" si="203">2*($Q124-$I124)*(1-$Q124)*$Q124*D124</f>
        <v>6.5230341515316766E-3</v>
      </c>
      <c r="W124" s="80">
        <f t="shared" si="203"/>
        <v>3.3267474172811548E-2</v>
      </c>
      <c r="X124" s="80">
        <f t="shared" si="203"/>
        <v>2.4787529775820369E-2</v>
      </c>
      <c r="Y124" s="80">
        <f t="shared" si="203"/>
        <v>9.7845512272975148E-3</v>
      </c>
      <c r="Z124" s="80">
        <f t="shared" si="203"/>
        <v>1.9569102454595031E-3</v>
      </c>
      <c r="AA124" s="80"/>
      <c r="AB124" s="80"/>
      <c r="AC124" s="80"/>
      <c r="AD124" s="80"/>
      <c r="AE124" s="80"/>
      <c r="AF124" s="80"/>
    </row>
    <row r="125" spans="1:32">
      <c r="A125" s="121">
        <v>2</v>
      </c>
      <c r="B125" s="32" t="s">
        <v>49</v>
      </c>
      <c r="C125" s="73">
        <v>21</v>
      </c>
      <c r="D125" s="73">
        <v>1</v>
      </c>
      <c r="E125" s="74">
        <v>5.4</v>
      </c>
      <c r="F125" s="75">
        <v>3.4</v>
      </c>
      <c r="G125" s="75">
        <v>1.7</v>
      </c>
      <c r="H125" s="75">
        <v>0.2</v>
      </c>
      <c r="I125" s="32">
        <v>0</v>
      </c>
      <c r="J125" s="26"/>
      <c r="K125" s="73">
        <f t="shared" ref="K125:O125" si="204">K124-$M$2*V124</f>
        <v>0.28323418128086431</v>
      </c>
      <c r="L125" s="73">
        <f t="shared" si="204"/>
        <v>-0.53745923712353438</v>
      </c>
      <c r="M125" s="73">
        <f t="shared" si="204"/>
        <v>-0.28014898050620107</v>
      </c>
      <c r="N125" s="73">
        <f t="shared" si="204"/>
        <v>0.37624500064836752</v>
      </c>
      <c r="O125" s="73">
        <f t="shared" si="204"/>
        <v>0.52556585700000946</v>
      </c>
      <c r="P125" s="73">
        <f t="shared" si="0"/>
        <v>-2.8268225604050787</v>
      </c>
      <c r="Q125" s="73">
        <f t="shared" si="1"/>
        <v>5.5891828438431705E-2</v>
      </c>
      <c r="R125" s="75">
        <f t="shared" si="2"/>
        <v>0</v>
      </c>
      <c r="S125" s="75">
        <f t="shared" si="3"/>
        <v>5.5891828438431705E-2</v>
      </c>
      <c r="T125" s="75">
        <f t="shared" si="4"/>
        <v>3.1238964861910832E-3</v>
      </c>
      <c r="U125" s="26"/>
      <c r="V125" s="80">
        <f t="shared" ref="V125:Z125" si="205">2*($Q125-$I125)*(1-$Q125)*$Q125*D125</f>
        <v>5.8985923994509431E-3</v>
      </c>
      <c r="W125" s="80">
        <f t="shared" si="205"/>
        <v>3.1852398957035094E-2</v>
      </c>
      <c r="X125" s="80">
        <f t="shared" si="205"/>
        <v>2.0055214158133206E-2</v>
      </c>
      <c r="Y125" s="80">
        <f t="shared" si="205"/>
        <v>1.0027607079066603E-2</v>
      </c>
      <c r="Z125" s="80">
        <f t="shared" si="205"/>
        <v>1.1797184798901887E-3</v>
      </c>
      <c r="AA125" s="80"/>
      <c r="AB125" s="80"/>
      <c r="AC125" s="80"/>
      <c r="AD125" s="80"/>
      <c r="AE125" s="80"/>
      <c r="AF125" s="80"/>
    </row>
    <row r="126" spans="1:32">
      <c r="A126" s="121">
        <v>2</v>
      </c>
      <c r="B126" s="32" t="s">
        <v>49</v>
      </c>
      <c r="C126" s="73">
        <v>22</v>
      </c>
      <c r="D126" s="73">
        <v>1</v>
      </c>
      <c r="E126" s="74">
        <v>5.0999999999999996</v>
      </c>
      <c r="F126" s="75">
        <v>3.7</v>
      </c>
      <c r="G126" s="75">
        <v>1.5</v>
      </c>
      <c r="H126" s="75">
        <v>0.4</v>
      </c>
      <c r="I126" s="32">
        <v>0</v>
      </c>
      <c r="J126" s="26"/>
      <c r="K126" s="73">
        <f t="shared" ref="K126:O126" si="206">K125-$M$2*V125</f>
        <v>0.28264432204091922</v>
      </c>
      <c r="L126" s="73">
        <f t="shared" si="206"/>
        <v>-0.5406444770192379</v>
      </c>
      <c r="M126" s="73">
        <f t="shared" si="206"/>
        <v>-0.28215450192201441</v>
      </c>
      <c r="N126" s="73">
        <f t="shared" si="206"/>
        <v>0.37524223994046085</v>
      </c>
      <c r="O126" s="73">
        <f t="shared" si="206"/>
        <v>0.52544788515202046</v>
      </c>
      <c r="P126" s="73">
        <f t="shared" si="0"/>
        <v>-2.745571653897148</v>
      </c>
      <c r="Q126" s="73">
        <f t="shared" si="1"/>
        <v>6.0337234282420202E-2</v>
      </c>
      <c r="R126" s="75">
        <f t="shared" si="2"/>
        <v>0</v>
      </c>
      <c r="S126" s="75">
        <f t="shared" si="3"/>
        <v>6.0337234282420202E-2</v>
      </c>
      <c r="T126" s="75">
        <f t="shared" si="4"/>
        <v>3.6405818408516638E-3</v>
      </c>
      <c r="U126" s="26"/>
      <c r="V126" s="80">
        <f t="shared" ref="V126:Z126" si="207">2*($Q126-$I126)*(1-$Q126)*$Q126*D126</f>
        <v>6.8418384027917447E-3</v>
      </c>
      <c r="W126" s="80">
        <f t="shared" si="207"/>
        <v>3.4893375854237893E-2</v>
      </c>
      <c r="X126" s="80">
        <f t="shared" si="207"/>
        <v>2.5314802090329457E-2</v>
      </c>
      <c r="Y126" s="80">
        <f t="shared" si="207"/>
        <v>1.0262757604187617E-2</v>
      </c>
      <c r="Z126" s="80">
        <f t="shared" si="207"/>
        <v>2.7367353611166979E-3</v>
      </c>
      <c r="AA126" s="80"/>
      <c r="AB126" s="80"/>
      <c r="AC126" s="80"/>
      <c r="AD126" s="80"/>
      <c r="AE126" s="80"/>
      <c r="AF126" s="80"/>
    </row>
    <row r="127" spans="1:32">
      <c r="A127" s="121">
        <v>2</v>
      </c>
      <c r="B127" s="32" t="s">
        <v>49</v>
      </c>
      <c r="C127" s="73">
        <v>23</v>
      </c>
      <c r="D127" s="73">
        <v>1</v>
      </c>
      <c r="E127" s="74">
        <v>4.5999999999999996</v>
      </c>
      <c r="F127" s="75">
        <v>3.6</v>
      </c>
      <c r="G127" s="75">
        <v>1</v>
      </c>
      <c r="H127" s="75">
        <v>0.2</v>
      </c>
      <c r="I127" s="32">
        <v>0</v>
      </c>
      <c r="J127" s="26"/>
      <c r="K127" s="73">
        <f t="shared" ref="K127:O127" si="208">K126-$M$2*V126</f>
        <v>0.28196013820064003</v>
      </c>
      <c r="L127" s="73">
        <f t="shared" si="208"/>
        <v>-0.5441338146046617</v>
      </c>
      <c r="M127" s="73">
        <f t="shared" si="208"/>
        <v>-0.28468598213104734</v>
      </c>
      <c r="N127" s="73">
        <f t="shared" si="208"/>
        <v>0.3742159641800421</v>
      </c>
      <c r="O127" s="73">
        <f t="shared" si="208"/>
        <v>0.52517421161590883</v>
      </c>
      <c r="P127" s="73">
        <f t="shared" si="0"/>
        <v>-2.7666741381493507</v>
      </c>
      <c r="Q127" s="73">
        <f t="shared" si="1"/>
        <v>5.9151836152506902E-2</v>
      </c>
      <c r="R127" s="75">
        <f t="shared" si="2"/>
        <v>0</v>
      </c>
      <c r="S127" s="75">
        <f t="shared" si="3"/>
        <v>5.9151836152506902E-2</v>
      </c>
      <c r="T127" s="75">
        <f t="shared" si="4"/>
        <v>3.4989397202130224E-3</v>
      </c>
      <c r="U127" s="26"/>
      <c r="V127" s="80">
        <f t="shared" ref="V127:Z127" si="209">2*($Q127-$I127)*(1-$Q127)*$Q127*D127</f>
        <v>6.5839420223509672E-3</v>
      </c>
      <c r="W127" s="80">
        <f t="shared" si="209"/>
        <v>3.0286133302814447E-2</v>
      </c>
      <c r="X127" s="80">
        <f t="shared" si="209"/>
        <v>2.3702191280463483E-2</v>
      </c>
      <c r="Y127" s="80">
        <f t="shared" si="209"/>
        <v>6.5839420223509672E-3</v>
      </c>
      <c r="Z127" s="80">
        <f t="shared" si="209"/>
        <v>1.3167884044701936E-3</v>
      </c>
      <c r="AA127" s="80"/>
      <c r="AB127" s="80"/>
      <c r="AC127" s="80"/>
      <c r="AD127" s="80"/>
      <c r="AE127" s="80"/>
      <c r="AF127" s="80"/>
    </row>
    <row r="128" spans="1:32">
      <c r="A128" s="121">
        <v>2</v>
      </c>
      <c r="B128" s="32" t="s">
        <v>49</v>
      </c>
      <c r="C128" s="73">
        <v>24</v>
      </c>
      <c r="D128" s="73">
        <v>1</v>
      </c>
      <c r="E128" s="74">
        <v>5.0999999999999996</v>
      </c>
      <c r="F128" s="75">
        <v>3.3</v>
      </c>
      <c r="G128" s="75">
        <v>1.7</v>
      </c>
      <c r="H128" s="75">
        <v>0.5</v>
      </c>
      <c r="I128" s="32">
        <v>0</v>
      </c>
      <c r="J128" s="26"/>
      <c r="K128" s="73">
        <f t="shared" ref="K128:O128" si="210">K127-$M$2*V127</f>
        <v>0.28130174399840491</v>
      </c>
      <c r="L128" s="73">
        <f t="shared" si="210"/>
        <v>-0.54716242793494319</v>
      </c>
      <c r="M128" s="73">
        <f t="shared" si="210"/>
        <v>-0.2870562012590937</v>
      </c>
      <c r="N128" s="73">
        <f t="shared" si="210"/>
        <v>0.37355756997780698</v>
      </c>
      <c r="O128" s="73">
        <f t="shared" si="210"/>
        <v>0.52504253277546176</v>
      </c>
      <c r="P128" s="73">
        <f t="shared" si="0"/>
        <v>-2.5589429672748114</v>
      </c>
      <c r="Q128" s="73">
        <f t="shared" si="1"/>
        <v>7.1827981398430413E-2</v>
      </c>
      <c r="R128" s="75">
        <f t="shared" si="2"/>
        <v>0</v>
      </c>
      <c r="S128" s="75">
        <f t="shared" si="3"/>
        <v>7.1827981398430413E-2</v>
      </c>
      <c r="T128" s="75">
        <f t="shared" si="4"/>
        <v>5.1592589117732653E-3</v>
      </c>
      <c r="U128" s="26"/>
      <c r="V128" s="80">
        <f t="shared" ref="V128:Z128" si="211">2*($Q128-$I128)*(1-$Q128)*$Q128*D128</f>
        <v>9.5773595172574579E-3</v>
      </c>
      <c r="W128" s="80">
        <f t="shared" si="211"/>
        <v>4.8844533538013032E-2</v>
      </c>
      <c r="X128" s="80">
        <f t="shared" si="211"/>
        <v>3.1605286406949609E-2</v>
      </c>
      <c r="Y128" s="80">
        <f t="shared" si="211"/>
        <v>1.6281511179337679E-2</v>
      </c>
      <c r="Z128" s="80">
        <f t="shared" si="211"/>
        <v>4.788679758628729E-3</v>
      </c>
      <c r="AA128" s="80"/>
      <c r="AB128" s="80"/>
      <c r="AC128" s="80"/>
      <c r="AD128" s="80"/>
      <c r="AE128" s="80"/>
      <c r="AF128" s="80"/>
    </row>
    <row r="129" spans="1:32">
      <c r="A129" s="121">
        <v>2</v>
      </c>
      <c r="B129" s="32" t="s">
        <v>49</v>
      </c>
      <c r="C129" s="73">
        <v>25</v>
      </c>
      <c r="D129" s="73">
        <v>1</v>
      </c>
      <c r="E129" s="74">
        <v>4.8</v>
      </c>
      <c r="F129" s="75">
        <v>3.4</v>
      </c>
      <c r="G129" s="75">
        <v>1.9</v>
      </c>
      <c r="H129" s="75">
        <v>0.2</v>
      </c>
      <c r="I129" s="32">
        <v>0</v>
      </c>
      <c r="J129" s="26"/>
      <c r="K129" s="73">
        <f t="shared" ref="K129:O129" si="212">K128-$M$2*V128</f>
        <v>0.28034400804667914</v>
      </c>
      <c r="L129" s="73">
        <f t="shared" si="212"/>
        <v>-0.55204688128874446</v>
      </c>
      <c r="M129" s="73">
        <f t="shared" si="212"/>
        <v>-0.29021672989978864</v>
      </c>
      <c r="N129" s="73">
        <f t="shared" si="212"/>
        <v>0.37192941885987324</v>
      </c>
      <c r="O129" s="73">
        <f t="shared" si="212"/>
        <v>0.52456366479959893</v>
      </c>
      <c r="P129" s="73">
        <f t="shared" si="0"/>
        <v>-2.5446392750048958</v>
      </c>
      <c r="Q129" s="73">
        <f t="shared" si="1"/>
        <v>7.2787450139871854E-2</v>
      </c>
      <c r="R129" s="75">
        <f t="shared" si="2"/>
        <v>0</v>
      </c>
      <c r="S129" s="75">
        <f t="shared" si="3"/>
        <v>7.2787450139871854E-2</v>
      </c>
      <c r="T129" s="75">
        <f t="shared" si="4"/>
        <v>5.298012897864331E-3</v>
      </c>
      <c r="U129" s="26"/>
      <c r="V129" s="80">
        <f t="shared" ref="V129:Z129" si="213">2*($Q129-$I129)*(1-$Q129)*$Q129*D129</f>
        <v>9.8247680964412658E-3</v>
      </c>
      <c r="W129" s="80">
        <f t="shared" si="213"/>
        <v>4.7158886862918074E-2</v>
      </c>
      <c r="X129" s="80">
        <f t="shared" si="213"/>
        <v>3.3404211527900303E-2</v>
      </c>
      <c r="Y129" s="80">
        <f t="shared" si="213"/>
        <v>1.8667059383238403E-2</v>
      </c>
      <c r="Z129" s="80">
        <f t="shared" si="213"/>
        <v>1.9649536192882532E-3</v>
      </c>
      <c r="AA129" s="80"/>
      <c r="AB129" s="80"/>
      <c r="AC129" s="80"/>
      <c r="AD129" s="80"/>
      <c r="AE129" s="80"/>
      <c r="AF129" s="80"/>
    </row>
    <row r="130" spans="1:32">
      <c r="A130" s="121">
        <v>2</v>
      </c>
      <c r="B130" s="32" t="s">
        <v>49</v>
      </c>
      <c r="C130" s="73">
        <v>26</v>
      </c>
      <c r="D130" s="73">
        <v>1</v>
      </c>
      <c r="E130" s="74">
        <v>5</v>
      </c>
      <c r="F130" s="75">
        <v>3</v>
      </c>
      <c r="G130" s="75">
        <v>1.6</v>
      </c>
      <c r="H130" s="75">
        <v>0.2</v>
      </c>
      <c r="I130" s="32">
        <v>0</v>
      </c>
      <c r="J130" s="26"/>
      <c r="K130" s="73">
        <f t="shared" ref="K130:O130" si="214">K129-$M$2*V129</f>
        <v>0.279361531237035</v>
      </c>
      <c r="L130" s="73">
        <f t="shared" si="214"/>
        <v>-0.55676276997503626</v>
      </c>
      <c r="M130" s="73">
        <f t="shared" si="214"/>
        <v>-0.29355715105257868</v>
      </c>
      <c r="N130" s="73">
        <f t="shared" si="214"/>
        <v>0.37006271292154941</v>
      </c>
      <c r="O130" s="73">
        <f t="shared" si="214"/>
        <v>0.52436716943767014</v>
      </c>
      <c r="P130" s="73">
        <f t="shared" si="0"/>
        <v>-2.6881499972338694</v>
      </c>
      <c r="Q130" s="73">
        <f t="shared" si="1"/>
        <v>6.3676229405493182E-2</v>
      </c>
      <c r="R130" s="75">
        <f t="shared" si="2"/>
        <v>0</v>
      </c>
      <c r="S130" s="75">
        <f t="shared" si="3"/>
        <v>6.3676229405493182E-2</v>
      </c>
      <c r="T130" s="75">
        <f t="shared" si="4"/>
        <v>4.0546621913009947E-3</v>
      </c>
      <c r="U130" s="26"/>
      <c r="V130" s="80">
        <f t="shared" ref="V130:Z130" si="215">2*($Q130-$I130)*(1-$Q130)*$Q130*D130</f>
        <v>7.5929531828918652E-3</v>
      </c>
      <c r="W130" s="80">
        <f t="shared" si="215"/>
        <v>3.7964765914459325E-2</v>
      </c>
      <c r="X130" s="80">
        <f t="shared" si="215"/>
        <v>2.2778859548675597E-2</v>
      </c>
      <c r="Y130" s="80">
        <f t="shared" si="215"/>
        <v>1.2148725092626985E-2</v>
      </c>
      <c r="Z130" s="80">
        <f t="shared" si="215"/>
        <v>1.5185906365783731E-3</v>
      </c>
      <c r="AA130" s="80"/>
      <c r="AB130" s="80"/>
      <c r="AC130" s="80"/>
      <c r="AD130" s="80"/>
      <c r="AE130" s="80"/>
      <c r="AF130" s="80"/>
    </row>
    <row r="131" spans="1:32">
      <c r="A131" s="121">
        <v>2</v>
      </c>
      <c r="B131" s="32" t="s">
        <v>49</v>
      </c>
      <c r="C131" s="73">
        <v>27</v>
      </c>
      <c r="D131" s="73">
        <v>1</v>
      </c>
      <c r="E131" s="74">
        <v>5</v>
      </c>
      <c r="F131" s="75">
        <v>3.4</v>
      </c>
      <c r="G131" s="75">
        <v>1.6</v>
      </c>
      <c r="H131" s="75">
        <v>0.4</v>
      </c>
      <c r="I131" s="32">
        <v>0</v>
      </c>
      <c r="J131" s="26"/>
      <c r="K131" s="73">
        <f t="shared" ref="K131:O131" si="216">K130-$M$2*V130</f>
        <v>0.27860223591874583</v>
      </c>
      <c r="L131" s="73">
        <f t="shared" si="216"/>
        <v>-0.56055924656648215</v>
      </c>
      <c r="M131" s="73">
        <f t="shared" si="216"/>
        <v>-0.29583503700744623</v>
      </c>
      <c r="N131" s="73">
        <f t="shared" si="216"/>
        <v>0.36884784041228669</v>
      </c>
      <c r="O131" s="73">
        <f t="shared" si="216"/>
        <v>0.52421531037401226</v>
      </c>
      <c r="P131" s="73">
        <f t="shared" si="0"/>
        <v>-2.730190453929719</v>
      </c>
      <c r="Q131" s="73">
        <f t="shared" si="1"/>
        <v>6.1215216915131175E-2</v>
      </c>
      <c r="R131" s="75">
        <f t="shared" si="2"/>
        <v>0</v>
      </c>
      <c r="S131" s="75">
        <f t="shared" si="3"/>
        <v>6.1215216915131175E-2</v>
      </c>
      <c r="T131" s="75">
        <f t="shared" si="4"/>
        <v>3.7473027819665619E-3</v>
      </c>
      <c r="U131" s="26"/>
      <c r="V131" s="80">
        <f t="shared" ref="V131:Z131" si="217">2*($Q131-$I131)*(1-$Q131)*$Q131*D131</f>
        <v>7.0358216586436087E-3</v>
      </c>
      <c r="W131" s="80">
        <f t="shared" si="217"/>
        <v>3.5179108293218041E-2</v>
      </c>
      <c r="X131" s="80">
        <f t="shared" si="217"/>
        <v>2.3921793639388268E-2</v>
      </c>
      <c r="Y131" s="80">
        <f t="shared" si="217"/>
        <v>1.1257314653829774E-2</v>
      </c>
      <c r="Z131" s="80">
        <f t="shared" si="217"/>
        <v>2.8143286634574436E-3</v>
      </c>
      <c r="AA131" s="80"/>
      <c r="AB131" s="80"/>
      <c r="AC131" s="80"/>
      <c r="AD131" s="80"/>
      <c r="AE131" s="80"/>
      <c r="AF131" s="80"/>
    </row>
    <row r="132" spans="1:32">
      <c r="A132" s="121">
        <v>2</v>
      </c>
      <c r="B132" s="32" t="s">
        <v>49</v>
      </c>
      <c r="C132" s="73">
        <v>28</v>
      </c>
      <c r="D132" s="73">
        <v>1</v>
      </c>
      <c r="E132" s="74">
        <v>5.2</v>
      </c>
      <c r="F132" s="75">
        <v>3.5</v>
      </c>
      <c r="G132" s="75">
        <v>1.5</v>
      </c>
      <c r="H132" s="75">
        <v>0.2</v>
      </c>
      <c r="I132" s="32">
        <v>0</v>
      </c>
      <c r="J132" s="26"/>
      <c r="K132" s="73">
        <f t="shared" ref="K132:O132" si="218">K131-$M$2*V131</f>
        <v>0.27789865375288147</v>
      </c>
      <c r="L132" s="73">
        <f t="shared" si="218"/>
        <v>-0.564077157395804</v>
      </c>
      <c r="M132" s="73">
        <f t="shared" si="218"/>
        <v>-0.29822721637138505</v>
      </c>
      <c r="N132" s="73">
        <f t="shared" si="218"/>
        <v>0.36772210894690371</v>
      </c>
      <c r="O132" s="73">
        <f t="shared" si="218"/>
        <v>0.52393387750766651</v>
      </c>
      <c r="P132" s="73">
        <f t="shared" si="0"/>
        <v>-3.0427278830832578</v>
      </c>
      <c r="Q132" s="73">
        <f t="shared" si="1"/>
        <v>4.5532471906699061E-2</v>
      </c>
      <c r="R132" s="75">
        <f t="shared" si="2"/>
        <v>0</v>
      </c>
      <c r="S132" s="75">
        <f t="shared" si="3"/>
        <v>4.5532471906699061E-2</v>
      </c>
      <c r="T132" s="75">
        <f t="shared" si="4"/>
        <v>2.0732059979343392E-3</v>
      </c>
      <c r="U132" s="26"/>
      <c r="V132" s="80">
        <f t="shared" ref="V132:Z132" si="219">2*($Q132-$I132)*(1-$Q132)*$Q132*D132</f>
        <v>3.9576156081531878E-3</v>
      </c>
      <c r="W132" s="80">
        <f t="shared" si="219"/>
        <v>2.0579601162396578E-2</v>
      </c>
      <c r="X132" s="80">
        <f t="shared" si="219"/>
        <v>1.3851654628536157E-2</v>
      </c>
      <c r="Y132" s="80">
        <f t="shared" si="219"/>
        <v>5.9364234122297813E-3</v>
      </c>
      <c r="Z132" s="80">
        <f t="shared" si="219"/>
        <v>7.9152312163063756E-4</v>
      </c>
      <c r="AA132" s="80"/>
      <c r="AB132" s="80"/>
      <c r="AC132" s="80"/>
      <c r="AD132" s="80"/>
      <c r="AE132" s="80"/>
      <c r="AF132" s="80"/>
    </row>
    <row r="133" spans="1:32">
      <c r="A133" s="121">
        <v>2</v>
      </c>
      <c r="B133" s="32" t="s">
        <v>49</v>
      </c>
      <c r="C133" s="73">
        <v>29</v>
      </c>
      <c r="D133" s="73">
        <v>1</v>
      </c>
      <c r="E133" s="74">
        <v>5.2</v>
      </c>
      <c r="F133" s="75">
        <v>3.4</v>
      </c>
      <c r="G133" s="75">
        <v>1.4</v>
      </c>
      <c r="H133" s="75">
        <v>0.2</v>
      </c>
      <c r="I133" s="32">
        <v>0</v>
      </c>
      <c r="J133" s="26"/>
      <c r="K133" s="73">
        <f t="shared" ref="K133:O133" si="220">K132-$M$2*V132</f>
        <v>0.27750289219206614</v>
      </c>
      <c r="L133" s="73">
        <f t="shared" si="220"/>
        <v>-0.56613511751204371</v>
      </c>
      <c r="M133" s="73">
        <f t="shared" si="220"/>
        <v>-0.29961238183423866</v>
      </c>
      <c r="N133" s="73">
        <f t="shared" si="220"/>
        <v>0.36712846660568071</v>
      </c>
      <c r="O133" s="73">
        <f t="shared" si="220"/>
        <v>0.52385472519550347</v>
      </c>
      <c r="P133" s="73">
        <f t="shared" si="0"/>
        <v>-3.0663310188199189</v>
      </c>
      <c r="Q133" s="73">
        <f t="shared" si="1"/>
        <v>4.4517630133071535E-2</v>
      </c>
      <c r="R133" s="75">
        <f t="shared" si="2"/>
        <v>0</v>
      </c>
      <c r="S133" s="75">
        <f t="shared" si="3"/>
        <v>4.4517630133071535E-2</v>
      </c>
      <c r="T133" s="75">
        <f t="shared" si="4"/>
        <v>1.9818193926649588E-3</v>
      </c>
      <c r="U133" s="26"/>
      <c r="V133" s="80">
        <f t="shared" ref="V133:Z133" si="221">2*($Q133-$I133)*(1-$Q133)*$Q133*D133</f>
        <v>3.7871869799035035E-3</v>
      </c>
      <c r="W133" s="80">
        <f t="shared" si="221"/>
        <v>1.969337229549822E-2</v>
      </c>
      <c r="X133" s="80">
        <f t="shared" si="221"/>
        <v>1.2876435731671911E-2</v>
      </c>
      <c r="Y133" s="80">
        <f t="shared" si="221"/>
        <v>5.3020617718649047E-3</v>
      </c>
      <c r="Z133" s="80">
        <f t="shared" si="221"/>
        <v>7.5743739598070072E-4</v>
      </c>
      <c r="AA133" s="80"/>
      <c r="AB133" s="80"/>
      <c r="AC133" s="80"/>
      <c r="AD133" s="80"/>
      <c r="AE133" s="80"/>
      <c r="AF133" s="80"/>
    </row>
    <row r="134" spans="1:32">
      <c r="A134" s="121">
        <v>2</v>
      </c>
      <c r="B134" s="32" t="s">
        <v>49</v>
      </c>
      <c r="C134" s="73">
        <v>30</v>
      </c>
      <c r="D134" s="73">
        <v>1</v>
      </c>
      <c r="E134" s="74">
        <v>4.7</v>
      </c>
      <c r="F134" s="75">
        <v>3.2</v>
      </c>
      <c r="G134" s="75">
        <v>1.6</v>
      </c>
      <c r="H134" s="75">
        <v>0.2</v>
      </c>
      <c r="I134" s="32">
        <v>0</v>
      </c>
      <c r="J134" s="26"/>
      <c r="K134" s="73">
        <f t="shared" ref="K134:O134" si="222">K133-$M$2*V133</f>
        <v>0.27712417349407581</v>
      </c>
      <c r="L134" s="73">
        <f t="shared" si="222"/>
        <v>-0.56810445474159355</v>
      </c>
      <c r="M134" s="73">
        <f t="shared" si="222"/>
        <v>-0.30090002540740585</v>
      </c>
      <c r="N134" s="73">
        <f t="shared" si="222"/>
        <v>0.36659826042849425</v>
      </c>
      <c r="O134" s="73">
        <f t="shared" si="222"/>
        <v>0.5237789814559054</v>
      </c>
      <c r="P134" s="73">
        <f t="shared" si="0"/>
        <v>-2.6645338321183409</v>
      </c>
      <c r="Q134" s="73">
        <f t="shared" si="1"/>
        <v>6.5098855217511256E-2</v>
      </c>
      <c r="R134" s="75">
        <f t="shared" si="2"/>
        <v>0</v>
      </c>
      <c r="S134" s="75">
        <f t="shared" si="3"/>
        <v>6.5098855217511256E-2</v>
      </c>
      <c r="T134" s="75">
        <f t="shared" si="4"/>
        <v>4.2378609506304923E-3</v>
      </c>
      <c r="U134" s="26"/>
      <c r="V134" s="80">
        <f t="shared" ref="V134:Z134" si="223">2*($Q134-$I134)*(1-$Q134)*$Q134*D134</f>
        <v>7.9239621083469075E-3</v>
      </c>
      <c r="W134" s="80">
        <f t="shared" si="223"/>
        <v>3.7242621909230465E-2</v>
      </c>
      <c r="X134" s="80">
        <f t="shared" si="223"/>
        <v>2.5356678746710104E-2</v>
      </c>
      <c r="Y134" s="80">
        <f t="shared" si="223"/>
        <v>1.2678339373355052E-2</v>
      </c>
      <c r="Z134" s="80">
        <f t="shared" si="223"/>
        <v>1.5847924216693815E-3</v>
      </c>
      <c r="AA134" s="80"/>
      <c r="AB134" s="80"/>
      <c r="AC134" s="80"/>
      <c r="AD134" s="80"/>
      <c r="AE134" s="80"/>
      <c r="AF134" s="80"/>
    </row>
    <row r="135" spans="1:32">
      <c r="A135" s="121">
        <v>2</v>
      </c>
      <c r="B135" s="32" t="s">
        <v>49</v>
      </c>
      <c r="C135" s="73">
        <v>31</v>
      </c>
      <c r="D135" s="73">
        <v>1</v>
      </c>
      <c r="E135" s="74">
        <v>4.8</v>
      </c>
      <c r="F135" s="75">
        <v>3.1</v>
      </c>
      <c r="G135" s="75">
        <v>1.6</v>
      </c>
      <c r="H135" s="75">
        <v>0.2</v>
      </c>
      <c r="I135" s="32">
        <v>0</v>
      </c>
      <c r="J135" s="26"/>
      <c r="K135" s="73">
        <f t="shared" ref="K135:O135" si="224">K134-$M$2*V134</f>
        <v>0.2763317772832411</v>
      </c>
      <c r="L135" s="73">
        <f t="shared" si="224"/>
        <v>-0.57182871693251658</v>
      </c>
      <c r="M135" s="73">
        <f t="shared" si="224"/>
        <v>-0.30343569328207687</v>
      </c>
      <c r="N135" s="73">
        <f t="shared" si="224"/>
        <v>0.36533042649115877</v>
      </c>
      <c r="O135" s="73">
        <f t="shared" si="224"/>
        <v>0.52362050221373846</v>
      </c>
      <c r="P135" s="73">
        <f t="shared" si="0"/>
        <v>-2.719843930338675</v>
      </c>
      <c r="Q135" s="73">
        <f t="shared" si="1"/>
        <v>6.1812516394189589E-2</v>
      </c>
      <c r="R135" s="75">
        <f t="shared" si="2"/>
        <v>0</v>
      </c>
      <c r="S135" s="75">
        <f t="shared" si="3"/>
        <v>6.1812516394189589E-2</v>
      </c>
      <c r="T135" s="75">
        <f t="shared" si="4"/>
        <v>3.8207871829819568E-3</v>
      </c>
      <c r="U135" s="26"/>
      <c r="V135" s="80">
        <f t="shared" ref="V135:Z135" si="225">2*($Q135-$I135)*(1-$Q135)*$Q135*D135</f>
        <v>7.16922942519035E-3</v>
      </c>
      <c r="W135" s="80">
        <f t="shared" si="225"/>
        <v>3.4412301240913677E-2</v>
      </c>
      <c r="X135" s="80">
        <f t="shared" si="225"/>
        <v>2.2224611218090086E-2</v>
      </c>
      <c r="Y135" s="80">
        <f t="shared" si="225"/>
        <v>1.1470767080304561E-2</v>
      </c>
      <c r="Z135" s="80">
        <f t="shared" si="225"/>
        <v>1.4338458850380702E-3</v>
      </c>
      <c r="AA135" s="80"/>
      <c r="AB135" s="80"/>
      <c r="AC135" s="80"/>
      <c r="AD135" s="80"/>
      <c r="AE135" s="80"/>
      <c r="AF135" s="80"/>
    </row>
    <row r="136" spans="1:32">
      <c r="A136" s="121">
        <v>2</v>
      </c>
      <c r="B136" s="32" t="s">
        <v>49</v>
      </c>
      <c r="C136" s="73">
        <v>32</v>
      </c>
      <c r="D136" s="73">
        <v>1</v>
      </c>
      <c r="E136" s="74">
        <v>5.4</v>
      </c>
      <c r="F136" s="75">
        <v>3.4</v>
      </c>
      <c r="G136" s="75">
        <v>1.5</v>
      </c>
      <c r="H136" s="75">
        <v>0.4</v>
      </c>
      <c r="I136" s="32">
        <v>0</v>
      </c>
      <c r="J136" s="26"/>
      <c r="K136" s="73">
        <f t="shared" ref="K136:O136" si="226">K135-$M$2*V135</f>
        <v>0.27561485434072208</v>
      </c>
      <c r="L136" s="73">
        <f t="shared" si="226"/>
        <v>-0.57526994705660794</v>
      </c>
      <c r="M136" s="73">
        <f t="shared" si="226"/>
        <v>-0.30565815440388588</v>
      </c>
      <c r="N136" s="73">
        <f t="shared" si="226"/>
        <v>0.36418334978312833</v>
      </c>
      <c r="O136" s="73">
        <f t="shared" si="226"/>
        <v>0.52347711762523463</v>
      </c>
      <c r="P136" s="73">
        <f t="shared" si="0"/>
        <v>-3.1144147130133866</v>
      </c>
      <c r="Q136" s="73">
        <f t="shared" si="1"/>
        <v>4.2516562676862629E-2</v>
      </c>
      <c r="R136" s="75">
        <f t="shared" si="2"/>
        <v>0</v>
      </c>
      <c r="S136" s="75">
        <f t="shared" si="3"/>
        <v>4.2516562676862629E-2</v>
      </c>
      <c r="T136" s="75">
        <f t="shared" si="4"/>
        <v>1.8076581018555884E-3</v>
      </c>
      <c r="U136" s="26"/>
      <c r="V136" s="80">
        <f t="shared" ref="V136:Z136" si="227">2*($Q136-$I136)*(1-$Q136)*$Q136*D136</f>
        <v>3.461605385739413E-3</v>
      </c>
      <c r="W136" s="80">
        <f t="shared" si="227"/>
        <v>1.8692669082992833E-2</v>
      </c>
      <c r="X136" s="80">
        <f t="shared" si="227"/>
        <v>1.1769458311514004E-2</v>
      </c>
      <c r="Y136" s="80">
        <f t="shared" si="227"/>
        <v>5.19240807860912E-3</v>
      </c>
      <c r="Z136" s="80">
        <f t="shared" si="227"/>
        <v>1.3846421542957653E-3</v>
      </c>
      <c r="AA136" s="80"/>
      <c r="AB136" s="80"/>
      <c r="AC136" s="80"/>
      <c r="AD136" s="80"/>
      <c r="AE136" s="80"/>
      <c r="AF136" s="80"/>
    </row>
    <row r="137" spans="1:32">
      <c r="A137" s="121">
        <v>2</v>
      </c>
      <c r="B137" s="32" t="s">
        <v>49</v>
      </c>
      <c r="C137" s="73">
        <v>33</v>
      </c>
      <c r="D137" s="73">
        <v>1</v>
      </c>
      <c r="E137" s="74">
        <v>5.2</v>
      </c>
      <c r="F137" s="75">
        <v>4.0999999999999996</v>
      </c>
      <c r="G137" s="75">
        <v>1.5</v>
      </c>
      <c r="H137" s="75">
        <v>0.1</v>
      </c>
      <c r="I137" s="32">
        <v>0</v>
      </c>
      <c r="J137" s="26"/>
      <c r="K137" s="73">
        <f t="shared" ref="K137:O137" si="228">K136-$M$2*V136</f>
        <v>0.27526869380214813</v>
      </c>
      <c r="L137" s="73">
        <f t="shared" si="228"/>
        <v>-0.57713921396490719</v>
      </c>
      <c r="M137" s="73">
        <f t="shared" si="228"/>
        <v>-0.30683510023503729</v>
      </c>
      <c r="N137" s="73">
        <f t="shared" si="228"/>
        <v>0.36366410897526741</v>
      </c>
      <c r="O137" s="73">
        <f t="shared" si="228"/>
        <v>0.52333865340980501</v>
      </c>
      <c r="P137" s="73">
        <f t="shared" si="0"/>
        <v>-3.3860491009751406</v>
      </c>
      <c r="Q137" s="73">
        <f t="shared" si="1"/>
        <v>3.2734321094806444E-2</v>
      </c>
      <c r="R137" s="75">
        <f t="shared" si="2"/>
        <v>0</v>
      </c>
      <c r="S137" s="75">
        <f t="shared" si="3"/>
        <v>3.2734321094806444E-2</v>
      </c>
      <c r="T137" s="75">
        <f t="shared" si="4"/>
        <v>1.0715357775378902E-3</v>
      </c>
      <c r="U137" s="26"/>
      <c r="V137" s="80">
        <f t="shared" ref="V137:Z137" si="229">2*($Q137-$I137)*(1-$Q137)*$Q137*D137</f>
        <v>2.0729195626627834E-3</v>
      </c>
      <c r="W137" s="80">
        <f t="shared" si="229"/>
        <v>1.0779181725846474E-2</v>
      </c>
      <c r="X137" s="80">
        <f t="shared" si="229"/>
        <v>8.4989702069174118E-3</v>
      </c>
      <c r="Y137" s="80">
        <f t="shared" si="229"/>
        <v>3.1093793439941749E-3</v>
      </c>
      <c r="Z137" s="80">
        <f t="shared" si="229"/>
        <v>2.0729195626627837E-4</v>
      </c>
      <c r="AA137" s="80"/>
      <c r="AB137" s="80"/>
      <c r="AC137" s="80"/>
      <c r="AD137" s="80"/>
      <c r="AE137" s="80"/>
      <c r="AF137" s="80"/>
    </row>
    <row r="138" spans="1:32">
      <c r="A138" s="121">
        <v>2</v>
      </c>
      <c r="B138" s="32" t="s">
        <v>49</v>
      </c>
      <c r="C138" s="73">
        <v>34</v>
      </c>
      <c r="D138" s="73">
        <v>1</v>
      </c>
      <c r="E138" s="74">
        <v>5.5</v>
      </c>
      <c r="F138" s="75">
        <v>4.2</v>
      </c>
      <c r="G138" s="75">
        <v>1.4</v>
      </c>
      <c r="H138" s="75">
        <v>0.2</v>
      </c>
      <c r="I138" s="32">
        <v>0</v>
      </c>
      <c r="J138" s="26"/>
      <c r="K138" s="73">
        <f t="shared" ref="K138:O138" si="230">K137-$M$2*V137</f>
        <v>0.27506140184588185</v>
      </c>
      <c r="L138" s="73">
        <f t="shared" si="230"/>
        <v>-0.57821713213749182</v>
      </c>
      <c r="M138" s="73">
        <f t="shared" si="230"/>
        <v>-0.30768499725572901</v>
      </c>
      <c r="N138" s="73">
        <f t="shared" si="230"/>
        <v>0.36335317104086801</v>
      </c>
      <c r="O138" s="73">
        <f t="shared" si="230"/>
        <v>0.52331792421417833</v>
      </c>
      <c r="P138" s="73">
        <f t="shared" si="0"/>
        <v>-3.5840517890843344</v>
      </c>
      <c r="Q138" s="73">
        <f t="shared" si="1"/>
        <v>2.7013018415704686E-2</v>
      </c>
      <c r="R138" s="75">
        <f t="shared" si="2"/>
        <v>0</v>
      </c>
      <c r="S138" s="75">
        <f t="shared" si="3"/>
        <v>2.7013018415704686E-2</v>
      </c>
      <c r="T138" s="75">
        <f t="shared" si="4"/>
        <v>7.2970316392720054E-4</v>
      </c>
      <c r="U138" s="26"/>
      <c r="V138" s="80">
        <f t="shared" ref="V138:Z138" si="231">2*($Q138-$I138)*(1-$Q138)*$Q138*D138</f>
        <v>1.4199833578440741E-3</v>
      </c>
      <c r="W138" s="80">
        <f t="shared" si="231"/>
        <v>7.8099084681424076E-3</v>
      </c>
      <c r="X138" s="80">
        <f t="shared" si="231"/>
        <v>5.9639301029451117E-3</v>
      </c>
      <c r="Y138" s="80">
        <f t="shared" si="231"/>
        <v>1.9879767009817035E-3</v>
      </c>
      <c r="Z138" s="80">
        <f t="shared" si="231"/>
        <v>2.8399667156881484E-4</v>
      </c>
      <c r="AA138" s="80"/>
      <c r="AB138" s="80"/>
      <c r="AC138" s="80"/>
      <c r="AD138" s="80"/>
      <c r="AE138" s="80"/>
      <c r="AF138" s="80"/>
    </row>
    <row r="139" spans="1:32">
      <c r="A139" s="121">
        <v>2</v>
      </c>
      <c r="B139" s="32" t="s">
        <v>49</v>
      </c>
      <c r="C139" s="73">
        <v>35</v>
      </c>
      <c r="D139" s="73">
        <v>1</v>
      </c>
      <c r="E139" s="74">
        <v>4.9000000000000004</v>
      </c>
      <c r="F139" s="75">
        <v>3.1</v>
      </c>
      <c r="G139" s="75">
        <v>1.5</v>
      </c>
      <c r="H139" s="75">
        <v>0.1</v>
      </c>
      <c r="I139" s="32">
        <v>0</v>
      </c>
      <c r="J139" s="26"/>
      <c r="K139" s="73">
        <f t="shared" ref="K139:O139" si="232">K138-$M$2*V138</f>
        <v>0.27491940351009742</v>
      </c>
      <c r="L139" s="73">
        <f t="shared" si="232"/>
        <v>-0.57899812298430609</v>
      </c>
      <c r="M139" s="73">
        <f t="shared" si="232"/>
        <v>-0.30828139026602353</v>
      </c>
      <c r="N139" s="73">
        <f t="shared" si="232"/>
        <v>0.36315437337076983</v>
      </c>
      <c r="O139" s="73">
        <f t="shared" si="232"/>
        <v>0.52328952454702149</v>
      </c>
      <c r="P139" s="73">
        <f t="shared" si="0"/>
        <v>-2.9207831964268181</v>
      </c>
      <c r="Q139" s="73">
        <f t="shared" si="1"/>
        <v>5.113568621603945E-2</v>
      </c>
      <c r="R139" s="75">
        <f t="shared" si="2"/>
        <v>0</v>
      </c>
      <c r="S139" s="75">
        <f t="shared" si="3"/>
        <v>5.113568621603945E-2</v>
      </c>
      <c r="T139" s="75">
        <f t="shared" si="4"/>
        <v>2.6148584047852468E-3</v>
      </c>
      <c r="U139" s="26"/>
      <c r="V139" s="80">
        <f t="shared" ref="V139:Z139" si="233">2*($Q139-$I139)*(1-$Q139)*$Q139*D139</f>
        <v>4.9622916517975497E-3</v>
      </c>
      <c r="W139" s="80">
        <f t="shared" si="233"/>
        <v>2.4315229093807997E-2</v>
      </c>
      <c r="X139" s="80">
        <f t="shared" si="233"/>
        <v>1.5383104120572404E-2</v>
      </c>
      <c r="Y139" s="80">
        <f t="shared" si="233"/>
        <v>7.4434374776963241E-3</v>
      </c>
      <c r="Z139" s="80">
        <f t="shared" si="233"/>
        <v>4.9622916517975501E-4</v>
      </c>
      <c r="AA139" s="80"/>
      <c r="AB139" s="80"/>
      <c r="AC139" s="80"/>
      <c r="AD139" s="80"/>
      <c r="AE139" s="80"/>
      <c r="AF139" s="80"/>
    </row>
    <row r="140" spans="1:32">
      <c r="A140" s="121">
        <v>2</v>
      </c>
      <c r="B140" s="32" t="s">
        <v>49</v>
      </c>
      <c r="C140" s="73">
        <v>36</v>
      </c>
      <c r="D140" s="73">
        <v>1</v>
      </c>
      <c r="E140" s="74">
        <v>5</v>
      </c>
      <c r="F140" s="75">
        <v>3.2</v>
      </c>
      <c r="G140" s="75">
        <v>1.2</v>
      </c>
      <c r="H140" s="75">
        <v>0.2</v>
      </c>
      <c r="I140" s="32">
        <v>0</v>
      </c>
      <c r="J140" s="26"/>
      <c r="K140" s="73">
        <f t="shared" ref="K140:O140" si="234">K139-$M$2*V139</f>
        <v>0.27442317434491764</v>
      </c>
      <c r="L140" s="73">
        <f t="shared" si="234"/>
        <v>-0.58142964589368684</v>
      </c>
      <c r="M140" s="73">
        <f t="shared" si="234"/>
        <v>-0.30981970067808079</v>
      </c>
      <c r="N140" s="73">
        <f t="shared" si="234"/>
        <v>0.36241002962300017</v>
      </c>
      <c r="O140" s="73">
        <f t="shared" si="234"/>
        <v>0.52323990163050349</v>
      </c>
      <c r="P140" s="73">
        <f t="shared" si="0"/>
        <v>-3.0846080814196744</v>
      </c>
      <c r="Q140" s="73">
        <f t="shared" si="1"/>
        <v>4.3746640317345667E-2</v>
      </c>
      <c r="R140" s="75">
        <f t="shared" si="2"/>
        <v>0</v>
      </c>
      <c r="S140" s="75">
        <f t="shared" si="3"/>
        <v>4.3746640317345667E-2</v>
      </c>
      <c r="T140" s="75">
        <f t="shared" si="4"/>
        <v>1.9137685390552134E-3</v>
      </c>
      <c r="U140" s="26"/>
      <c r="V140" s="80">
        <f t="shared" ref="V140:Z140" si="235">2*($Q140-$I140)*(1-$Q140)*$Q140*D140</f>
        <v>3.6600951902530259E-3</v>
      </c>
      <c r="W140" s="80">
        <f t="shared" si="235"/>
        <v>1.8300475951265129E-2</v>
      </c>
      <c r="X140" s="80">
        <f t="shared" si="235"/>
        <v>1.1712304608809683E-2</v>
      </c>
      <c r="Y140" s="80">
        <f t="shared" si="235"/>
        <v>4.3921142283036311E-3</v>
      </c>
      <c r="Z140" s="80">
        <f t="shared" si="235"/>
        <v>7.3201903805060519E-4</v>
      </c>
      <c r="AA140" s="80"/>
      <c r="AB140" s="80"/>
      <c r="AC140" s="80"/>
      <c r="AD140" s="80"/>
      <c r="AE140" s="80"/>
      <c r="AF140" s="80"/>
    </row>
    <row r="141" spans="1:32">
      <c r="A141" s="121">
        <v>2</v>
      </c>
      <c r="B141" s="32" t="s">
        <v>49</v>
      </c>
      <c r="C141" s="73">
        <v>37</v>
      </c>
      <c r="D141" s="73">
        <v>1</v>
      </c>
      <c r="E141" s="74">
        <v>5.5</v>
      </c>
      <c r="F141" s="75">
        <v>3.5</v>
      </c>
      <c r="G141" s="75">
        <v>1.3</v>
      </c>
      <c r="H141" s="75">
        <v>0.2</v>
      </c>
      <c r="I141" s="32">
        <v>0</v>
      </c>
      <c r="J141" s="26"/>
      <c r="K141" s="73">
        <f t="shared" ref="K141:O141" si="236">K140-$M$2*V140</f>
        <v>0.27405716482589232</v>
      </c>
      <c r="L141" s="73">
        <f t="shared" si="236"/>
        <v>-0.58325969348881335</v>
      </c>
      <c r="M141" s="73">
        <f t="shared" si="236"/>
        <v>-0.31099093113896176</v>
      </c>
      <c r="N141" s="73">
        <f t="shared" si="236"/>
        <v>0.3619708182001698</v>
      </c>
      <c r="O141" s="73">
        <f t="shared" si="236"/>
        <v>0.52316669972669838</v>
      </c>
      <c r="P141" s="73">
        <f t="shared" si="0"/>
        <v>-3.4471440047433868</v>
      </c>
      <c r="Q141" s="73">
        <f t="shared" si="1"/>
        <v>3.0854145473787894E-2</v>
      </c>
      <c r="R141" s="75">
        <f t="shared" si="2"/>
        <v>0</v>
      </c>
      <c r="S141" s="75">
        <f t="shared" si="3"/>
        <v>3.0854145473787894E-2</v>
      </c>
      <c r="T141" s="75">
        <f t="shared" si="4"/>
        <v>9.5197829291766595E-4</v>
      </c>
      <c r="U141" s="26"/>
      <c r="V141" s="80">
        <f t="shared" ref="V141:Z141" si="237">2*($Q141-$I141)*(1-$Q141)*$Q141*D141</f>
        <v>1.8452116323601922E-3</v>
      </c>
      <c r="W141" s="80">
        <f t="shared" si="237"/>
        <v>1.0148663977981058E-2</v>
      </c>
      <c r="X141" s="80">
        <f t="shared" si="237"/>
        <v>6.4582407132606733E-3</v>
      </c>
      <c r="Y141" s="80">
        <f t="shared" si="237"/>
        <v>2.3987751220682502E-3</v>
      </c>
      <c r="Z141" s="80">
        <f t="shared" si="237"/>
        <v>3.6904232647203846E-4</v>
      </c>
      <c r="AA141" s="80"/>
      <c r="AB141" s="80"/>
      <c r="AC141" s="80"/>
      <c r="AD141" s="80"/>
      <c r="AE141" s="80"/>
      <c r="AF141" s="80"/>
    </row>
    <row r="142" spans="1:32">
      <c r="A142" s="121">
        <v>2</v>
      </c>
      <c r="B142" s="32" t="s">
        <v>49</v>
      </c>
      <c r="C142" s="73">
        <v>38</v>
      </c>
      <c r="D142" s="73">
        <v>1</v>
      </c>
      <c r="E142" s="74">
        <v>4.9000000000000004</v>
      </c>
      <c r="F142" s="75">
        <v>3.1</v>
      </c>
      <c r="G142" s="75">
        <v>1.5</v>
      </c>
      <c r="H142" s="75">
        <v>0.1</v>
      </c>
      <c r="I142" s="32">
        <v>0</v>
      </c>
      <c r="J142" s="26"/>
      <c r="K142" s="73">
        <f t="shared" ref="K142:O142" si="238">K141-$M$2*V141</f>
        <v>0.27387264366265629</v>
      </c>
      <c r="L142" s="73">
        <f t="shared" si="238"/>
        <v>-0.58427455988661148</v>
      </c>
      <c r="M142" s="73">
        <f t="shared" si="238"/>
        <v>-0.31163675521028783</v>
      </c>
      <c r="N142" s="73">
        <f t="shared" si="238"/>
        <v>0.36173094068796297</v>
      </c>
      <c r="O142" s="73">
        <f t="shared" si="238"/>
        <v>0.52312979549405114</v>
      </c>
      <c r="P142" s="73">
        <f t="shared" si="0"/>
        <v>-2.9602372503522822</v>
      </c>
      <c r="Q142" s="73">
        <f t="shared" si="1"/>
        <v>4.9254894734659049E-2</v>
      </c>
      <c r="R142" s="75">
        <f t="shared" si="2"/>
        <v>0</v>
      </c>
      <c r="S142" s="75">
        <f t="shared" si="3"/>
        <v>4.9254894734659049E-2</v>
      </c>
      <c r="T142" s="75">
        <f t="shared" si="4"/>
        <v>2.4260446553223437E-3</v>
      </c>
      <c r="U142" s="26"/>
      <c r="V142" s="80">
        <f t="shared" ref="V142:Z142" si="239">2*($Q142-$I142)*(1-$Q142)*$Q142*D142</f>
        <v>4.6131001624057184E-3</v>
      </c>
      <c r="W142" s="80">
        <f t="shared" si="239"/>
        <v>2.2604190795788022E-2</v>
      </c>
      <c r="X142" s="80">
        <f t="shared" si="239"/>
        <v>1.4300610503457727E-2</v>
      </c>
      <c r="Y142" s="80">
        <f t="shared" si="239"/>
        <v>6.9196502436085772E-3</v>
      </c>
      <c r="Z142" s="80">
        <f t="shared" si="239"/>
        <v>4.6131001624057186E-4</v>
      </c>
      <c r="AA142" s="80"/>
      <c r="AB142" s="80"/>
      <c r="AC142" s="80"/>
      <c r="AD142" s="80"/>
      <c r="AE142" s="80"/>
      <c r="AF142" s="80"/>
    </row>
    <row r="143" spans="1:32">
      <c r="A143" s="121">
        <v>2</v>
      </c>
      <c r="B143" s="32" t="s">
        <v>49</v>
      </c>
      <c r="C143" s="73">
        <v>39</v>
      </c>
      <c r="D143" s="73">
        <v>1</v>
      </c>
      <c r="E143" s="74">
        <v>4.4000000000000004</v>
      </c>
      <c r="F143" s="75">
        <v>3</v>
      </c>
      <c r="G143" s="75">
        <v>1.3</v>
      </c>
      <c r="H143" s="75">
        <v>0.2</v>
      </c>
      <c r="I143" s="32">
        <v>0</v>
      </c>
      <c r="J143" s="26"/>
      <c r="K143" s="73">
        <f t="shared" ref="K143:O143" si="240">K142-$M$2*V142</f>
        <v>0.27341133364641573</v>
      </c>
      <c r="L143" s="73">
        <f t="shared" si="240"/>
        <v>-0.58653497896619033</v>
      </c>
      <c r="M143" s="73">
        <f t="shared" si="240"/>
        <v>-0.3130668162606336</v>
      </c>
      <c r="N143" s="73">
        <f t="shared" si="240"/>
        <v>0.3610389756636021</v>
      </c>
      <c r="O143" s="73">
        <f t="shared" si="240"/>
        <v>0.52308366449242705</v>
      </c>
      <c r="P143" s="73">
        <f t="shared" si="0"/>
        <v>-2.6725756213255543</v>
      </c>
      <c r="Q143" s="73">
        <f t="shared" si="1"/>
        <v>6.4611132313064756E-2</v>
      </c>
      <c r="R143" s="75">
        <f t="shared" si="2"/>
        <v>0</v>
      </c>
      <c r="S143" s="75">
        <f t="shared" si="3"/>
        <v>6.4611132313064756E-2</v>
      </c>
      <c r="T143" s="75">
        <f t="shared" si="4"/>
        <v>4.1745984187763607E-3</v>
      </c>
      <c r="U143" s="26"/>
      <c r="V143" s="80">
        <f t="shared" ref="V143:Z143" si="241">2*($Q143-$I143)*(1-$Q143)*$Q143*D143</f>
        <v>7.8097457759737816E-3</v>
      </c>
      <c r="W143" s="80">
        <f t="shared" si="241"/>
        <v>3.4362881414284639E-2</v>
      </c>
      <c r="X143" s="80">
        <f t="shared" si="241"/>
        <v>2.3429237327921345E-2</v>
      </c>
      <c r="Y143" s="80">
        <f t="shared" si="241"/>
        <v>1.0152669508765916E-2</v>
      </c>
      <c r="Z143" s="80">
        <f t="shared" si="241"/>
        <v>1.5619491551947563E-3</v>
      </c>
      <c r="AA143" s="80"/>
      <c r="AB143" s="80"/>
      <c r="AC143" s="80"/>
      <c r="AD143" s="80"/>
      <c r="AE143" s="80"/>
      <c r="AF143" s="80"/>
    </row>
    <row r="144" spans="1:32">
      <c r="A144" s="121">
        <v>2</v>
      </c>
      <c r="B144" s="32" t="s">
        <v>49</v>
      </c>
      <c r="C144" s="73">
        <v>40</v>
      </c>
      <c r="D144" s="73">
        <v>1</v>
      </c>
      <c r="E144" s="74">
        <v>5.0999999999999996</v>
      </c>
      <c r="F144" s="75">
        <v>3.4</v>
      </c>
      <c r="G144" s="75">
        <v>1.5</v>
      </c>
      <c r="H144" s="75">
        <v>0.2</v>
      </c>
      <c r="I144" s="32">
        <v>0</v>
      </c>
      <c r="J144" s="26"/>
      <c r="K144" s="73">
        <f t="shared" ref="K144:O144" si="242">K143-$M$2*V143</f>
        <v>0.27263035906881833</v>
      </c>
      <c r="L144" s="73">
        <f t="shared" si="242"/>
        <v>-0.58997126710761882</v>
      </c>
      <c r="M144" s="73">
        <f t="shared" si="242"/>
        <v>-0.31540973999342575</v>
      </c>
      <c r="N144" s="73">
        <f t="shared" si="242"/>
        <v>0.36002370871272549</v>
      </c>
      <c r="O144" s="73">
        <f t="shared" si="242"/>
        <v>0.52292746957690761</v>
      </c>
      <c r="P144" s="73">
        <f t="shared" si="0"/>
        <v>-3.1639951621732156</v>
      </c>
      <c r="Q144" s="73">
        <f t="shared" si="1"/>
        <v>4.0543357796560209E-2</v>
      </c>
      <c r="R144" s="75">
        <f t="shared" si="2"/>
        <v>0</v>
      </c>
      <c r="S144" s="75">
        <f t="shared" si="3"/>
        <v>4.0543357796560209E-2</v>
      </c>
      <c r="T144" s="75">
        <f t="shared" si="4"/>
        <v>1.6437638614198995E-3</v>
      </c>
      <c r="U144" s="26"/>
      <c r="V144" s="80">
        <f t="shared" ref="V144:Z144" si="243">2*($Q144-$I144)*(1-$Q144)*$Q144*D144</f>
        <v>3.154240310106594E-3</v>
      </c>
      <c r="W144" s="80">
        <f t="shared" si="243"/>
        <v>1.6086625581543629E-2</v>
      </c>
      <c r="X144" s="80">
        <f t="shared" si="243"/>
        <v>1.0724417054362419E-2</v>
      </c>
      <c r="Y144" s="80">
        <f t="shared" si="243"/>
        <v>4.7313604651598911E-3</v>
      </c>
      <c r="Z144" s="80">
        <f t="shared" si="243"/>
        <v>6.308480620213189E-4</v>
      </c>
      <c r="AA144" s="80"/>
      <c r="AB144" s="80"/>
      <c r="AC144" s="80"/>
      <c r="AD144" s="80"/>
      <c r="AE144" s="80"/>
      <c r="AF144" s="80"/>
    </row>
    <row r="145" spans="1:32">
      <c r="A145" s="121">
        <v>2</v>
      </c>
      <c r="B145" s="32" t="s">
        <v>49</v>
      </c>
      <c r="C145" s="73">
        <v>41</v>
      </c>
      <c r="D145" s="73">
        <v>1</v>
      </c>
      <c r="E145" s="74">
        <v>5.5</v>
      </c>
      <c r="F145" s="75">
        <v>2.4</v>
      </c>
      <c r="G145" s="75">
        <v>3.8</v>
      </c>
      <c r="H145" s="75">
        <v>1.1000000000000001</v>
      </c>
      <c r="I145" s="32">
        <v>1</v>
      </c>
      <c r="J145" s="26"/>
      <c r="K145" s="73">
        <f t="shared" ref="K145:O145" si="244">K144-$M$2*V144</f>
        <v>0.27231493503780768</v>
      </c>
      <c r="L145" s="73">
        <f t="shared" si="244"/>
        <v>-0.59157992966577322</v>
      </c>
      <c r="M145" s="73">
        <f t="shared" si="244"/>
        <v>-0.316482181698862</v>
      </c>
      <c r="N145" s="73">
        <f t="shared" si="244"/>
        <v>0.35955057266620949</v>
      </c>
      <c r="O145" s="73">
        <f t="shared" si="244"/>
        <v>0.52286438477070551</v>
      </c>
      <c r="P145" s="73">
        <f t="shared" si="0"/>
        <v>-1.7994889148218416</v>
      </c>
      <c r="Q145" s="73">
        <f t="shared" si="1"/>
        <v>0.14191329035073444</v>
      </c>
      <c r="R145" s="75">
        <f t="shared" si="2"/>
        <v>0</v>
      </c>
      <c r="S145" s="75">
        <f t="shared" si="3"/>
        <v>-0.85808670964926559</v>
      </c>
      <c r="T145" s="75">
        <f t="shared" si="4"/>
        <v>0.73631280127670307</v>
      </c>
      <c r="U145" s="26"/>
      <c r="V145" s="80">
        <f t="shared" ref="V145:Z145" si="245">2*($Q145-$I145)*(1-$Q145)*$Q145*D145</f>
        <v>-0.20898514471308677</v>
      </c>
      <c r="W145" s="80">
        <f t="shared" si="245"/>
        <v>-1.1494182959219772</v>
      </c>
      <c r="X145" s="80">
        <f t="shared" si="245"/>
        <v>-0.5015643473114082</v>
      </c>
      <c r="Y145" s="80">
        <f t="shared" si="245"/>
        <v>-0.79414354990972968</v>
      </c>
      <c r="Z145" s="80">
        <f t="shared" si="245"/>
        <v>-0.22988365918439546</v>
      </c>
      <c r="AA145" s="80"/>
      <c r="AB145" s="80"/>
      <c r="AC145" s="80"/>
      <c r="AD145" s="80"/>
      <c r="AE145" s="80"/>
      <c r="AF145" s="80"/>
    </row>
    <row r="146" spans="1:32">
      <c r="A146" s="121">
        <v>2</v>
      </c>
      <c r="B146" s="32" t="s">
        <v>49</v>
      </c>
      <c r="C146" s="73">
        <v>42</v>
      </c>
      <c r="D146" s="73">
        <v>1</v>
      </c>
      <c r="E146" s="74">
        <v>5.5</v>
      </c>
      <c r="F146" s="75">
        <v>2.4</v>
      </c>
      <c r="G146" s="75">
        <v>3.7</v>
      </c>
      <c r="H146" s="75">
        <v>1</v>
      </c>
      <c r="I146" s="32">
        <v>1</v>
      </c>
      <c r="J146" s="26"/>
      <c r="K146" s="73">
        <f t="shared" ref="K146:O146" si="246">K145-$M$2*V145</f>
        <v>0.29321344950911638</v>
      </c>
      <c r="L146" s="73">
        <f t="shared" si="246"/>
        <v>-0.47663810007357549</v>
      </c>
      <c r="M146" s="73">
        <f t="shared" si="246"/>
        <v>-0.26632574696772116</v>
      </c>
      <c r="N146" s="73">
        <f t="shared" si="246"/>
        <v>0.43896492765718248</v>
      </c>
      <c r="O146" s="73">
        <f t="shared" si="246"/>
        <v>0.54585275068914507</v>
      </c>
      <c r="P146" s="73">
        <f t="shared" si="0"/>
        <v>-0.7974549105973594</v>
      </c>
      <c r="Q146" s="73">
        <f t="shared" si="1"/>
        <v>0.31057020123514223</v>
      </c>
      <c r="R146" s="75">
        <f t="shared" si="2"/>
        <v>0</v>
      </c>
      <c r="S146" s="75">
        <f t="shared" si="3"/>
        <v>-0.68942979876485777</v>
      </c>
      <c r="T146" s="75">
        <f t="shared" si="4"/>
        <v>0.4753134474249523</v>
      </c>
      <c r="U146" s="26"/>
      <c r="V146" s="80">
        <f t="shared" ref="V146:Z146" si="247">2*($Q146-$I146)*(1-$Q146)*$Q146*D146</f>
        <v>-0.29523638603307328</v>
      </c>
      <c r="W146" s="80">
        <f t="shared" si="247"/>
        <v>-1.623800123181903</v>
      </c>
      <c r="X146" s="80">
        <f t="shared" si="247"/>
        <v>-0.70856732647937581</v>
      </c>
      <c r="Y146" s="80">
        <f t="shared" si="247"/>
        <v>-1.0923746283223712</v>
      </c>
      <c r="Z146" s="80">
        <f t="shared" si="247"/>
        <v>-0.29523638603307328</v>
      </c>
      <c r="AA146" s="80"/>
      <c r="AB146" s="80"/>
      <c r="AC146" s="80"/>
      <c r="AD146" s="80"/>
      <c r="AE146" s="80"/>
      <c r="AF146" s="80"/>
    </row>
    <row r="147" spans="1:32">
      <c r="A147" s="121">
        <v>2</v>
      </c>
      <c r="B147" s="32" t="s">
        <v>49</v>
      </c>
      <c r="C147" s="73">
        <v>43</v>
      </c>
      <c r="D147" s="73">
        <v>1</v>
      </c>
      <c r="E147" s="74">
        <v>5.8</v>
      </c>
      <c r="F147" s="75">
        <v>2.7</v>
      </c>
      <c r="G147" s="75">
        <v>3.9</v>
      </c>
      <c r="H147" s="75">
        <v>1.2</v>
      </c>
      <c r="I147" s="32">
        <v>1</v>
      </c>
      <c r="J147" s="26"/>
      <c r="K147" s="73">
        <f t="shared" ref="K147:O147" si="248">K146-$M$2*V146</f>
        <v>0.32273708811242369</v>
      </c>
      <c r="L147" s="73">
        <f t="shared" si="248"/>
        <v>-0.31425808775538516</v>
      </c>
      <c r="M147" s="73">
        <f t="shared" si="248"/>
        <v>-0.19546901431978358</v>
      </c>
      <c r="N147" s="73">
        <f t="shared" si="248"/>
        <v>0.54820239048941954</v>
      </c>
      <c r="O147" s="73">
        <f t="shared" si="248"/>
        <v>0.57537638929245238</v>
      </c>
      <c r="P147" s="73">
        <f t="shared" si="0"/>
        <v>0.80071483052745318</v>
      </c>
      <c r="Q147" s="73">
        <f t="shared" si="1"/>
        <v>0.69012736954011411</v>
      </c>
      <c r="R147" s="75">
        <f t="shared" si="2"/>
        <v>1</v>
      </c>
      <c r="S147" s="75">
        <f t="shared" si="3"/>
        <v>-0.30987263045988589</v>
      </c>
      <c r="T147" s="75">
        <f t="shared" si="4"/>
        <v>9.6021047108129004E-2</v>
      </c>
      <c r="U147" s="26"/>
      <c r="V147" s="80">
        <f t="shared" ref="V147:Z147" si="249">2*($Q147-$I147)*(1-$Q147)*$Q147*D147</f>
        <v>-0.1325335053224409</v>
      </c>
      <c r="W147" s="80">
        <f t="shared" si="249"/>
        <v>-0.76869433087015726</v>
      </c>
      <c r="X147" s="80">
        <f t="shared" si="249"/>
        <v>-0.35784046437059047</v>
      </c>
      <c r="Y147" s="80">
        <f t="shared" si="249"/>
        <v>-0.51688067075751953</v>
      </c>
      <c r="Z147" s="80">
        <f t="shared" si="249"/>
        <v>-0.15904020638692909</v>
      </c>
      <c r="AA147" s="80"/>
      <c r="AB147" s="80"/>
      <c r="AC147" s="80"/>
      <c r="AD147" s="80"/>
      <c r="AE147" s="80"/>
      <c r="AF147" s="80"/>
    </row>
    <row r="148" spans="1:32">
      <c r="A148" s="121">
        <v>2</v>
      </c>
      <c r="B148" s="32" t="s">
        <v>49</v>
      </c>
      <c r="C148" s="73">
        <v>44</v>
      </c>
      <c r="D148" s="73">
        <v>1</v>
      </c>
      <c r="E148" s="74">
        <v>6</v>
      </c>
      <c r="F148" s="75">
        <v>2.7</v>
      </c>
      <c r="G148" s="75">
        <v>5.0999999999999996</v>
      </c>
      <c r="H148" s="75">
        <v>1.6</v>
      </c>
      <c r="I148" s="32">
        <v>1</v>
      </c>
      <c r="J148" s="26"/>
      <c r="K148" s="73">
        <f t="shared" ref="K148:O148" si="250">K147-$M$2*V147</f>
        <v>0.33599043864466777</v>
      </c>
      <c r="L148" s="73">
        <f t="shared" si="250"/>
        <v>-0.23738865466836945</v>
      </c>
      <c r="M148" s="73">
        <f t="shared" si="250"/>
        <v>-0.15968496788272454</v>
      </c>
      <c r="N148" s="73">
        <f t="shared" si="250"/>
        <v>0.59989045756517145</v>
      </c>
      <c r="O148" s="73">
        <f t="shared" si="250"/>
        <v>0.59128040993114528</v>
      </c>
      <c r="P148" s="73">
        <f t="shared" si="0"/>
        <v>2.4859990868233015</v>
      </c>
      <c r="Q148" s="73">
        <f t="shared" si="1"/>
        <v>0.92315445672796048</v>
      </c>
      <c r="R148" s="75">
        <f t="shared" si="2"/>
        <v>1</v>
      </c>
      <c r="S148" s="75">
        <f t="shared" si="3"/>
        <v>-7.6845543272039518E-2</v>
      </c>
      <c r="T148" s="75">
        <f t="shared" si="4"/>
        <v>5.9052375207748978E-3</v>
      </c>
      <c r="U148" s="26"/>
      <c r="V148" s="80">
        <f t="shared" ref="V148:Z148" si="251">2*($Q148-$I148)*(1-$Q148)*$Q148*D148</f>
        <v>-1.0902892670681038E-2</v>
      </c>
      <c r="W148" s="80">
        <f t="shared" si="251"/>
        <v>-6.5417356024086229E-2</v>
      </c>
      <c r="X148" s="80">
        <f t="shared" si="251"/>
        <v>-2.9437810210838803E-2</v>
      </c>
      <c r="Y148" s="80">
        <f t="shared" si="251"/>
        <v>-5.5604752620473291E-2</v>
      </c>
      <c r="Z148" s="80">
        <f t="shared" si="251"/>
        <v>-1.7444628273089662E-2</v>
      </c>
      <c r="AA148" s="80"/>
      <c r="AB148" s="80"/>
      <c r="AC148" s="80"/>
      <c r="AD148" s="80"/>
      <c r="AE148" s="80"/>
      <c r="AF148" s="80"/>
    </row>
    <row r="149" spans="1:32">
      <c r="A149" s="121">
        <v>2</v>
      </c>
      <c r="B149" s="32" t="s">
        <v>49</v>
      </c>
      <c r="C149" s="73">
        <v>45</v>
      </c>
      <c r="D149" s="73">
        <v>1</v>
      </c>
      <c r="E149" s="74">
        <v>5.4</v>
      </c>
      <c r="F149" s="75">
        <v>3</v>
      </c>
      <c r="G149" s="75">
        <v>4.5</v>
      </c>
      <c r="H149" s="75">
        <v>1.5</v>
      </c>
      <c r="I149" s="32">
        <v>1</v>
      </c>
      <c r="J149" s="26"/>
      <c r="K149" s="73">
        <f t="shared" ref="K149:O149" si="252">K148-$M$2*V148</f>
        <v>0.33708072791173588</v>
      </c>
      <c r="L149" s="73">
        <f t="shared" si="252"/>
        <v>-0.23084691906596083</v>
      </c>
      <c r="M149" s="73">
        <f t="shared" si="252"/>
        <v>-0.15674118686164065</v>
      </c>
      <c r="N149" s="73">
        <f t="shared" si="252"/>
        <v>0.60545093282721874</v>
      </c>
      <c r="O149" s="73">
        <f t="shared" si="252"/>
        <v>0.59302487275845428</v>
      </c>
      <c r="P149" s="73">
        <f t="shared" si="0"/>
        <v>2.234350311230791</v>
      </c>
      <c r="Q149" s="73">
        <f t="shared" si="1"/>
        <v>0.90329205002502078</v>
      </c>
      <c r="R149" s="75">
        <f t="shared" si="2"/>
        <v>1</v>
      </c>
      <c r="S149" s="75">
        <f t="shared" si="3"/>
        <v>-9.6707949974979224E-2</v>
      </c>
      <c r="T149" s="75">
        <f t="shared" si="4"/>
        <v>9.3524275883630839E-3</v>
      </c>
      <c r="U149" s="26"/>
      <c r="V149" s="80">
        <f t="shared" ref="V149:Z149" si="253">2*($Q149-$I149)*(1-$Q149)*$Q149*D149</f>
        <v>-1.6895946978006102E-2</v>
      </c>
      <c r="W149" s="80">
        <f t="shared" si="253"/>
        <v>-9.1238113681232955E-2</v>
      </c>
      <c r="X149" s="80">
        <f t="shared" si="253"/>
        <v>-5.0687840934018305E-2</v>
      </c>
      <c r="Y149" s="80">
        <f t="shared" si="253"/>
        <v>-7.6031761401027464E-2</v>
      </c>
      <c r="Z149" s="80">
        <f t="shared" si="253"/>
        <v>-2.5343920467009153E-2</v>
      </c>
      <c r="AA149" s="80"/>
      <c r="AB149" s="80"/>
      <c r="AC149" s="80"/>
      <c r="AD149" s="80"/>
      <c r="AE149" s="80"/>
      <c r="AF149" s="80"/>
    </row>
    <row r="150" spans="1:32">
      <c r="A150" s="121">
        <v>2</v>
      </c>
      <c r="B150" s="32" t="s">
        <v>49</v>
      </c>
      <c r="C150" s="73">
        <v>46</v>
      </c>
      <c r="D150" s="73">
        <v>1</v>
      </c>
      <c r="E150" s="74">
        <v>6</v>
      </c>
      <c r="F150" s="75">
        <v>3.4</v>
      </c>
      <c r="G150" s="75">
        <v>4.5</v>
      </c>
      <c r="H150" s="75">
        <v>1.6</v>
      </c>
      <c r="I150" s="32">
        <v>1</v>
      </c>
      <c r="J150" s="26"/>
      <c r="K150" s="73">
        <f t="shared" ref="K150:O150" si="254">K149-$M$2*V149</f>
        <v>0.33877032260953649</v>
      </c>
      <c r="L150" s="73">
        <f t="shared" si="254"/>
        <v>-0.22172310769783754</v>
      </c>
      <c r="M150" s="73">
        <f t="shared" si="254"/>
        <v>-0.15167240276823882</v>
      </c>
      <c r="N150" s="73">
        <f t="shared" si="254"/>
        <v>0.61305410896732149</v>
      </c>
      <c r="O150" s="73">
        <f t="shared" si="254"/>
        <v>0.5955592648051552</v>
      </c>
      <c r="P150" s="73">
        <f t="shared" si="0"/>
        <v>2.2043838210516942</v>
      </c>
      <c r="Q150" s="73">
        <f t="shared" si="1"/>
        <v>0.90064248929519541</v>
      </c>
      <c r="R150" s="75">
        <f t="shared" si="2"/>
        <v>1</v>
      </c>
      <c r="S150" s="75">
        <f t="shared" si="3"/>
        <v>-9.9357510704804586E-2</v>
      </c>
      <c r="T150" s="75">
        <f t="shared" si="4"/>
        <v>9.8719149334553571E-3</v>
      </c>
      <c r="U150" s="26"/>
      <c r="V150" s="80">
        <f t="shared" ref="V150:Z150" si="255">2*($Q150-$I150)*(1-$Q150)*$Q150*D150</f>
        <v>-1.7782132079555292E-2</v>
      </c>
      <c r="W150" s="80">
        <f t="shared" si="255"/>
        <v>-0.10669279247733175</v>
      </c>
      <c r="X150" s="80">
        <f t="shared" si="255"/>
        <v>-6.045924907048799E-2</v>
      </c>
      <c r="Y150" s="80">
        <f t="shared" si="255"/>
        <v>-8.0019594357998811E-2</v>
      </c>
      <c r="Z150" s="80">
        <f t="shared" si="255"/>
        <v>-2.845141132728847E-2</v>
      </c>
      <c r="AA150" s="80"/>
      <c r="AB150" s="80"/>
      <c r="AC150" s="80"/>
      <c r="AD150" s="80"/>
      <c r="AE150" s="80"/>
      <c r="AF150" s="80"/>
    </row>
    <row r="151" spans="1:32">
      <c r="A151" s="121">
        <v>2</v>
      </c>
      <c r="B151" s="32" t="s">
        <v>49</v>
      </c>
      <c r="C151" s="73">
        <v>47</v>
      </c>
      <c r="D151" s="73">
        <v>1</v>
      </c>
      <c r="E151" s="74">
        <v>6.7</v>
      </c>
      <c r="F151" s="75">
        <v>3.1</v>
      </c>
      <c r="G151" s="75">
        <v>4.7</v>
      </c>
      <c r="H151" s="75">
        <v>1.5</v>
      </c>
      <c r="I151" s="32">
        <v>1</v>
      </c>
      <c r="J151" s="26"/>
      <c r="K151" s="73">
        <f t="shared" ref="K151:O151" si="256">K150-$M$2*V150</f>
        <v>0.340548535817492</v>
      </c>
      <c r="L151" s="73">
        <f t="shared" si="256"/>
        <v>-0.21105382845010437</v>
      </c>
      <c r="M151" s="73">
        <f t="shared" si="256"/>
        <v>-0.14562647786119001</v>
      </c>
      <c r="N151" s="73">
        <f t="shared" si="256"/>
        <v>0.62105606840312133</v>
      </c>
      <c r="O151" s="73">
        <f t="shared" si="256"/>
        <v>0.59840440593788402</v>
      </c>
      <c r="P151" s="73">
        <f t="shared" si="0"/>
        <v>2.2916159342336</v>
      </c>
      <c r="Q151" s="73">
        <f t="shared" si="1"/>
        <v>0.90818028987794031</v>
      </c>
      <c r="R151" s="75">
        <f t="shared" si="2"/>
        <v>1</v>
      </c>
      <c r="S151" s="75">
        <f t="shared" si="3"/>
        <v>-9.1819710122059695E-2</v>
      </c>
      <c r="T151" s="75">
        <f t="shared" si="4"/>
        <v>8.4308591668990716E-3</v>
      </c>
      <c r="U151" s="26"/>
      <c r="V151" s="80">
        <f t="shared" ref="V151:Z151" si="257">2*($Q151-$I151)*(1-$Q151)*$Q151*D151</f>
        <v>-1.5313480244228978E-2</v>
      </c>
      <c r="W151" s="80">
        <f t="shared" si="257"/>
        <v>-0.10260031763633416</v>
      </c>
      <c r="X151" s="80">
        <f t="shared" si="257"/>
        <v>-4.7471788757109834E-2</v>
      </c>
      <c r="Y151" s="80">
        <f t="shared" si="257"/>
        <v>-7.1973357147876199E-2</v>
      </c>
      <c r="Z151" s="80">
        <f t="shared" si="257"/>
        <v>-2.2970220366343469E-2</v>
      </c>
      <c r="AA151" s="80"/>
      <c r="AB151" s="80"/>
      <c r="AC151" s="80"/>
      <c r="AD151" s="80"/>
      <c r="AE151" s="80"/>
      <c r="AF151" s="80"/>
    </row>
    <row r="152" spans="1:32">
      <c r="A152" s="121">
        <v>2</v>
      </c>
      <c r="B152" s="32" t="s">
        <v>49</v>
      </c>
      <c r="C152" s="73">
        <v>48</v>
      </c>
      <c r="D152" s="73">
        <v>1</v>
      </c>
      <c r="E152" s="74">
        <v>6.3</v>
      </c>
      <c r="F152" s="75">
        <v>2.2999999999999998</v>
      </c>
      <c r="G152" s="75">
        <v>4.4000000000000004</v>
      </c>
      <c r="H152" s="75">
        <v>1.3</v>
      </c>
      <c r="I152" s="32">
        <v>1</v>
      </c>
      <c r="J152" s="26"/>
      <c r="K152" s="73">
        <f t="shared" ref="K152:O152" si="258">K151-$M$2*V151</f>
        <v>0.3420798838419149</v>
      </c>
      <c r="L152" s="73">
        <f t="shared" si="258"/>
        <v>-0.20079379668647096</v>
      </c>
      <c r="M152" s="73">
        <f t="shared" si="258"/>
        <v>-0.14087929898547902</v>
      </c>
      <c r="N152" s="73">
        <f t="shared" si="258"/>
        <v>0.62825340411790898</v>
      </c>
      <c r="O152" s="73">
        <f t="shared" si="258"/>
        <v>0.60070142797451842</v>
      </c>
      <c r="P152" s="73">
        <f t="shared" si="0"/>
        <v>2.2982834115362198</v>
      </c>
      <c r="Q152" s="73">
        <f t="shared" si="1"/>
        <v>0.90873477205340214</v>
      </c>
      <c r="R152" s="75">
        <f t="shared" si="2"/>
        <v>1</v>
      </c>
      <c r="S152" s="75">
        <f t="shared" si="3"/>
        <v>-9.126522794659786E-2</v>
      </c>
      <c r="T152" s="75">
        <f t="shared" si="4"/>
        <v>8.3293418321444667E-3</v>
      </c>
      <c r="U152" s="26"/>
      <c r="V152" s="80">
        <f t="shared" ref="V152:Z152" si="259">2*($Q152-$I152)*(1-$Q152)*$Q152*D152</f>
        <v>-1.5138325102377339E-2</v>
      </c>
      <c r="W152" s="80">
        <f t="shared" si="259"/>
        <v>-9.5371448144977236E-2</v>
      </c>
      <c r="X152" s="80">
        <f t="shared" si="259"/>
        <v>-3.4818147735467875E-2</v>
      </c>
      <c r="Y152" s="80">
        <f t="shared" si="259"/>
        <v>-6.6608630450460296E-2</v>
      </c>
      <c r="Z152" s="80">
        <f t="shared" si="259"/>
        <v>-1.9679822633090541E-2</v>
      </c>
      <c r="AA152" s="80"/>
      <c r="AB152" s="80"/>
      <c r="AC152" s="80"/>
      <c r="AD152" s="80"/>
      <c r="AE152" s="80"/>
      <c r="AF152" s="80"/>
    </row>
    <row r="153" spans="1:32">
      <c r="A153" s="121">
        <v>2</v>
      </c>
      <c r="B153" s="32" t="s">
        <v>49</v>
      </c>
      <c r="C153" s="73">
        <v>49</v>
      </c>
      <c r="D153" s="73">
        <v>1</v>
      </c>
      <c r="E153" s="74">
        <v>5.6</v>
      </c>
      <c r="F153" s="75">
        <v>3</v>
      </c>
      <c r="G153" s="75">
        <v>4.0999999999999996</v>
      </c>
      <c r="H153" s="75">
        <v>1.3</v>
      </c>
      <c r="I153" s="32">
        <v>1</v>
      </c>
      <c r="J153" s="26"/>
      <c r="K153" s="73">
        <f t="shared" ref="K153:O153" si="260">K152-$M$2*V152</f>
        <v>0.34359371635215263</v>
      </c>
      <c r="L153" s="73">
        <f t="shared" si="260"/>
        <v>-0.19125665187197324</v>
      </c>
      <c r="M153" s="73">
        <f t="shared" si="260"/>
        <v>-0.13739748421193224</v>
      </c>
      <c r="N153" s="73">
        <f t="shared" si="260"/>
        <v>0.63491426716295496</v>
      </c>
      <c r="O153" s="73">
        <f t="shared" si="260"/>
        <v>0.6026694102378275</v>
      </c>
      <c r="P153" s="73">
        <f t="shared" si="0"/>
        <v>2.2469827419105965</v>
      </c>
      <c r="Q153" s="73">
        <f t="shared" si="1"/>
        <v>0.90438995466613703</v>
      </c>
      <c r="R153" s="75">
        <f t="shared" si="2"/>
        <v>1</v>
      </c>
      <c r="S153" s="75">
        <f t="shared" si="3"/>
        <v>-9.561004533386297E-2</v>
      </c>
      <c r="T153" s="75">
        <f t="shared" si="4"/>
        <v>9.1412807687433328E-3</v>
      </c>
      <c r="U153" s="26"/>
      <c r="V153" s="80">
        <f t="shared" ref="V153:Z153" si="261">2*($Q153-$I153)*(1-$Q153)*$Q153*D153</f>
        <v>-1.6534565000068425E-2</v>
      </c>
      <c r="W153" s="80">
        <f t="shared" si="261"/>
        <v>-9.2593564000383183E-2</v>
      </c>
      <c r="X153" s="80">
        <f t="shared" si="261"/>
        <v>-4.9603695000205276E-2</v>
      </c>
      <c r="Y153" s="80">
        <f t="shared" si="261"/>
        <v>-6.7791716500280541E-2</v>
      </c>
      <c r="Z153" s="80">
        <f t="shared" si="261"/>
        <v>-2.1494934500088953E-2</v>
      </c>
      <c r="AA153" s="80"/>
      <c r="AB153" s="80"/>
      <c r="AC153" s="80"/>
      <c r="AD153" s="80"/>
      <c r="AE153" s="80"/>
      <c r="AF153" s="80"/>
    </row>
    <row r="154" spans="1:32">
      <c r="A154" s="121">
        <v>2</v>
      </c>
      <c r="B154" s="32" t="s">
        <v>49</v>
      </c>
      <c r="C154" s="73">
        <v>50</v>
      </c>
      <c r="D154" s="73">
        <v>1</v>
      </c>
      <c r="E154" s="74">
        <v>5.5</v>
      </c>
      <c r="F154" s="75">
        <v>2.5</v>
      </c>
      <c r="G154" s="75">
        <v>4</v>
      </c>
      <c r="H154" s="75">
        <v>1.3</v>
      </c>
      <c r="I154" s="32">
        <v>1</v>
      </c>
      <c r="J154" s="26"/>
      <c r="K154" s="73">
        <f t="shared" ref="K154:O154" si="262">K153-$M$2*V153</f>
        <v>0.3452471728521595</v>
      </c>
      <c r="L154" s="73">
        <f t="shared" si="262"/>
        <v>-0.18199729547193494</v>
      </c>
      <c r="M154" s="73">
        <f t="shared" si="262"/>
        <v>-0.13243711471191172</v>
      </c>
      <c r="N154" s="73">
        <f t="shared" si="262"/>
        <v>0.64169343881298302</v>
      </c>
      <c r="O154" s="73">
        <f t="shared" si="262"/>
        <v>0.60481890368783642</v>
      </c>
      <c r="P154" s="73">
        <f t="shared" si="0"/>
        <v>2.3662075910228575</v>
      </c>
      <c r="Q154" s="73">
        <f t="shared" si="1"/>
        <v>0.91421390073706443</v>
      </c>
      <c r="R154" s="75">
        <f t="shared" si="2"/>
        <v>1</v>
      </c>
      <c r="S154" s="75">
        <f t="shared" si="3"/>
        <v>-8.5786099262935567E-2</v>
      </c>
      <c r="T154" s="75">
        <f t="shared" si="4"/>
        <v>7.3592548267502342E-3</v>
      </c>
      <c r="U154" s="26"/>
      <c r="V154" s="80">
        <f t="shared" ref="V154:Z154" si="263">2*($Q154-$I154)*(1-$Q154)*$Q154*D154</f>
        <v>-1.3455866123362801E-2</v>
      </c>
      <c r="W154" s="80">
        <f t="shared" si="263"/>
        <v>-7.4007263678495402E-2</v>
      </c>
      <c r="X154" s="80">
        <f t="shared" si="263"/>
        <v>-3.3639665308407E-2</v>
      </c>
      <c r="Y154" s="80">
        <f t="shared" si="263"/>
        <v>-5.3823464493451205E-2</v>
      </c>
      <c r="Z154" s="80">
        <f t="shared" si="263"/>
        <v>-1.7492625960371641E-2</v>
      </c>
      <c r="AA154" s="80"/>
      <c r="AB154" s="80"/>
      <c r="AC154" s="80"/>
      <c r="AD154" s="80"/>
      <c r="AE154" s="80"/>
      <c r="AF154" s="80"/>
    </row>
    <row r="155" spans="1:32">
      <c r="A155" s="121">
        <v>2</v>
      </c>
      <c r="B155" s="32" t="s">
        <v>49</v>
      </c>
      <c r="C155" s="73">
        <v>51</v>
      </c>
      <c r="D155" s="73">
        <v>1</v>
      </c>
      <c r="E155" s="74">
        <v>7</v>
      </c>
      <c r="F155" s="75">
        <v>3.2</v>
      </c>
      <c r="G155" s="75">
        <v>4.7</v>
      </c>
      <c r="H155" s="75">
        <v>1.4</v>
      </c>
      <c r="I155" s="32">
        <v>1</v>
      </c>
      <c r="J155" s="26"/>
      <c r="K155" s="73">
        <f t="shared" ref="K155:O155" si="264">K154-$M$2*V154</f>
        <v>0.3465927594644958</v>
      </c>
      <c r="L155" s="73">
        <f t="shared" si="264"/>
        <v>-0.17459656910408539</v>
      </c>
      <c r="M155" s="73">
        <f t="shared" si="264"/>
        <v>-0.12907314818107102</v>
      </c>
      <c r="N155" s="73">
        <f t="shared" si="264"/>
        <v>0.64707578526232812</v>
      </c>
      <c r="O155" s="73">
        <f t="shared" si="264"/>
        <v>0.60656816628387356</v>
      </c>
      <c r="P155" s="73">
        <f t="shared" si="0"/>
        <v>2.6018343250868359</v>
      </c>
      <c r="Q155" s="73">
        <f t="shared" si="1"/>
        <v>0.93097954043715436</v>
      </c>
      <c r="R155" s="75">
        <f t="shared" si="2"/>
        <v>1</v>
      </c>
      <c r="S155" s="75">
        <f t="shared" si="3"/>
        <v>-6.9020459562845637E-2</v>
      </c>
      <c r="T155" s="75">
        <f t="shared" si="4"/>
        <v>4.7638238382664098E-3</v>
      </c>
      <c r="U155" s="26"/>
      <c r="V155" s="80">
        <f t="shared" ref="V155:Z155" si="265">2*($Q155-$I155)*(1-$Q155)*$Q155*D155</f>
        <v>-8.8700450553456465E-3</v>
      </c>
      <c r="W155" s="80">
        <f t="shared" si="265"/>
        <v>-6.2090315387419527E-2</v>
      </c>
      <c r="X155" s="80">
        <f t="shared" si="265"/>
        <v>-2.8384144177106069E-2</v>
      </c>
      <c r="Y155" s="80">
        <f t="shared" si="265"/>
        <v>-4.1689211760124543E-2</v>
      </c>
      <c r="Z155" s="80">
        <f t="shared" si="265"/>
        <v>-1.2418063077483905E-2</v>
      </c>
      <c r="AA155" s="80"/>
      <c r="AB155" s="80"/>
      <c r="AC155" s="80"/>
      <c r="AD155" s="80"/>
      <c r="AE155" s="80"/>
      <c r="AF155" s="80"/>
    </row>
    <row r="156" spans="1:32">
      <c r="A156" s="121">
        <v>2</v>
      </c>
      <c r="B156" s="32" t="s">
        <v>49</v>
      </c>
      <c r="C156" s="73">
        <v>52</v>
      </c>
      <c r="D156" s="73">
        <v>1</v>
      </c>
      <c r="E156" s="74">
        <v>6.4</v>
      </c>
      <c r="F156" s="75">
        <v>3.2</v>
      </c>
      <c r="G156" s="75">
        <v>4.5</v>
      </c>
      <c r="H156" s="75">
        <v>1.5</v>
      </c>
      <c r="I156" s="32">
        <v>1</v>
      </c>
      <c r="J156" s="26"/>
      <c r="K156" s="73">
        <f t="shared" ref="K156:O156" si="266">K155-$M$2*V155</f>
        <v>0.34747976397003039</v>
      </c>
      <c r="L156" s="73">
        <f t="shared" si="266"/>
        <v>-0.16838753756534344</v>
      </c>
      <c r="M156" s="73">
        <f t="shared" si="266"/>
        <v>-0.12623473376336042</v>
      </c>
      <c r="N156" s="73">
        <f t="shared" si="266"/>
        <v>0.65124470643834054</v>
      </c>
      <c r="O156" s="73">
        <f t="shared" si="266"/>
        <v>0.60780997259162195</v>
      </c>
      <c r="P156" s="73">
        <f t="shared" si="0"/>
        <v>2.7081645133690446</v>
      </c>
      <c r="Q156" s="73">
        <f t="shared" si="1"/>
        <v>0.93750669764941719</v>
      </c>
      <c r="R156" s="75">
        <f t="shared" si="2"/>
        <v>1</v>
      </c>
      <c r="S156" s="75">
        <f t="shared" si="3"/>
        <v>-6.2493302350582813E-2</v>
      </c>
      <c r="T156" s="75">
        <f t="shared" si="4"/>
        <v>3.9054128386813592E-3</v>
      </c>
      <c r="U156" s="26"/>
      <c r="V156" s="80">
        <f t="shared" ref="V156:Z156" si="267">2*($Q156-$I156)*(1-$Q156)*$Q156*D156</f>
        <v>-7.3227013866995943E-3</v>
      </c>
      <c r="W156" s="80">
        <f t="shared" si="267"/>
        <v>-4.6865288874877405E-2</v>
      </c>
      <c r="X156" s="80">
        <f t="shared" si="267"/>
        <v>-2.3432644437438702E-2</v>
      </c>
      <c r="Y156" s="80">
        <f t="shared" si="267"/>
        <v>-3.2952156240148175E-2</v>
      </c>
      <c r="Z156" s="80">
        <f t="shared" si="267"/>
        <v>-1.0984052080049392E-2</v>
      </c>
      <c r="AA156" s="80"/>
      <c r="AB156" s="80"/>
      <c r="AC156" s="80"/>
      <c r="AD156" s="80"/>
      <c r="AE156" s="80"/>
      <c r="AF156" s="80"/>
    </row>
    <row r="157" spans="1:32">
      <c r="A157" s="121">
        <v>2</v>
      </c>
      <c r="B157" s="32" t="s">
        <v>49</v>
      </c>
      <c r="C157" s="73">
        <v>53</v>
      </c>
      <c r="D157" s="73">
        <v>1</v>
      </c>
      <c r="E157" s="74">
        <v>6.9</v>
      </c>
      <c r="F157" s="75">
        <v>3.1</v>
      </c>
      <c r="G157" s="75">
        <v>4.9000000000000004</v>
      </c>
      <c r="H157" s="75">
        <v>1.5</v>
      </c>
      <c r="I157" s="32">
        <v>1</v>
      </c>
      <c r="J157" s="26"/>
      <c r="K157" s="73">
        <f t="shared" ref="K157:O157" si="268">K156-$M$2*V156</f>
        <v>0.34821203410870033</v>
      </c>
      <c r="L157" s="73">
        <f t="shared" si="268"/>
        <v>-0.1637010086778557</v>
      </c>
      <c r="M157" s="73">
        <f t="shared" si="268"/>
        <v>-0.12389146931961655</v>
      </c>
      <c r="N157" s="73">
        <f t="shared" si="268"/>
        <v>0.65453992206235534</v>
      </c>
      <c r="O157" s="73">
        <f t="shared" si="268"/>
        <v>0.60890837779962692</v>
      </c>
      <c r="P157" s="73">
        <f t="shared" si="0"/>
        <v>2.9552197041456667</v>
      </c>
      <c r="Q157" s="73">
        <f t="shared" si="1"/>
        <v>0.95050960722987876</v>
      </c>
      <c r="R157" s="75">
        <f t="shared" si="2"/>
        <v>1</v>
      </c>
      <c r="S157" s="75">
        <f t="shared" si="3"/>
        <v>-4.9490392770121239E-2</v>
      </c>
      <c r="T157" s="75">
        <f t="shared" si="4"/>
        <v>2.4492989765408685E-3</v>
      </c>
      <c r="U157" s="26"/>
      <c r="V157" s="80">
        <f t="shared" ref="V157:Z157" si="269">2*($Q157-$I157)*(1-$Q157)*$Q157*D157</f>
        <v>-4.6561644163608095E-3</v>
      </c>
      <c r="W157" s="80">
        <f t="shared" si="269"/>
        <v>-3.2127534472889588E-2</v>
      </c>
      <c r="X157" s="80">
        <f t="shared" si="269"/>
        <v>-1.4434109690718511E-2</v>
      </c>
      <c r="Y157" s="80">
        <f t="shared" si="269"/>
        <v>-2.2815205640167969E-2</v>
      </c>
      <c r="Z157" s="80">
        <f t="shared" si="269"/>
        <v>-6.9842466245412143E-3</v>
      </c>
      <c r="AA157" s="80"/>
      <c r="AB157" s="80"/>
      <c r="AC157" s="80"/>
      <c r="AD157" s="80"/>
      <c r="AE157" s="80"/>
      <c r="AF157" s="80"/>
    </row>
    <row r="158" spans="1:32">
      <c r="A158" s="121">
        <v>2</v>
      </c>
      <c r="B158" s="32" t="s">
        <v>49</v>
      </c>
      <c r="C158" s="73">
        <v>54</v>
      </c>
      <c r="D158" s="73">
        <v>1</v>
      </c>
      <c r="E158" s="74">
        <v>5.5</v>
      </c>
      <c r="F158" s="75">
        <v>2.2999999999999998</v>
      </c>
      <c r="G158" s="75">
        <v>4</v>
      </c>
      <c r="H158" s="75">
        <v>1.3</v>
      </c>
      <c r="I158" s="32">
        <v>1</v>
      </c>
      <c r="J158" s="26"/>
      <c r="K158" s="73">
        <f t="shared" ref="K158:O158" si="270">K157-$M$2*V157</f>
        <v>0.34867765055033639</v>
      </c>
      <c r="L158" s="73">
        <f t="shared" si="270"/>
        <v>-0.16048825523056673</v>
      </c>
      <c r="M158" s="73">
        <f t="shared" si="270"/>
        <v>-0.12244805835054469</v>
      </c>
      <c r="N158" s="73">
        <f t="shared" si="270"/>
        <v>0.6568214426263721</v>
      </c>
      <c r="O158" s="73">
        <f t="shared" si="270"/>
        <v>0.60960680246208099</v>
      </c>
      <c r="P158" s="73">
        <f t="shared" si="0"/>
        <v>2.6041363262821604</v>
      </c>
      <c r="Q158" s="73">
        <f t="shared" si="1"/>
        <v>0.93112731261708548</v>
      </c>
      <c r="R158" s="75">
        <f t="shared" si="2"/>
        <v>1</v>
      </c>
      <c r="S158" s="75">
        <f t="shared" si="3"/>
        <v>-6.8872687382914521E-2</v>
      </c>
      <c r="T158" s="75">
        <f t="shared" si="4"/>
        <v>4.7434470673446728E-3</v>
      </c>
      <c r="U158" s="26"/>
      <c r="V158" s="80">
        <f t="shared" ref="V158:Z158" si="271">2*($Q158-$I158)*(1-$Q158)*$Q158*D158</f>
        <v>-8.8335062407160804E-3</v>
      </c>
      <c r="W158" s="80">
        <f t="shared" si="271"/>
        <v>-4.8584284323938444E-2</v>
      </c>
      <c r="X158" s="80">
        <f t="shared" si="271"/>
        <v>-2.0317064353646982E-2</v>
      </c>
      <c r="Y158" s="80">
        <f t="shared" si="271"/>
        <v>-3.5334024962864322E-2</v>
      </c>
      <c r="Z158" s="80">
        <f t="shared" si="271"/>
        <v>-1.1483558112930906E-2</v>
      </c>
      <c r="AA158" s="80"/>
      <c r="AB158" s="80"/>
      <c r="AC158" s="80"/>
      <c r="AD158" s="80"/>
      <c r="AE158" s="80"/>
      <c r="AF158" s="80"/>
    </row>
    <row r="159" spans="1:32">
      <c r="A159" s="121">
        <v>2</v>
      </c>
      <c r="B159" s="32" t="s">
        <v>49</v>
      </c>
      <c r="C159" s="73">
        <v>55</v>
      </c>
      <c r="D159" s="73">
        <v>1</v>
      </c>
      <c r="E159" s="74">
        <v>6.5</v>
      </c>
      <c r="F159" s="75">
        <v>2.8</v>
      </c>
      <c r="G159" s="75">
        <v>4.5999999999999996</v>
      </c>
      <c r="H159" s="75">
        <v>1.5</v>
      </c>
      <c r="I159" s="32">
        <v>1</v>
      </c>
      <c r="J159" s="26"/>
      <c r="K159" s="73">
        <f t="shared" ref="K159:O159" si="272">K158-$M$2*V158</f>
        <v>0.34956100117440803</v>
      </c>
      <c r="L159" s="73">
        <f t="shared" si="272"/>
        <v>-0.15562982679817289</v>
      </c>
      <c r="M159" s="73">
        <f t="shared" si="272"/>
        <v>-0.12041635191517999</v>
      </c>
      <c r="N159" s="73">
        <f t="shared" si="272"/>
        <v>0.66035484512265852</v>
      </c>
      <c r="O159" s="73">
        <f t="shared" si="272"/>
        <v>0.61075515827337412</v>
      </c>
      <c r="P159" s="73">
        <f t="shared" si="0"/>
        <v>2.9545663665980699</v>
      </c>
      <c r="Q159" s="73">
        <f t="shared" si="1"/>
        <v>0.95047886446945151</v>
      </c>
      <c r="R159" s="75">
        <f t="shared" si="2"/>
        <v>1</v>
      </c>
      <c r="S159" s="75">
        <f t="shared" si="3"/>
        <v>-4.9521135530548488E-2</v>
      </c>
      <c r="T159" s="75">
        <f t="shared" si="4"/>
        <v>2.452342864234952E-3</v>
      </c>
      <c r="U159" s="26"/>
      <c r="V159" s="80">
        <f t="shared" ref="V159:Z159" si="273">2*($Q159-$I159)*(1-$Q159)*$Q159*D159</f>
        <v>-4.661800121775599E-3</v>
      </c>
      <c r="W159" s="80">
        <f t="shared" si="273"/>
        <v>-3.0301700791541392E-2</v>
      </c>
      <c r="X159" s="80">
        <f t="shared" si="273"/>
        <v>-1.3053040340971676E-2</v>
      </c>
      <c r="Y159" s="80">
        <f t="shared" si="273"/>
        <v>-2.1444280560167752E-2</v>
      </c>
      <c r="Z159" s="80">
        <f t="shared" si="273"/>
        <v>-6.9927001826633984E-3</v>
      </c>
      <c r="AA159" s="80"/>
      <c r="AB159" s="80"/>
      <c r="AC159" s="80"/>
      <c r="AD159" s="80"/>
      <c r="AE159" s="80"/>
      <c r="AF159" s="80"/>
    </row>
    <row r="160" spans="1:32">
      <c r="A160" s="121">
        <v>2</v>
      </c>
      <c r="B160" s="32" t="s">
        <v>49</v>
      </c>
      <c r="C160" s="73">
        <v>56</v>
      </c>
      <c r="D160" s="73">
        <v>1</v>
      </c>
      <c r="E160" s="74">
        <v>5.7</v>
      </c>
      <c r="F160" s="75">
        <v>2.8</v>
      </c>
      <c r="G160" s="75">
        <v>4.5</v>
      </c>
      <c r="H160" s="75">
        <v>1.3</v>
      </c>
      <c r="I160" s="32">
        <v>1</v>
      </c>
      <c r="J160" s="26"/>
      <c r="K160" s="73">
        <f t="shared" ref="K160:O160" si="274">K159-$M$2*V159</f>
        <v>0.3500271811865856</v>
      </c>
      <c r="L160" s="73">
        <f t="shared" si="274"/>
        <v>-0.15259965671901876</v>
      </c>
      <c r="M160" s="73">
        <f t="shared" si="274"/>
        <v>-0.11911104788108283</v>
      </c>
      <c r="N160" s="73">
        <f t="shared" si="274"/>
        <v>0.6624992731786753</v>
      </c>
      <c r="O160" s="73">
        <f t="shared" si="274"/>
        <v>0.61145442829164043</v>
      </c>
      <c r="P160" s="73">
        <f t="shared" si="0"/>
        <v>2.9228356899043186</v>
      </c>
      <c r="Q160" s="73">
        <f t="shared" si="1"/>
        <v>0.94896381076595493</v>
      </c>
      <c r="R160" s="75">
        <f t="shared" si="2"/>
        <v>1</v>
      </c>
      <c r="S160" s="75">
        <f t="shared" si="3"/>
        <v>-5.1036189234045071E-2</v>
      </c>
      <c r="T160" s="75">
        <f t="shared" si="4"/>
        <v>2.6046926115332581E-3</v>
      </c>
      <c r="U160" s="26"/>
      <c r="V160" s="80">
        <f t="shared" ref="V160:Z160" si="275">2*($Q160-$I160)*(1-$Q160)*$Q160*D160</f>
        <v>-4.9435180530290551E-3</v>
      </c>
      <c r="W160" s="80">
        <f t="shared" si="275"/>
        <v>-2.8178052902265615E-2</v>
      </c>
      <c r="X160" s="80">
        <f t="shared" si="275"/>
        <v>-1.3841850548481353E-2</v>
      </c>
      <c r="Y160" s="80">
        <f t="shared" si="275"/>
        <v>-2.2245831238630748E-2</v>
      </c>
      <c r="Z160" s="80">
        <f t="shared" si="275"/>
        <v>-6.426573468937772E-3</v>
      </c>
      <c r="AA160" s="80"/>
      <c r="AB160" s="80"/>
      <c r="AC160" s="80"/>
      <c r="AD160" s="80"/>
      <c r="AE160" s="80"/>
      <c r="AF160" s="80"/>
    </row>
    <row r="161" spans="1:32">
      <c r="A161" s="121">
        <v>2</v>
      </c>
      <c r="B161" s="32" t="s">
        <v>49</v>
      </c>
      <c r="C161" s="73">
        <v>57</v>
      </c>
      <c r="D161" s="73">
        <v>1</v>
      </c>
      <c r="E161" s="74">
        <v>6.3</v>
      </c>
      <c r="F161" s="75">
        <v>3.3</v>
      </c>
      <c r="G161" s="75">
        <v>4.7</v>
      </c>
      <c r="H161" s="75">
        <v>1.6</v>
      </c>
      <c r="I161" s="32">
        <v>1</v>
      </c>
      <c r="J161" s="26"/>
      <c r="K161" s="73">
        <f t="shared" ref="K161:O161" si="276">K160-$M$2*V160</f>
        <v>0.35052153299188848</v>
      </c>
      <c r="L161" s="73">
        <f t="shared" si="276"/>
        <v>-0.14978185142879219</v>
      </c>
      <c r="M161" s="73">
        <f t="shared" si="276"/>
        <v>-0.11772686282623469</v>
      </c>
      <c r="N161" s="73">
        <f t="shared" si="276"/>
        <v>0.66472385630253839</v>
      </c>
      <c r="O161" s="73">
        <f t="shared" si="276"/>
        <v>0.61209708563853416</v>
      </c>
      <c r="P161" s="73">
        <f t="shared" si="0"/>
        <v>3.1219546833075085</v>
      </c>
      <c r="Q161" s="73">
        <f t="shared" si="1"/>
        <v>0.95778932467381628</v>
      </c>
      <c r="R161" s="75">
        <f t="shared" si="2"/>
        <v>1</v>
      </c>
      <c r="S161" s="75">
        <f t="shared" si="3"/>
        <v>-4.2210675326183722E-2</v>
      </c>
      <c r="T161" s="75">
        <f t="shared" si="4"/>
        <v>1.7817411114924952E-3</v>
      </c>
      <c r="U161" s="26"/>
      <c r="V161" s="80">
        <f t="shared" ref="V161:Z161" si="277">2*($Q161-$I161)*(1-$Q161)*$Q161*D161</f>
        <v>-3.4130652318399438E-3</v>
      </c>
      <c r="W161" s="80">
        <f t="shared" si="277"/>
        <v>-2.1502310960591645E-2</v>
      </c>
      <c r="X161" s="80">
        <f t="shared" si="277"/>
        <v>-1.1263115265071814E-2</v>
      </c>
      <c r="Y161" s="80">
        <f t="shared" si="277"/>
        <v>-1.6041406589647738E-2</v>
      </c>
      <c r="Z161" s="80">
        <f t="shared" si="277"/>
        <v>-5.4609043709439101E-3</v>
      </c>
      <c r="AA161" s="80"/>
      <c r="AB161" s="80"/>
      <c r="AC161" s="80"/>
      <c r="AD161" s="80"/>
      <c r="AE161" s="80"/>
      <c r="AF161" s="80"/>
    </row>
    <row r="162" spans="1:32">
      <c r="A162" s="121">
        <v>2</v>
      </c>
      <c r="B162" s="32" t="s">
        <v>49</v>
      </c>
      <c r="C162" s="73">
        <v>58</v>
      </c>
      <c r="D162" s="73">
        <v>1</v>
      </c>
      <c r="E162" s="74">
        <v>4.9000000000000004</v>
      </c>
      <c r="F162" s="75">
        <v>2.4</v>
      </c>
      <c r="G162" s="75">
        <v>3.3</v>
      </c>
      <c r="H162" s="75">
        <v>1</v>
      </c>
      <c r="I162" s="32">
        <v>1</v>
      </c>
      <c r="J162" s="26"/>
      <c r="K162" s="73">
        <f t="shared" ref="K162:O162" si="278">K161-$M$2*V161</f>
        <v>0.35086283951507247</v>
      </c>
      <c r="L162" s="73">
        <f t="shared" si="278"/>
        <v>-0.14763162033273303</v>
      </c>
      <c r="M162" s="73">
        <f t="shared" si="278"/>
        <v>-0.11660055129972752</v>
      </c>
      <c r="N162" s="73">
        <f t="shared" si="278"/>
        <v>0.66632799696150313</v>
      </c>
      <c r="O162" s="73">
        <f t="shared" si="278"/>
        <v>0.61264317607562857</v>
      </c>
      <c r="P162" s="73">
        <f t="shared" si="0"/>
        <v>2.1591521428139235</v>
      </c>
      <c r="Q162" s="73">
        <f t="shared" si="1"/>
        <v>0.89652091828558977</v>
      </c>
      <c r="R162" s="75">
        <f t="shared" si="2"/>
        <v>1</v>
      </c>
      <c r="S162" s="75">
        <f t="shared" si="3"/>
        <v>-0.10347908171441023</v>
      </c>
      <c r="T162" s="75">
        <f t="shared" si="4"/>
        <v>1.0707920352457588E-2</v>
      </c>
      <c r="U162" s="26"/>
      <c r="V162" s="80">
        <f t="shared" ref="V162:Z162" si="279">2*($Q162-$I162)*(1-$Q162)*$Q162*D162</f>
        <v>-1.9199749174628467E-2</v>
      </c>
      <c r="W162" s="80">
        <f t="shared" si="279"/>
        <v>-9.4078770955679486E-2</v>
      </c>
      <c r="X162" s="80">
        <f t="shared" si="279"/>
        <v>-4.607939801910832E-2</v>
      </c>
      <c r="Y162" s="80">
        <f t="shared" si="279"/>
        <v>-6.335917227627394E-2</v>
      </c>
      <c r="Z162" s="80">
        <f t="shared" si="279"/>
        <v>-1.9199749174628467E-2</v>
      </c>
      <c r="AA162" s="80"/>
      <c r="AB162" s="80"/>
      <c r="AC162" s="80"/>
      <c r="AD162" s="80"/>
      <c r="AE162" s="80"/>
      <c r="AF162" s="80"/>
    </row>
    <row r="163" spans="1:32">
      <c r="A163" s="121">
        <v>2</v>
      </c>
      <c r="B163" s="32" t="s">
        <v>49</v>
      </c>
      <c r="C163" s="73">
        <v>59</v>
      </c>
      <c r="D163" s="73">
        <v>1</v>
      </c>
      <c r="E163" s="74">
        <v>6.6</v>
      </c>
      <c r="F163" s="75">
        <v>2.9</v>
      </c>
      <c r="G163" s="75">
        <v>4.5999999999999996</v>
      </c>
      <c r="H163" s="75">
        <v>1.3</v>
      </c>
      <c r="I163" s="32">
        <v>1</v>
      </c>
      <c r="J163" s="26"/>
      <c r="K163" s="73">
        <f t="shared" ref="K163:O163" si="280">K162-$M$2*V162</f>
        <v>0.35278281443253534</v>
      </c>
      <c r="L163" s="73">
        <f t="shared" si="280"/>
        <v>-0.13822374323716508</v>
      </c>
      <c r="M163" s="73">
        <f t="shared" si="280"/>
        <v>-0.11199261149781668</v>
      </c>
      <c r="N163" s="73">
        <f t="shared" si="280"/>
        <v>0.67266391418913052</v>
      </c>
      <c r="O163" s="73">
        <f t="shared" si="280"/>
        <v>0.61456315099309144</v>
      </c>
      <c r="P163" s="73">
        <f t="shared" si="0"/>
        <v>3.0089136372845968</v>
      </c>
      <c r="Q163" s="73">
        <f t="shared" si="1"/>
        <v>0.95297519458541968</v>
      </c>
      <c r="R163" s="75">
        <f t="shared" si="2"/>
        <v>1</v>
      </c>
      <c r="S163" s="75">
        <f t="shared" si="3"/>
        <v>-4.7024805414580317E-2</v>
      </c>
      <c r="T163" s="75">
        <f t="shared" si="4"/>
        <v>2.2113323242791425E-3</v>
      </c>
      <c r="U163" s="26"/>
      <c r="V163" s="80">
        <f t="shared" ref="V163:Z163" si="281">2*($Q163-$I163)*(1-$Q163)*$Q163*D163</f>
        <v>-4.2146897040458882E-3</v>
      </c>
      <c r="W163" s="80">
        <f t="shared" si="281"/>
        <v>-2.7816952046702859E-2</v>
      </c>
      <c r="X163" s="80">
        <f t="shared" si="281"/>
        <v>-1.2222600141733075E-2</v>
      </c>
      <c r="Y163" s="80">
        <f t="shared" si="281"/>
        <v>-1.9387572638611083E-2</v>
      </c>
      <c r="Z163" s="80">
        <f t="shared" si="281"/>
        <v>-5.479096615259655E-3</v>
      </c>
      <c r="AA163" s="80"/>
      <c r="AB163" s="80"/>
      <c r="AC163" s="80"/>
      <c r="AD163" s="80"/>
      <c r="AE163" s="80"/>
      <c r="AF163" s="80"/>
    </row>
    <row r="164" spans="1:32">
      <c r="A164" s="121">
        <v>2</v>
      </c>
      <c r="B164" s="32" t="s">
        <v>49</v>
      </c>
      <c r="C164" s="73">
        <v>60</v>
      </c>
      <c r="D164" s="73">
        <v>1</v>
      </c>
      <c r="E164" s="74">
        <v>5.2</v>
      </c>
      <c r="F164" s="75">
        <v>2.7</v>
      </c>
      <c r="G164" s="75">
        <v>3.9</v>
      </c>
      <c r="H164" s="75">
        <v>1.4</v>
      </c>
      <c r="I164" s="32">
        <v>1</v>
      </c>
      <c r="J164" s="26"/>
      <c r="K164" s="73">
        <f t="shared" ref="K164:O164" si="282">K163-$M$2*V163</f>
        <v>0.35320428340293991</v>
      </c>
      <c r="L164" s="73">
        <f t="shared" si="282"/>
        <v>-0.13544204803249479</v>
      </c>
      <c r="M164" s="73">
        <f t="shared" si="282"/>
        <v>-0.11077035148364338</v>
      </c>
      <c r="N164" s="73">
        <f t="shared" si="282"/>
        <v>0.67460267145299158</v>
      </c>
      <c r="O164" s="73">
        <f t="shared" si="282"/>
        <v>0.6151110606546174</v>
      </c>
      <c r="P164" s="73">
        <f t="shared" si="0"/>
        <v>2.8419315882112612</v>
      </c>
      <c r="Q164" s="73">
        <f t="shared" si="1"/>
        <v>0.9449001146750714</v>
      </c>
      <c r="R164" s="75">
        <f t="shared" si="2"/>
        <v>1</v>
      </c>
      <c r="S164" s="75">
        <f t="shared" si="3"/>
        <v>-5.5099885324928599E-2</v>
      </c>
      <c r="T164" s="75">
        <f t="shared" si="4"/>
        <v>3.035997362820282E-3</v>
      </c>
      <c r="U164" s="26"/>
      <c r="V164" s="80">
        <f t="shared" ref="V164:Z164" si="283">2*($Q164-$I164)*(1-$Q164)*$Q164*D164</f>
        <v>-5.7374285125641978E-3</v>
      </c>
      <c r="W164" s="80">
        <f t="shared" si="283"/>
        <v>-2.983462826533383E-2</v>
      </c>
      <c r="X164" s="80">
        <f t="shared" si="283"/>
        <v>-1.5491056983923335E-2</v>
      </c>
      <c r="Y164" s="80">
        <f t="shared" si="283"/>
        <v>-2.237597119900037E-2</v>
      </c>
      <c r="Z164" s="80">
        <f t="shared" si="283"/>
        <v>-8.0323999175898764E-3</v>
      </c>
      <c r="AA164" s="80"/>
      <c r="AB164" s="80"/>
      <c r="AC164" s="80"/>
      <c r="AD164" s="80"/>
      <c r="AE164" s="80"/>
      <c r="AF164" s="80"/>
    </row>
    <row r="165" spans="1:32">
      <c r="A165" s="121">
        <v>2</v>
      </c>
      <c r="B165" s="32" t="s">
        <v>49</v>
      </c>
      <c r="C165" s="73">
        <v>61</v>
      </c>
      <c r="D165" s="73">
        <v>1</v>
      </c>
      <c r="E165" s="74">
        <v>5</v>
      </c>
      <c r="F165" s="75">
        <v>2</v>
      </c>
      <c r="G165" s="75">
        <v>3.5</v>
      </c>
      <c r="H165" s="75">
        <v>1</v>
      </c>
      <c r="I165" s="32">
        <v>1</v>
      </c>
      <c r="J165" s="26"/>
      <c r="K165" s="73">
        <f t="shared" ref="K165:O165" si="284">K164-$M$2*V164</f>
        <v>0.35377802625419635</v>
      </c>
      <c r="L165" s="73">
        <f t="shared" si="284"/>
        <v>-0.1324585852059614</v>
      </c>
      <c r="M165" s="73">
        <f t="shared" si="284"/>
        <v>-0.10922124578525104</v>
      </c>
      <c r="N165" s="73">
        <f t="shared" si="284"/>
        <v>0.67684026857289159</v>
      </c>
      <c r="O165" s="73">
        <f t="shared" si="284"/>
        <v>0.61591430064637642</v>
      </c>
      <c r="P165" s="73">
        <f t="shared" si="0"/>
        <v>2.4578978493053842</v>
      </c>
      <c r="Q165" s="73">
        <f t="shared" si="1"/>
        <v>0.92113709026554857</v>
      </c>
      <c r="R165" s="75">
        <f t="shared" si="2"/>
        <v>1</v>
      </c>
      <c r="S165" s="75">
        <f t="shared" si="3"/>
        <v>-7.8862909734451425E-2</v>
      </c>
      <c r="T165" s="75">
        <f t="shared" si="4"/>
        <v>6.2193585317842333E-3</v>
      </c>
      <c r="U165" s="26"/>
      <c r="V165" s="80">
        <f t="shared" ref="V165:Z165" si="285">2*($Q165-$I165)*(1-$Q165)*$Q165*D165</f>
        <v>-1.1457763642571886E-2</v>
      </c>
      <c r="W165" s="80">
        <f t="shared" si="285"/>
        <v>-5.728881821285943E-2</v>
      </c>
      <c r="X165" s="80">
        <f t="shared" si="285"/>
        <v>-2.2915527285143771E-2</v>
      </c>
      <c r="Y165" s="80">
        <f t="shared" si="285"/>
        <v>-4.0102172749001602E-2</v>
      </c>
      <c r="Z165" s="80">
        <f t="shared" si="285"/>
        <v>-1.1457763642571886E-2</v>
      </c>
      <c r="AA165" s="80"/>
      <c r="AB165" s="80"/>
      <c r="AC165" s="80"/>
      <c r="AD165" s="80"/>
      <c r="AE165" s="80"/>
      <c r="AF165" s="80"/>
    </row>
    <row r="166" spans="1:32">
      <c r="A166" s="121">
        <v>2</v>
      </c>
      <c r="B166" s="32" t="s">
        <v>49</v>
      </c>
      <c r="C166" s="73">
        <v>62</v>
      </c>
      <c r="D166" s="73">
        <v>1</v>
      </c>
      <c r="E166" s="74">
        <v>5.9</v>
      </c>
      <c r="F166" s="75">
        <v>3</v>
      </c>
      <c r="G166" s="75">
        <v>4.2</v>
      </c>
      <c r="H166" s="75">
        <v>1.5</v>
      </c>
      <c r="I166" s="32">
        <v>1</v>
      </c>
      <c r="J166" s="26"/>
      <c r="K166" s="73">
        <f t="shared" ref="K166:O166" si="286">K165-$M$2*V165</f>
        <v>0.35492380261845352</v>
      </c>
      <c r="L166" s="73">
        <f t="shared" si="286"/>
        <v>-0.12672970338467546</v>
      </c>
      <c r="M166" s="73">
        <f t="shared" si="286"/>
        <v>-0.10692969305673666</v>
      </c>
      <c r="N166" s="73">
        <f t="shared" si="286"/>
        <v>0.68085048584779173</v>
      </c>
      <c r="O166" s="73">
        <f t="shared" si="286"/>
        <v>0.61706007701063359</v>
      </c>
      <c r="P166" s="73">
        <f t="shared" si="0"/>
        <v>3.0715916295553338</v>
      </c>
      <c r="Q166" s="73">
        <f t="shared" si="1"/>
        <v>0.95570559881242167</v>
      </c>
      <c r="R166" s="75">
        <f t="shared" si="2"/>
        <v>1</v>
      </c>
      <c r="S166" s="75">
        <f t="shared" si="3"/>
        <v>-4.4294401187578325E-2</v>
      </c>
      <c r="T166" s="75">
        <f t="shared" si="4"/>
        <v>1.96199397656614E-3</v>
      </c>
      <c r="U166" s="26"/>
      <c r="V166" s="80">
        <f t="shared" ref="V166:Z166" si="287">2*($Q166-$I166)*(1-$Q166)*$Q166*D166</f>
        <v>-3.7501772564810143E-3</v>
      </c>
      <c r="W166" s="80">
        <f t="shared" si="287"/>
        <v>-2.2126045813237984E-2</v>
      </c>
      <c r="X166" s="80">
        <f t="shared" si="287"/>
        <v>-1.1250531769443043E-2</v>
      </c>
      <c r="Y166" s="80">
        <f t="shared" si="287"/>
        <v>-1.575074447722026E-2</v>
      </c>
      <c r="Z166" s="80">
        <f t="shared" si="287"/>
        <v>-5.6252658847215217E-3</v>
      </c>
      <c r="AA166" s="80"/>
      <c r="AB166" s="80"/>
      <c r="AC166" s="80"/>
      <c r="AD166" s="80"/>
      <c r="AE166" s="80"/>
      <c r="AF166" s="80"/>
    </row>
    <row r="167" spans="1:32">
      <c r="A167" s="121">
        <v>2</v>
      </c>
      <c r="B167" s="32" t="s">
        <v>49</v>
      </c>
      <c r="C167" s="73">
        <v>63</v>
      </c>
      <c r="D167" s="73">
        <v>1</v>
      </c>
      <c r="E167" s="74">
        <v>6</v>
      </c>
      <c r="F167" s="75">
        <v>2.2000000000000002</v>
      </c>
      <c r="G167" s="75">
        <v>4</v>
      </c>
      <c r="H167" s="75">
        <v>1</v>
      </c>
      <c r="I167" s="32">
        <v>1</v>
      </c>
      <c r="J167" s="26"/>
      <c r="K167" s="73">
        <f t="shared" ref="K167:O167" si="288">K166-$M$2*V166</f>
        <v>0.3552988203441016</v>
      </c>
      <c r="L167" s="73">
        <f t="shared" si="288"/>
        <v>-0.12451709880335166</v>
      </c>
      <c r="M167" s="73">
        <f t="shared" si="288"/>
        <v>-0.10580463987979236</v>
      </c>
      <c r="N167" s="73">
        <f t="shared" si="288"/>
        <v>0.68242556029551371</v>
      </c>
      <c r="O167" s="73">
        <f t="shared" si="288"/>
        <v>0.6176226035991057</v>
      </c>
      <c r="P167" s="73">
        <f t="shared" si="0"/>
        <v>2.7227508645696092</v>
      </c>
      <c r="Q167" s="73">
        <f t="shared" si="1"/>
        <v>0.93835584717149345</v>
      </c>
      <c r="R167" s="75">
        <f t="shared" si="2"/>
        <v>1</v>
      </c>
      <c r="S167" s="75">
        <f t="shared" si="3"/>
        <v>-6.1644152828506549E-2</v>
      </c>
      <c r="T167" s="75">
        <f t="shared" si="4"/>
        <v>3.8000015779442718E-3</v>
      </c>
      <c r="U167" s="26"/>
      <c r="V167" s="80">
        <f t="shared" ref="V167:Z167" si="289">2*($Q167-$I167)*(1-$Q167)*$Q167*D167</f>
        <v>-7.1315073998498178E-3</v>
      </c>
      <c r="W167" s="80">
        <f t="shared" si="289"/>
        <v>-4.2789044399098905E-2</v>
      </c>
      <c r="X167" s="80">
        <f t="shared" si="289"/>
        <v>-1.5689316279669602E-2</v>
      </c>
      <c r="Y167" s="80">
        <f t="shared" si="289"/>
        <v>-2.8526029599399271E-2</v>
      </c>
      <c r="Z167" s="80">
        <f t="shared" si="289"/>
        <v>-7.1315073998498178E-3</v>
      </c>
      <c r="AA167" s="80"/>
      <c r="AB167" s="80"/>
      <c r="AC167" s="80"/>
      <c r="AD167" s="80"/>
      <c r="AE167" s="80"/>
      <c r="AF167" s="80"/>
    </row>
    <row r="168" spans="1:32">
      <c r="A168" s="121">
        <v>2</v>
      </c>
      <c r="B168" s="32" t="s">
        <v>49</v>
      </c>
      <c r="C168" s="73">
        <v>64</v>
      </c>
      <c r="D168" s="73">
        <v>1</v>
      </c>
      <c r="E168" s="74">
        <v>6.1</v>
      </c>
      <c r="F168" s="75">
        <v>2.9</v>
      </c>
      <c r="G168" s="75">
        <v>4.7</v>
      </c>
      <c r="H168" s="75">
        <v>1.4</v>
      </c>
      <c r="I168" s="32">
        <v>1</v>
      </c>
      <c r="J168" s="26"/>
      <c r="K168" s="73">
        <f t="shared" ref="K168:O168" si="290">K167-$M$2*V167</f>
        <v>0.35601197108408655</v>
      </c>
      <c r="L168" s="73">
        <f t="shared" si="290"/>
        <v>-0.12023819436344177</v>
      </c>
      <c r="M168" s="73">
        <f t="shared" si="290"/>
        <v>-0.10423570825182539</v>
      </c>
      <c r="N168" s="73">
        <f t="shared" si="290"/>
        <v>0.68527816325545365</v>
      </c>
      <c r="O168" s="73">
        <f t="shared" si="290"/>
        <v>0.61833575433909072</v>
      </c>
      <c r="P168" s="73">
        <f t="shared" si="0"/>
        <v>3.4067528549121571</v>
      </c>
      <c r="Q168" s="73">
        <f t="shared" si="1"/>
        <v>0.9679149134359788</v>
      </c>
      <c r="R168" s="75">
        <f t="shared" si="2"/>
        <v>1</v>
      </c>
      <c r="S168" s="75">
        <f t="shared" si="3"/>
        <v>-3.2085086564021204E-2</v>
      </c>
      <c r="T168" s="75">
        <f t="shared" si="4"/>
        <v>1.029452779820734E-3</v>
      </c>
      <c r="U168" s="26"/>
      <c r="V168" s="80">
        <f t="shared" ref="V168:Z168" si="291">2*($Q168-$I168)*(1-$Q168)*$Q168*D168</f>
        <v>-1.9928453965332269E-3</v>
      </c>
      <c r="W168" s="80">
        <f t="shared" si="291"/>
        <v>-1.2156356918852683E-2</v>
      </c>
      <c r="X168" s="80">
        <f t="shared" si="291"/>
        <v>-5.779251649946358E-3</v>
      </c>
      <c r="Y168" s="80">
        <f t="shared" si="291"/>
        <v>-9.3663733637061666E-3</v>
      </c>
      <c r="Z168" s="80">
        <f t="shared" si="291"/>
        <v>-2.7899835551465175E-3</v>
      </c>
      <c r="AA168" s="80"/>
      <c r="AB168" s="80"/>
      <c r="AC168" s="80"/>
      <c r="AD168" s="80"/>
      <c r="AE168" s="80"/>
      <c r="AF168" s="80"/>
    </row>
    <row r="169" spans="1:32">
      <c r="A169" s="121">
        <v>2</v>
      </c>
      <c r="B169" s="32" t="s">
        <v>49</v>
      </c>
      <c r="C169" s="73">
        <v>65</v>
      </c>
      <c r="D169" s="73">
        <v>1</v>
      </c>
      <c r="E169" s="74">
        <v>5.6</v>
      </c>
      <c r="F169" s="75">
        <v>2.9</v>
      </c>
      <c r="G169" s="75">
        <v>3.6</v>
      </c>
      <c r="H169" s="75">
        <v>1.3</v>
      </c>
      <c r="I169" s="32">
        <v>1</v>
      </c>
      <c r="J169" s="26"/>
      <c r="K169" s="73">
        <f t="shared" ref="K169:O169" si="292">K168-$M$2*V168</f>
        <v>0.3562112556237399</v>
      </c>
      <c r="L169" s="73">
        <f t="shared" si="292"/>
        <v>-0.11902255867155651</v>
      </c>
      <c r="M169" s="73">
        <f t="shared" si="292"/>
        <v>-0.10365778308683075</v>
      </c>
      <c r="N169" s="73">
        <f t="shared" si="292"/>
        <v>0.68621480059182427</v>
      </c>
      <c r="O169" s="73">
        <f t="shared" si="292"/>
        <v>0.61861475269460542</v>
      </c>
      <c r="P169" s="73">
        <f t="shared" si="0"/>
        <v>2.6636498167447686</v>
      </c>
      <c r="Q169" s="73">
        <f t="shared" si="1"/>
        <v>0.93484732203875676</v>
      </c>
      <c r="R169" s="75">
        <f t="shared" si="2"/>
        <v>1</v>
      </c>
      <c r="S169" s="75">
        <f t="shared" si="3"/>
        <v>-6.5152677961243244E-2</v>
      </c>
      <c r="T169" s="75">
        <f t="shared" si="4"/>
        <v>4.2448714455214712E-3</v>
      </c>
      <c r="U169" s="26"/>
      <c r="V169" s="80">
        <f t="shared" ref="V169:Z169" si="293">2*($Q169-$I169)*(1-$Q169)*$Q169*D169</f>
        <v>-7.9366134064890667E-3</v>
      </c>
      <c r="W169" s="80">
        <f t="shared" si="293"/>
        <v>-4.4445035076338769E-2</v>
      </c>
      <c r="X169" s="80">
        <f t="shared" si="293"/>
        <v>-2.3016178878818294E-2</v>
      </c>
      <c r="Y169" s="80">
        <f t="shared" si="293"/>
        <v>-2.8571808263360639E-2</v>
      </c>
      <c r="Z169" s="80">
        <f t="shared" si="293"/>
        <v>-1.0317597428435786E-2</v>
      </c>
      <c r="AA169" s="80"/>
      <c r="AB169" s="80"/>
      <c r="AC169" s="80"/>
      <c r="AD169" s="80"/>
      <c r="AE169" s="80"/>
      <c r="AF169" s="80"/>
    </row>
    <row r="170" spans="1:32">
      <c r="A170" s="121">
        <v>2</v>
      </c>
      <c r="B170" s="32" t="s">
        <v>49</v>
      </c>
      <c r="C170" s="73">
        <v>66</v>
      </c>
      <c r="D170" s="73">
        <v>1</v>
      </c>
      <c r="E170" s="74">
        <v>6.7</v>
      </c>
      <c r="F170" s="75">
        <v>3.1</v>
      </c>
      <c r="G170" s="75">
        <v>4.4000000000000004</v>
      </c>
      <c r="H170" s="75">
        <v>1.4</v>
      </c>
      <c r="I170" s="32">
        <v>1</v>
      </c>
      <c r="J170" s="26"/>
      <c r="K170" s="73">
        <f t="shared" ref="K170:O170" si="294">K169-$M$2*V169</f>
        <v>0.3570049169643888</v>
      </c>
      <c r="L170" s="73">
        <f t="shared" si="294"/>
        <v>-0.11457805516392262</v>
      </c>
      <c r="M170" s="73">
        <f t="shared" si="294"/>
        <v>-0.10135616519894892</v>
      </c>
      <c r="N170" s="73">
        <f t="shared" si="294"/>
        <v>0.68907198141816028</v>
      </c>
      <c r="O170" s="73">
        <f t="shared" si="294"/>
        <v>0.61964651243744895</v>
      </c>
      <c r="P170" s="73">
        <f t="shared" si="0"/>
        <v>3.1745496709016998</v>
      </c>
      <c r="Q170" s="73">
        <f t="shared" si="1"/>
        <v>0.95986522316659961</v>
      </c>
      <c r="R170" s="75">
        <f t="shared" si="2"/>
        <v>1</v>
      </c>
      <c r="S170" s="75">
        <f t="shared" si="3"/>
        <v>-4.0134776833400387E-2</v>
      </c>
      <c r="T170" s="75">
        <f t="shared" si="4"/>
        <v>1.6108003114668524E-3</v>
      </c>
      <c r="U170" s="26"/>
      <c r="V170" s="80">
        <f t="shared" ref="V170:Z170" si="295">2*($Q170-$I170)*(1-$Q170)*$Q170*D170</f>
        <v>-3.0923024008859168E-3</v>
      </c>
      <c r="W170" s="80">
        <f t="shared" si="295"/>
        <v>-2.0718426085935642E-2</v>
      </c>
      <c r="X170" s="80">
        <f t="shared" si="295"/>
        <v>-9.5861374427463428E-3</v>
      </c>
      <c r="Y170" s="80">
        <f t="shared" si="295"/>
        <v>-1.3606130563898035E-2</v>
      </c>
      <c r="Z170" s="80">
        <f t="shared" si="295"/>
        <v>-4.3292233612402834E-3</v>
      </c>
      <c r="AA170" s="80"/>
      <c r="AB170" s="80"/>
      <c r="AC170" s="80"/>
      <c r="AD170" s="80"/>
      <c r="AE170" s="80"/>
      <c r="AF170" s="80"/>
    </row>
    <row r="171" spans="1:32">
      <c r="A171" s="121">
        <v>2</v>
      </c>
      <c r="B171" s="32" t="s">
        <v>49</v>
      </c>
      <c r="C171" s="73">
        <v>67</v>
      </c>
      <c r="D171" s="73">
        <v>1</v>
      </c>
      <c r="E171" s="74">
        <v>5.6</v>
      </c>
      <c r="F171" s="75">
        <v>3</v>
      </c>
      <c r="G171" s="75">
        <v>4.5</v>
      </c>
      <c r="H171" s="75">
        <v>1.5</v>
      </c>
      <c r="I171" s="32">
        <v>1</v>
      </c>
      <c r="J171" s="26"/>
      <c r="K171" s="73">
        <f t="shared" ref="K171:O171" si="296">K170-$M$2*V170</f>
        <v>0.35731414720447741</v>
      </c>
      <c r="L171" s="73">
        <f t="shared" si="296"/>
        <v>-0.11250621255532905</v>
      </c>
      <c r="M171" s="73">
        <f t="shared" si="296"/>
        <v>-0.10039755145467429</v>
      </c>
      <c r="N171" s="73">
        <f t="shared" si="296"/>
        <v>0.69043259447455008</v>
      </c>
      <c r="O171" s="73">
        <f t="shared" si="296"/>
        <v>0.62007943477357297</v>
      </c>
      <c r="P171" s="73">
        <f t="shared" si="0"/>
        <v>3.4631525298264467</v>
      </c>
      <c r="Q171" s="73">
        <f t="shared" si="1"/>
        <v>0.96962096572966339</v>
      </c>
      <c r="R171" s="75">
        <f t="shared" si="2"/>
        <v>1</v>
      </c>
      <c r="S171" s="75">
        <f t="shared" si="3"/>
        <v>-3.0379034270336613E-2</v>
      </c>
      <c r="T171" s="75">
        <f t="shared" si="4"/>
        <v>9.2288572319828644E-4</v>
      </c>
      <c r="U171" s="26"/>
      <c r="V171" s="80">
        <f t="shared" ref="V171:Z171" si="297">2*($Q171-$I171)*(1-$Q171)*$Q171*D171</f>
        <v>-1.7896986923712826E-3</v>
      </c>
      <c r="W171" s="80">
        <f t="shared" si="297"/>
        <v>-1.0022312677279183E-2</v>
      </c>
      <c r="X171" s="80">
        <f t="shared" si="297"/>
        <v>-5.3690960771138477E-3</v>
      </c>
      <c r="Y171" s="80">
        <f t="shared" si="297"/>
        <v>-8.053644115670772E-3</v>
      </c>
      <c r="Z171" s="80">
        <f t="shared" si="297"/>
        <v>-2.6845480385569239E-3</v>
      </c>
      <c r="AA171" s="80"/>
      <c r="AB171" s="80"/>
      <c r="AC171" s="80"/>
      <c r="AD171" s="80"/>
      <c r="AE171" s="80"/>
      <c r="AF171" s="80"/>
    </row>
    <row r="172" spans="1:32">
      <c r="A172" s="121">
        <v>2</v>
      </c>
      <c r="B172" s="32" t="s">
        <v>49</v>
      </c>
      <c r="C172" s="73">
        <v>68</v>
      </c>
      <c r="D172" s="73">
        <v>1</v>
      </c>
      <c r="E172" s="74">
        <v>5.8</v>
      </c>
      <c r="F172" s="75">
        <v>2.7</v>
      </c>
      <c r="G172" s="75">
        <v>4.0999999999999996</v>
      </c>
      <c r="H172" s="75">
        <v>1</v>
      </c>
      <c r="I172" s="32">
        <v>1</v>
      </c>
      <c r="J172" s="26"/>
      <c r="K172" s="73">
        <f t="shared" ref="K172:O172" si="298">K171-$M$2*V171</f>
        <v>0.35749311707371456</v>
      </c>
      <c r="L172" s="73">
        <f t="shared" si="298"/>
        <v>-0.11150398128760114</v>
      </c>
      <c r="M172" s="73">
        <f t="shared" si="298"/>
        <v>-9.9860641846962903E-2</v>
      </c>
      <c r="N172" s="73">
        <f t="shared" si="298"/>
        <v>0.69123795888611717</v>
      </c>
      <c r="O172" s="73">
        <f t="shared" si="298"/>
        <v>0.6203478895774287</v>
      </c>
      <c r="P172" s="73">
        <f t="shared" si="0"/>
        <v>2.8955698136293369</v>
      </c>
      <c r="Q172" s="73">
        <f t="shared" si="1"/>
        <v>0.94762700198873961</v>
      </c>
      <c r="R172" s="75">
        <f t="shared" si="2"/>
        <v>1</v>
      </c>
      <c r="S172" s="75">
        <f t="shared" si="3"/>
        <v>-5.2372998011260385E-2</v>
      </c>
      <c r="T172" s="75">
        <f t="shared" si="4"/>
        <v>2.7429309206874843E-3</v>
      </c>
      <c r="U172" s="26"/>
      <c r="V172" s="80">
        <f t="shared" ref="V172:Z172" si="299">2*($Q172-$I172)*(1-$Q172)*$Q172*D172</f>
        <v>-5.1985508100665882E-3</v>
      </c>
      <c r="W172" s="80">
        <f t="shared" si="299"/>
        <v>-3.015159469838621E-2</v>
      </c>
      <c r="X172" s="80">
        <f t="shared" si="299"/>
        <v>-1.4036087187179788E-2</v>
      </c>
      <c r="Y172" s="80">
        <f t="shared" si="299"/>
        <v>-2.1314058321273009E-2</v>
      </c>
      <c r="Z172" s="80">
        <f t="shared" si="299"/>
        <v>-5.1985508100665882E-3</v>
      </c>
      <c r="AA172" s="80"/>
      <c r="AB172" s="80"/>
      <c r="AC172" s="80"/>
      <c r="AD172" s="80"/>
      <c r="AE172" s="80"/>
      <c r="AF172" s="80"/>
    </row>
    <row r="173" spans="1:32">
      <c r="A173" s="121">
        <v>2</v>
      </c>
      <c r="B173" s="32" t="s">
        <v>49</v>
      </c>
      <c r="C173" s="73">
        <v>69</v>
      </c>
      <c r="D173" s="73">
        <v>1</v>
      </c>
      <c r="E173" s="74">
        <v>6.2</v>
      </c>
      <c r="F173" s="75">
        <v>2.2000000000000002</v>
      </c>
      <c r="G173" s="75">
        <v>4.5</v>
      </c>
      <c r="H173" s="75">
        <v>1.5</v>
      </c>
      <c r="I173" s="32">
        <v>1</v>
      </c>
      <c r="J173" s="26"/>
      <c r="K173" s="73">
        <f t="shared" ref="K173:O173" si="300">K172-$M$2*V172</f>
        <v>0.35801297215472122</v>
      </c>
      <c r="L173" s="73">
        <f t="shared" si="300"/>
        <v>-0.10848882181776252</v>
      </c>
      <c r="M173" s="73">
        <f t="shared" si="300"/>
        <v>-9.8457033128244928E-2</v>
      </c>
      <c r="N173" s="73">
        <f t="shared" si="300"/>
        <v>0.69336936471824451</v>
      </c>
      <c r="O173" s="73">
        <f t="shared" si="300"/>
        <v>0.62086774465843531</v>
      </c>
      <c r="P173" s="73">
        <f t="shared" si="0"/>
        <v>3.5202405622222082</v>
      </c>
      <c r="Q173" s="73">
        <f t="shared" si="1"/>
        <v>0.9712582202951987</v>
      </c>
      <c r="R173" s="75">
        <f t="shared" si="2"/>
        <v>1</v>
      </c>
      <c r="S173" s="75">
        <f t="shared" si="3"/>
        <v>-2.8741779704801296E-2</v>
      </c>
      <c r="T173" s="75">
        <f t="shared" si="4"/>
        <v>8.2608990059932766E-4</v>
      </c>
      <c r="U173" s="26"/>
      <c r="V173" s="80">
        <f t="shared" ref="V173:Z173" si="301">2*($Q173-$I173)*(1-$Q173)*$Q173*D173</f>
        <v>-1.6046932133198812E-3</v>
      </c>
      <c r="W173" s="80">
        <f t="shared" si="301"/>
        <v>-9.9490979225832638E-3</v>
      </c>
      <c r="X173" s="80">
        <f t="shared" si="301"/>
        <v>-3.5303250693037389E-3</v>
      </c>
      <c r="Y173" s="80">
        <f t="shared" si="301"/>
        <v>-7.2211194599394657E-3</v>
      </c>
      <c r="Z173" s="80">
        <f t="shared" si="301"/>
        <v>-2.4070398199798216E-3</v>
      </c>
      <c r="AA173" s="80"/>
      <c r="AB173" s="80"/>
      <c r="AC173" s="80"/>
      <c r="AD173" s="80"/>
      <c r="AE173" s="80"/>
      <c r="AF173" s="80"/>
    </row>
    <row r="174" spans="1:32">
      <c r="A174" s="121">
        <v>2</v>
      </c>
      <c r="B174" s="32" t="s">
        <v>49</v>
      </c>
      <c r="C174" s="73">
        <v>70</v>
      </c>
      <c r="D174" s="73">
        <v>1</v>
      </c>
      <c r="E174" s="74">
        <v>5.6</v>
      </c>
      <c r="F174" s="75">
        <v>2.5</v>
      </c>
      <c r="G174" s="75">
        <v>3.9</v>
      </c>
      <c r="H174" s="75">
        <v>1.1000000000000001</v>
      </c>
      <c r="I174" s="32">
        <v>1</v>
      </c>
      <c r="J174" s="26"/>
      <c r="K174" s="73">
        <f t="shared" ref="K174:O174" si="302">K173-$M$2*V173</f>
        <v>0.35817344147605323</v>
      </c>
      <c r="L174" s="73">
        <f t="shared" si="302"/>
        <v>-0.10749391202550419</v>
      </c>
      <c r="M174" s="73">
        <f t="shared" si="302"/>
        <v>-9.8104000621314552E-2</v>
      </c>
      <c r="N174" s="73">
        <f t="shared" si="302"/>
        <v>0.69409147666423843</v>
      </c>
      <c r="O174" s="73">
        <f t="shared" si="302"/>
        <v>0.62110844864043324</v>
      </c>
      <c r="P174" s="73">
        <f t="shared" si="0"/>
        <v>2.9011235850749499</v>
      </c>
      <c r="Q174" s="73">
        <f t="shared" si="1"/>
        <v>0.94790195180127002</v>
      </c>
      <c r="R174" s="75">
        <f t="shared" si="2"/>
        <v>1</v>
      </c>
      <c r="S174" s="75">
        <f t="shared" si="3"/>
        <v>-5.2098048198729985E-2</v>
      </c>
      <c r="T174" s="75">
        <f t="shared" si="4"/>
        <v>2.7142066261171926E-3</v>
      </c>
      <c r="U174" s="26"/>
      <c r="V174" s="80">
        <f t="shared" ref="V174:Z174" si="303">2*($Q174-$I174)*(1-$Q174)*$Q174*D174</f>
        <v>-5.145603516976854E-3</v>
      </c>
      <c r="W174" s="80">
        <f t="shared" si="303"/>
        <v>-2.8815379695070382E-2</v>
      </c>
      <c r="X174" s="80">
        <f t="shared" si="303"/>
        <v>-1.2864008792442136E-2</v>
      </c>
      <c r="Y174" s="80">
        <f t="shared" si="303"/>
        <v>-2.006785371620973E-2</v>
      </c>
      <c r="Z174" s="80">
        <f t="shared" si="303"/>
        <v>-5.6601638686745396E-3</v>
      </c>
      <c r="AA174" s="80"/>
      <c r="AB174" s="80"/>
      <c r="AC174" s="80"/>
      <c r="AD174" s="80"/>
      <c r="AE174" s="80"/>
      <c r="AF174" s="80"/>
    </row>
    <row r="175" spans="1:32">
      <c r="A175" s="121">
        <v>2</v>
      </c>
      <c r="B175" s="32" t="s">
        <v>49</v>
      </c>
      <c r="C175" s="73">
        <v>71</v>
      </c>
      <c r="D175" s="73">
        <v>1</v>
      </c>
      <c r="E175" s="74">
        <v>5.9</v>
      </c>
      <c r="F175" s="75">
        <v>3.2</v>
      </c>
      <c r="G175" s="75">
        <v>4.8</v>
      </c>
      <c r="H175" s="75">
        <v>1.8</v>
      </c>
      <c r="I175" s="32">
        <v>1</v>
      </c>
      <c r="J175" s="26"/>
      <c r="K175" s="73">
        <f t="shared" ref="K175:O175" si="304">K174-$M$2*V174</f>
        <v>0.3586880018277509</v>
      </c>
      <c r="L175" s="73">
        <f t="shared" si="304"/>
        <v>-0.10461237405599716</v>
      </c>
      <c r="M175" s="73">
        <f t="shared" si="304"/>
        <v>-9.681759974207034E-2</v>
      </c>
      <c r="N175" s="73">
        <f t="shared" si="304"/>
        <v>0.69609826203585945</v>
      </c>
      <c r="O175" s="73">
        <f t="shared" si="304"/>
        <v>0.62167446502730073</v>
      </c>
      <c r="P175" s="73">
        <f t="shared" si="0"/>
        <v>3.8919443705440093</v>
      </c>
      <c r="Q175" s="73">
        <f t="shared" si="1"/>
        <v>0.98000243167487344</v>
      </c>
      <c r="R175" s="75">
        <f t="shared" si="2"/>
        <v>1</v>
      </c>
      <c r="S175" s="75">
        <f t="shared" si="3"/>
        <v>-1.9997568325126558E-2</v>
      </c>
      <c r="T175" s="75">
        <f t="shared" si="4"/>
        <v>3.9990273891810503E-4</v>
      </c>
      <c r="U175" s="26"/>
      <c r="V175" s="80">
        <f t="shared" ref="V175:Z175" si="305">2*($Q175-$I175)*(1-$Q175)*$Q175*D175</f>
        <v>-7.8381131314636998E-4</v>
      </c>
      <c r="W175" s="80">
        <f t="shared" si="305"/>
        <v>-4.6244867475635828E-3</v>
      </c>
      <c r="X175" s="80">
        <f t="shared" si="305"/>
        <v>-2.508196202068384E-3</v>
      </c>
      <c r="Y175" s="80">
        <f t="shared" si="305"/>
        <v>-3.7622943031025758E-3</v>
      </c>
      <c r="Z175" s="80">
        <f t="shared" si="305"/>
        <v>-1.410860363663466E-3</v>
      </c>
      <c r="AA175" s="80"/>
      <c r="AB175" s="80"/>
      <c r="AC175" s="80"/>
      <c r="AD175" s="80"/>
      <c r="AE175" s="80"/>
      <c r="AF175" s="80"/>
    </row>
    <row r="176" spans="1:32">
      <c r="A176" s="121">
        <v>2</v>
      </c>
      <c r="B176" s="32" t="s">
        <v>49</v>
      </c>
      <c r="C176" s="73">
        <v>72</v>
      </c>
      <c r="D176" s="73">
        <v>1</v>
      </c>
      <c r="E176" s="74">
        <v>6.1</v>
      </c>
      <c r="F176" s="75">
        <v>2.8</v>
      </c>
      <c r="G176" s="75">
        <v>4</v>
      </c>
      <c r="H176" s="75">
        <v>1.3</v>
      </c>
      <c r="I176" s="32">
        <v>1</v>
      </c>
      <c r="J176" s="26"/>
      <c r="K176" s="73">
        <f t="shared" ref="K176:O176" si="306">K175-$M$2*V175</f>
        <v>0.35876638295906554</v>
      </c>
      <c r="L176" s="73">
        <f t="shared" si="306"/>
        <v>-0.10414992538124081</v>
      </c>
      <c r="M176" s="73">
        <f t="shared" si="306"/>
        <v>-9.6566780121863496E-2</v>
      </c>
      <c r="N176" s="73">
        <f t="shared" si="306"/>
        <v>0.69647449146616969</v>
      </c>
      <c r="O176" s="73">
        <f t="shared" si="306"/>
        <v>0.62181555106366704</v>
      </c>
      <c r="P176" s="73">
        <f t="shared" si="0"/>
        <v>3.0473230360397245</v>
      </c>
      <c r="Q176" s="73">
        <f t="shared" si="1"/>
        <v>0.95466681353953675</v>
      </c>
      <c r="R176" s="75">
        <f t="shared" si="2"/>
        <v>1</v>
      </c>
      <c r="S176" s="75">
        <f t="shared" si="3"/>
        <v>-4.5333186460463248E-2</v>
      </c>
      <c r="T176" s="75">
        <f t="shared" si="4"/>
        <v>2.0550977946591285E-3</v>
      </c>
      <c r="U176" s="26"/>
      <c r="V176" s="80">
        <f t="shared" ref="V176:Z176" si="307">2*($Q176-$I176)*(1-$Q176)*$Q176*D176</f>
        <v>-3.9238673262787186E-3</v>
      </c>
      <c r="W176" s="80">
        <f t="shared" si="307"/>
        <v>-2.3935590690300181E-2</v>
      </c>
      <c r="X176" s="80">
        <f t="shared" si="307"/>
        <v>-1.0986828513580411E-2</v>
      </c>
      <c r="Y176" s="80">
        <f t="shared" si="307"/>
        <v>-1.5695469305114874E-2</v>
      </c>
      <c r="Z176" s="80">
        <f t="shared" si="307"/>
        <v>-5.1010275241623344E-3</v>
      </c>
      <c r="AA176" s="80"/>
      <c r="AB176" s="80"/>
      <c r="AC176" s="80"/>
      <c r="AD176" s="80"/>
      <c r="AE176" s="80"/>
      <c r="AF176" s="80"/>
    </row>
    <row r="177" spans="1:32">
      <c r="A177" s="121">
        <v>2</v>
      </c>
      <c r="B177" s="32" t="s">
        <v>49</v>
      </c>
      <c r="C177" s="73">
        <v>73</v>
      </c>
      <c r="D177" s="73">
        <v>1</v>
      </c>
      <c r="E177" s="74">
        <v>6.3</v>
      </c>
      <c r="F177" s="75">
        <v>2.5</v>
      </c>
      <c r="G177" s="75">
        <v>4.9000000000000004</v>
      </c>
      <c r="H177" s="75">
        <v>1.5</v>
      </c>
      <c r="I177" s="32">
        <v>1</v>
      </c>
      <c r="J177" s="26"/>
      <c r="K177" s="73">
        <f t="shared" ref="K177:O177" si="308">K176-$M$2*V176</f>
        <v>0.35915876969169341</v>
      </c>
      <c r="L177" s="73">
        <f t="shared" si="308"/>
        <v>-0.10175636631221079</v>
      </c>
      <c r="M177" s="73">
        <f t="shared" si="308"/>
        <v>-9.5468097270505453E-2</v>
      </c>
      <c r="N177" s="73">
        <f t="shared" si="308"/>
        <v>0.69804403839668117</v>
      </c>
      <c r="O177" s="73">
        <f t="shared" si="308"/>
        <v>0.62232565381608329</v>
      </c>
      <c r="P177" s="73">
        <f t="shared" si="0"/>
        <v>3.8333276876163649</v>
      </c>
      <c r="Q177" s="73">
        <f t="shared" si="1"/>
        <v>0.9788207725057656</v>
      </c>
      <c r="R177" s="75">
        <f t="shared" si="2"/>
        <v>1</v>
      </c>
      <c r="S177" s="75">
        <f t="shared" si="3"/>
        <v>-2.1179227494234398E-2</v>
      </c>
      <c r="T177" s="75">
        <f t="shared" si="4"/>
        <v>4.4855967725253429E-4</v>
      </c>
      <c r="U177" s="26"/>
      <c r="V177" s="80">
        <f t="shared" ref="V177:Z177" si="309">2*($Q177-$I177)*(1-$Q177)*$Q177*D177</f>
        <v>-8.7811905960652502E-4</v>
      </c>
      <c r="W177" s="80">
        <f t="shared" si="309"/>
        <v>-5.5321500755211072E-3</v>
      </c>
      <c r="X177" s="80">
        <f t="shared" si="309"/>
        <v>-2.1952976490163126E-3</v>
      </c>
      <c r="Y177" s="80">
        <f t="shared" si="309"/>
        <v>-4.3027833920719731E-3</v>
      </c>
      <c r="Z177" s="80">
        <f t="shared" si="309"/>
        <v>-1.3171785894097875E-3</v>
      </c>
      <c r="AA177" s="80"/>
      <c r="AB177" s="80"/>
      <c r="AC177" s="80"/>
      <c r="AD177" s="80"/>
      <c r="AE177" s="80"/>
      <c r="AF177" s="80"/>
    </row>
    <row r="178" spans="1:32">
      <c r="A178" s="121">
        <v>2</v>
      </c>
      <c r="B178" s="32" t="s">
        <v>49</v>
      </c>
      <c r="C178" s="73">
        <v>74</v>
      </c>
      <c r="D178" s="73">
        <v>1</v>
      </c>
      <c r="E178" s="74">
        <v>6.1</v>
      </c>
      <c r="F178" s="75">
        <v>2.8</v>
      </c>
      <c r="G178" s="75">
        <v>4.7</v>
      </c>
      <c r="H178" s="75">
        <v>1.2</v>
      </c>
      <c r="I178" s="32">
        <v>1</v>
      </c>
      <c r="J178" s="26"/>
      <c r="K178" s="73">
        <f t="shared" ref="K178:O178" si="310">K177-$M$2*V177</f>
        <v>0.35924658159765405</v>
      </c>
      <c r="L178" s="73">
        <f t="shared" si="310"/>
        <v>-0.10120315130465868</v>
      </c>
      <c r="M178" s="73">
        <f t="shared" si="310"/>
        <v>-9.5248567505603815E-2</v>
      </c>
      <c r="N178" s="73">
        <f t="shared" si="310"/>
        <v>0.69847431673588833</v>
      </c>
      <c r="O178" s="73">
        <f t="shared" si="310"/>
        <v>0.62245737167502424</v>
      </c>
      <c r="P178" s="73">
        <f t="shared" si="0"/>
        <v>3.5049895042922499</v>
      </c>
      <c r="Q178" s="73">
        <f t="shared" si="1"/>
        <v>0.97082940281335195</v>
      </c>
      <c r="R178" s="75">
        <f t="shared" si="2"/>
        <v>1</v>
      </c>
      <c r="S178" s="75">
        <f t="shared" si="3"/>
        <v>-2.9170597186648051E-2</v>
      </c>
      <c r="T178" s="75">
        <f t="shared" si="4"/>
        <v>8.5092374022567921E-4</v>
      </c>
      <c r="U178" s="26"/>
      <c r="V178" s="80">
        <f t="shared" ref="V178:Z178" si="311">2*($Q178-$I178)*(1-$Q178)*$Q178*D178</f>
        <v>-1.6522035731259999E-3</v>
      </c>
      <c r="W178" s="80">
        <f t="shared" si="311"/>
        <v>-1.0078441796068599E-2</v>
      </c>
      <c r="X178" s="80">
        <f t="shared" si="311"/>
        <v>-4.6261700047527995E-3</v>
      </c>
      <c r="Y178" s="80">
        <f t="shared" si="311"/>
        <v>-7.7653567936921998E-3</v>
      </c>
      <c r="Z178" s="80">
        <f t="shared" si="311"/>
        <v>-1.9826442877511996E-3</v>
      </c>
      <c r="AA178" s="80"/>
      <c r="AB178" s="80"/>
      <c r="AC178" s="80"/>
      <c r="AD178" s="80"/>
      <c r="AE178" s="80"/>
      <c r="AF178" s="80"/>
    </row>
    <row r="179" spans="1:32">
      <c r="A179" s="121">
        <v>2</v>
      </c>
      <c r="B179" s="32" t="s">
        <v>49</v>
      </c>
      <c r="C179" s="73">
        <v>75</v>
      </c>
      <c r="D179" s="73">
        <v>1</v>
      </c>
      <c r="E179" s="74">
        <v>6.4</v>
      </c>
      <c r="F179" s="75">
        <v>2.9</v>
      </c>
      <c r="G179" s="75">
        <v>4.3</v>
      </c>
      <c r="H179" s="75">
        <v>1.3</v>
      </c>
      <c r="I179" s="32">
        <v>1</v>
      </c>
      <c r="J179" s="26"/>
      <c r="K179" s="73">
        <f t="shared" ref="K179:O179" si="312">K178-$M$2*V178</f>
        <v>0.35941180195496664</v>
      </c>
      <c r="L179" s="73">
        <f t="shared" si="312"/>
        <v>-0.10019530712505181</v>
      </c>
      <c r="M179" s="73">
        <f t="shared" si="312"/>
        <v>-9.478595050512853E-2</v>
      </c>
      <c r="N179" s="73">
        <f t="shared" si="312"/>
        <v>0.69925085241525753</v>
      </c>
      <c r="O179" s="73">
        <f t="shared" si="312"/>
        <v>0.62265563610379937</v>
      </c>
      <c r="P179" s="73">
        <f t="shared" si="0"/>
        <v>3.2595135722103086</v>
      </c>
      <c r="Q179" s="73">
        <f t="shared" si="1"/>
        <v>0.96301346876323468</v>
      </c>
      <c r="R179" s="75">
        <f t="shared" si="2"/>
        <v>1</v>
      </c>
      <c r="S179" s="75">
        <f t="shared" si="3"/>
        <v>-3.6986531236765319E-2</v>
      </c>
      <c r="T179" s="75">
        <f t="shared" si="4"/>
        <v>1.3680034929282167E-3</v>
      </c>
      <c r="U179" s="26"/>
      <c r="V179" s="80">
        <f t="shared" ref="V179:Z179" si="313">2*($Q179-$I179)*(1-$Q179)*$Q179*D179</f>
        <v>-2.6348115780100464E-3</v>
      </c>
      <c r="W179" s="80">
        <f t="shared" si="313"/>
        <v>-1.6862794099264299E-2</v>
      </c>
      <c r="X179" s="80">
        <f t="shared" si="313"/>
        <v>-7.6409535762291345E-3</v>
      </c>
      <c r="Y179" s="80">
        <f t="shared" si="313"/>
        <v>-1.1329689785443199E-2</v>
      </c>
      <c r="Z179" s="80">
        <f t="shared" si="313"/>
        <v>-3.4252550514130603E-3</v>
      </c>
      <c r="AA179" s="80"/>
      <c r="AB179" s="80"/>
      <c r="AC179" s="80"/>
      <c r="AD179" s="80"/>
      <c r="AE179" s="80"/>
      <c r="AF179" s="80"/>
    </row>
    <row r="180" spans="1:32">
      <c r="A180" s="121">
        <v>2</v>
      </c>
      <c r="B180" s="32" t="s">
        <v>49</v>
      </c>
      <c r="C180" s="73">
        <v>76</v>
      </c>
      <c r="D180" s="73">
        <v>1</v>
      </c>
      <c r="E180" s="74">
        <v>6.6</v>
      </c>
      <c r="F180" s="75">
        <v>3</v>
      </c>
      <c r="G180" s="75">
        <v>4.4000000000000004</v>
      </c>
      <c r="H180" s="75">
        <v>1.4</v>
      </c>
      <c r="I180" s="32">
        <v>1</v>
      </c>
      <c r="J180" s="26"/>
      <c r="K180" s="73">
        <f t="shared" ref="K180:O180" si="314">K179-$M$2*V179</f>
        <v>0.35967528311276764</v>
      </c>
      <c r="L180" s="73">
        <f t="shared" si="314"/>
        <v>-9.8509027715125388E-2</v>
      </c>
      <c r="M180" s="73">
        <f t="shared" si="314"/>
        <v>-9.402185514750562E-2</v>
      </c>
      <c r="N180" s="73">
        <f t="shared" si="314"/>
        <v>0.70038382139380184</v>
      </c>
      <c r="O180" s="73">
        <f t="shared" si="314"/>
        <v>0.62299816160894073</v>
      </c>
      <c r="P180" s="73">
        <f t="shared" si="0"/>
        <v>3.3813363751356684</v>
      </c>
      <c r="Q180" s="73">
        <f t="shared" si="1"/>
        <v>0.96711613183860967</v>
      </c>
      <c r="R180" s="75">
        <f t="shared" si="2"/>
        <v>1</v>
      </c>
      <c r="S180" s="75">
        <f t="shared" si="3"/>
        <v>-3.2883868161390328E-2</v>
      </c>
      <c r="T180" s="75">
        <f t="shared" si="4"/>
        <v>1.0813487852557005E-3</v>
      </c>
      <c r="U180" s="26"/>
      <c r="V180" s="80">
        <f t="shared" ref="V180:Z180" si="315">2*($Q180-$I180)*(1-$Q180)*$Q180*D180</f>
        <v>-2.0915797087297451E-3</v>
      </c>
      <c r="W180" s="80">
        <f t="shared" si="315"/>
        <v>-1.3804426077616318E-2</v>
      </c>
      <c r="X180" s="80">
        <f t="shared" si="315"/>
        <v>-6.2747391261892358E-3</v>
      </c>
      <c r="Y180" s="80">
        <f t="shared" si="315"/>
        <v>-9.2029507184108791E-3</v>
      </c>
      <c r="Z180" s="80">
        <f t="shared" si="315"/>
        <v>-2.9282115922216428E-3</v>
      </c>
      <c r="AA180" s="80"/>
      <c r="AB180" s="80"/>
      <c r="AC180" s="80"/>
      <c r="AD180" s="80"/>
      <c r="AE180" s="80"/>
      <c r="AF180" s="80"/>
    </row>
    <row r="181" spans="1:32">
      <c r="A181" s="121">
        <v>2</v>
      </c>
      <c r="B181" s="32" t="s">
        <v>49</v>
      </c>
      <c r="C181" s="73">
        <v>77</v>
      </c>
      <c r="D181" s="73">
        <v>1</v>
      </c>
      <c r="E181" s="74">
        <v>6.8</v>
      </c>
      <c r="F181" s="75">
        <v>2.8</v>
      </c>
      <c r="G181" s="75">
        <v>4.8</v>
      </c>
      <c r="H181" s="75">
        <v>1.4</v>
      </c>
      <c r="I181" s="32">
        <v>1</v>
      </c>
      <c r="J181" s="26"/>
      <c r="K181" s="73">
        <f t="shared" ref="K181:O181" si="316">K180-$M$2*V180</f>
        <v>0.35988444108364059</v>
      </c>
      <c r="L181" s="73">
        <f t="shared" si="316"/>
        <v>-9.712858510736376E-2</v>
      </c>
      <c r="M181" s="73">
        <f t="shared" si="316"/>
        <v>-9.3394381234886692E-2</v>
      </c>
      <c r="N181" s="73">
        <f t="shared" si="316"/>
        <v>0.70130411646564295</v>
      </c>
      <c r="O181" s="73">
        <f t="shared" si="316"/>
        <v>0.62329098276816286</v>
      </c>
      <c r="P181" s="73">
        <f t="shared" si="0"/>
        <v>3.6767729298063987</v>
      </c>
      <c r="Q181" s="73">
        <f t="shared" si="1"/>
        <v>0.97532001219347275</v>
      </c>
      <c r="R181" s="75">
        <f t="shared" si="2"/>
        <v>1</v>
      </c>
      <c r="S181" s="75">
        <f t="shared" si="3"/>
        <v>-2.4679987806527248E-2</v>
      </c>
      <c r="T181" s="75">
        <f t="shared" si="4"/>
        <v>6.0910179813033366E-4</v>
      </c>
      <c r="U181" s="26"/>
      <c r="V181" s="80">
        <f t="shared" ref="V181:Z181" si="317">2*($Q181-$I181)*(1-$Q181)*$Q181*D181</f>
        <v>-1.1881383463590864E-3</v>
      </c>
      <c r="W181" s="80">
        <f t="shared" si="317"/>
        <v>-8.0793407552417866E-3</v>
      </c>
      <c r="X181" s="80">
        <f t="shared" si="317"/>
        <v>-3.3267873698054418E-3</v>
      </c>
      <c r="Y181" s="80">
        <f t="shared" si="317"/>
        <v>-5.7030640625236146E-3</v>
      </c>
      <c r="Z181" s="80">
        <f t="shared" si="317"/>
        <v>-1.6633936849027209E-3</v>
      </c>
      <c r="AA181" s="80"/>
      <c r="AB181" s="80"/>
      <c r="AC181" s="80"/>
      <c r="AD181" s="80"/>
      <c r="AE181" s="80"/>
      <c r="AF181" s="80"/>
    </row>
    <row r="182" spans="1:32">
      <c r="A182" s="121">
        <v>2</v>
      </c>
      <c r="B182" s="32" t="s">
        <v>49</v>
      </c>
      <c r="C182" s="73">
        <v>78</v>
      </c>
      <c r="D182" s="73">
        <v>1</v>
      </c>
      <c r="E182" s="74">
        <v>6.7</v>
      </c>
      <c r="F182" s="75">
        <v>3</v>
      </c>
      <c r="G182" s="75">
        <v>5</v>
      </c>
      <c r="H182" s="75">
        <v>1.7</v>
      </c>
      <c r="I182" s="32">
        <v>1</v>
      </c>
      <c r="J182" s="26"/>
      <c r="K182" s="73">
        <f t="shared" ref="K182:O182" si="318">K181-$M$2*V181</f>
        <v>0.36000325491827651</v>
      </c>
      <c r="L182" s="73">
        <f t="shared" si="318"/>
        <v>-9.632065103183958E-2</v>
      </c>
      <c r="M182" s="73">
        <f t="shared" si="318"/>
        <v>-9.3061702497906143E-2</v>
      </c>
      <c r="N182" s="73">
        <f t="shared" si="318"/>
        <v>0.70187442287189528</v>
      </c>
      <c r="O182" s="73">
        <f t="shared" si="318"/>
        <v>0.62345732213665317</v>
      </c>
      <c r="P182" s="73">
        <f t="shared" si="0"/>
        <v>4.0047193475030198</v>
      </c>
      <c r="Q182" s="73">
        <f t="shared" si="1"/>
        <v>0.98209695714426315</v>
      </c>
      <c r="R182" s="75">
        <f t="shared" si="2"/>
        <v>1</v>
      </c>
      <c r="S182" s="75">
        <f t="shared" si="3"/>
        <v>-1.790304285573685E-2</v>
      </c>
      <c r="T182" s="75">
        <f t="shared" si="4"/>
        <v>3.205189434943503E-4</v>
      </c>
      <c r="U182" s="26"/>
      <c r="V182" s="80">
        <f t="shared" ref="V182:Z182" si="319">2*($Q182-$I182)*(1-$Q182)*$Q182*D182</f>
        <v>-6.2956135822579088E-4</v>
      </c>
      <c r="W182" s="80">
        <f t="shared" si="319"/>
        <v>-4.2180611001127986E-3</v>
      </c>
      <c r="X182" s="80">
        <f t="shared" si="319"/>
        <v>-1.8886840746773726E-3</v>
      </c>
      <c r="Y182" s="80">
        <f t="shared" si="319"/>
        <v>-3.1478067911289544E-3</v>
      </c>
      <c r="Z182" s="80">
        <f t="shared" si="319"/>
        <v>-1.0702543089838445E-3</v>
      </c>
      <c r="AA182" s="80"/>
      <c r="AB182" s="80"/>
      <c r="AC182" s="80"/>
      <c r="AD182" s="80"/>
      <c r="AE182" s="80"/>
      <c r="AF182" s="80"/>
    </row>
    <row r="183" spans="1:32">
      <c r="A183" s="121">
        <v>2</v>
      </c>
      <c r="B183" s="32" t="s">
        <v>49</v>
      </c>
      <c r="C183" s="73">
        <v>79</v>
      </c>
      <c r="D183" s="73">
        <v>1</v>
      </c>
      <c r="E183" s="74">
        <v>6</v>
      </c>
      <c r="F183" s="75">
        <v>2.9</v>
      </c>
      <c r="G183" s="75">
        <v>4.5</v>
      </c>
      <c r="H183" s="75">
        <v>1.5</v>
      </c>
      <c r="I183" s="32">
        <v>1</v>
      </c>
      <c r="J183" s="26"/>
      <c r="K183" s="73">
        <f t="shared" ref="K183:O183" si="320">K182-$M$2*V182</f>
        <v>0.36006621105409908</v>
      </c>
      <c r="L183" s="73">
        <f t="shared" si="320"/>
        <v>-9.5898844921828305E-2</v>
      </c>
      <c r="M183" s="73">
        <f t="shared" si="320"/>
        <v>-9.2872834090438408E-2</v>
      </c>
      <c r="N183" s="73">
        <f t="shared" si="320"/>
        <v>0.70218920355100822</v>
      </c>
      <c r="O183" s="73">
        <f t="shared" si="320"/>
        <v>0.62356434756755152</v>
      </c>
      <c r="P183" s="73">
        <f t="shared" si="0"/>
        <v>3.6105398599917216</v>
      </c>
      <c r="Q183" s="73">
        <f t="shared" si="1"/>
        <v>0.97367452184670888</v>
      </c>
      <c r="R183" s="75">
        <f t="shared" si="2"/>
        <v>1</v>
      </c>
      <c r="S183" s="75">
        <f t="shared" si="3"/>
        <v>-2.6325478153291115E-2</v>
      </c>
      <c r="T183" s="75">
        <f t="shared" si="4"/>
        <v>6.9303079999940783E-4</v>
      </c>
      <c r="U183" s="26"/>
      <c r="V183" s="80">
        <f t="shared" ref="V183:Z183" si="321">2*($Q183-$I183)*(1-$Q183)*$Q183*D183</f>
        <v>-1.3495728656289312E-3</v>
      </c>
      <c r="W183" s="80">
        <f t="shared" si="321"/>
        <v>-8.0974371937735865E-3</v>
      </c>
      <c r="X183" s="80">
        <f t="shared" si="321"/>
        <v>-3.9137613103239002E-3</v>
      </c>
      <c r="Y183" s="80">
        <f t="shared" si="321"/>
        <v>-6.0730778953301907E-3</v>
      </c>
      <c r="Z183" s="80">
        <f t="shared" si="321"/>
        <v>-2.0243592984433966E-3</v>
      </c>
      <c r="AA183" s="80"/>
      <c r="AB183" s="80"/>
      <c r="AC183" s="80"/>
      <c r="AD183" s="80"/>
      <c r="AE183" s="80"/>
      <c r="AF183" s="80"/>
    </row>
    <row r="184" spans="1:32">
      <c r="A184" s="121">
        <v>2</v>
      </c>
      <c r="B184" s="84" t="s">
        <v>49</v>
      </c>
      <c r="C184" s="83">
        <v>80</v>
      </c>
      <c r="D184" s="83">
        <v>1</v>
      </c>
      <c r="E184" s="85">
        <v>5.7</v>
      </c>
      <c r="F184" s="86">
        <v>2.6</v>
      </c>
      <c r="G184" s="86">
        <v>3.5</v>
      </c>
      <c r="H184" s="86">
        <v>1</v>
      </c>
      <c r="I184" s="84">
        <v>1</v>
      </c>
      <c r="J184" s="26"/>
      <c r="K184" s="83">
        <f t="shared" ref="K184:O184" si="322">K183-$M$2*V183</f>
        <v>0.36020116834066196</v>
      </c>
      <c r="L184" s="83">
        <f t="shared" si="322"/>
        <v>-9.508910120245094E-2</v>
      </c>
      <c r="M184" s="83">
        <f t="shared" si="322"/>
        <v>-9.2481457959406016E-2</v>
      </c>
      <c r="N184" s="83">
        <f t="shared" si="322"/>
        <v>0.70279651134054122</v>
      </c>
      <c r="O184" s="83">
        <f t="shared" si="322"/>
        <v>0.62376678349739589</v>
      </c>
      <c r="P184" s="83">
        <f t="shared" si="0"/>
        <v>2.6612960739815259</v>
      </c>
      <c r="Q184" s="83">
        <f t="shared" si="1"/>
        <v>0.93470381391294377</v>
      </c>
      <c r="R184" s="86">
        <f t="shared" si="2"/>
        <v>1</v>
      </c>
      <c r="S184" s="86">
        <f t="shared" si="3"/>
        <v>-6.5296186087056229E-2</v>
      </c>
      <c r="T184" s="86">
        <f t="shared" si="4"/>
        <v>4.2635919175154757E-3</v>
      </c>
      <c r="U184" s="26"/>
      <c r="V184" s="80">
        <f t="shared" ref="V184:Z184" si="323">2*($Q184-$I184)*(1-$Q184)*$Q184*D184</f>
        <v>-7.9703912525402321E-3</v>
      </c>
      <c r="W184" s="80">
        <f t="shared" si="323"/>
        <v>-4.5431230139479327E-2</v>
      </c>
      <c r="X184" s="80">
        <f t="shared" si="323"/>
        <v>-2.0723017256604605E-2</v>
      </c>
      <c r="Y184" s="80">
        <f t="shared" si="323"/>
        <v>-2.7896369383890812E-2</v>
      </c>
      <c r="Z184" s="80">
        <f t="shared" si="323"/>
        <v>-7.9703912525402321E-3</v>
      </c>
      <c r="AA184" s="80"/>
      <c r="AB184" s="80"/>
      <c r="AC184" s="80"/>
      <c r="AD184" s="80"/>
      <c r="AE184" s="80"/>
      <c r="AF184" s="80"/>
    </row>
    <row r="185" spans="1:32">
      <c r="A185" s="122">
        <v>2</v>
      </c>
      <c r="B185" s="93" t="s">
        <v>50</v>
      </c>
      <c r="C185" s="94">
        <v>81</v>
      </c>
      <c r="D185" s="95">
        <v>1</v>
      </c>
      <c r="E185" s="96">
        <v>5</v>
      </c>
      <c r="F185" s="97">
        <v>3.5</v>
      </c>
      <c r="G185" s="97">
        <v>1.3</v>
      </c>
      <c r="H185" s="97">
        <v>0.3</v>
      </c>
      <c r="I185" s="98">
        <v>0</v>
      </c>
      <c r="J185" s="104"/>
      <c r="K185" s="100">
        <v>0.36020116834066196</v>
      </c>
      <c r="L185" s="100">
        <v>-9.508910120245094E-2</v>
      </c>
      <c r="M185" s="100">
        <v>-9.2481457959406016E-2</v>
      </c>
      <c r="N185" s="100">
        <v>0.70279651134054122</v>
      </c>
      <c r="O185" s="100">
        <v>0.62376678349739589</v>
      </c>
      <c r="P185" s="101">
        <f t="shared" si="0"/>
        <v>0.66183605926240863</v>
      </c>
      <c r="Q185" s="101">
        <f t="shared" si="1"/>
        <v>0.65967271301182151</v>
      </c>
      <c r="R185" s="102">
        <f t="shared" si="2"/>
        <v>1</v>
      </c>
      <c r="S185" s="102">
        <f t="shared" si="3"/>
        <v>0.65967271301182151</v>
      </c>
      <c r="T185" s="102">
        <f t="shared" si="4"/>
        <v>0.43516808829237702</v>
      </c>
      <c r="U185" s="104"/>
      <c r="V185" s="104"/>
      <c r="W185" s="104"/>
      <c r="X185" s="104"/>
      <c r="Y185" s="104"/>
      <c r="Z185" s="104"/>
      <c r="AA185" s="26"/>
      <c r="AB185" s="26"/>
      <c r="AC185" s="26"/>
      <c r="AD185" s="26"/>
      <c r="AE185" s="26"/>
      <c r="AF185" s="26"/>
    </row>
    <row r="186" spans="1:32">
      <c r="A186" s="123">
        <v>2</v>
      </c>
      <c r="B186" s="106" t="s">
        <v>50</v>
      </c>
      <c r="C186" s="107">
        <v>82</v>
      </c>
      <c r="D186" s="108">
        <v>1</v>
      </c>
      <c r="E186" s="109">
        <v>4.5</v>
      </c>
      <c r="F186" s="110">
        <v>2.2999999999999998</v>
      </c>
      <c r="G186" s="110">
        <v>1.3</v>
      </c>
      <c r="H186" s="110">
        <v>0.3</v>
      </c>
      <c r="I186" s="111">
        <v>0</v>
      </c>
      <c r="J186" s="26"/>
      <c r="K186" s="80">
        <v>0.36020116834066196</v>
      </c>
      <c r="L186" s="80">
        <v>-9.508910120245094E-2</v>
      </c>
      <c r="M186" s="80">
        <v>-9.2481457959406016E-2</v>
      </c>
      <c r="N186" s="80">
        <v>0.70279651134054122</v>
      </c>
      <c r="O186" s="80">
        <v>0.62376678349739589</v>
      </c>
      <c r="P186" s="73">
        <f t="shared" si="0"/>
        <v>0.8203583594149213</v>
      </c>
      <c r="Q186" s="73">
        <f t="shared" si="1"/>
        <v>0.69431240456987042</v>
      </c>
      <c r="R186" s="75">
        <f t="shared" si="2"/>
        <v>1</v>
      </c>
      <c r="S186" s="75">
        <f t="shared" si="3"/>
        <v>0.69431240456987042</v>
      </c>
      <c r="T186" s="75">
        <f t="shared" si="4"/>
        <v>0.4820697151395954</v>
      </c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</row>
    <row r="187" spans="1:32">
      <c r="A187" s="123">
        <v>2</v>
      </c>
      <c r="B187" s="106" t="s">
        <v>50</v>
      </c>
      <c r="C187" s="107">
        <v>83</v>
      </c>
      <c r="D187" s="108">
        <v>1</v>
      </c>
      <c r="E187" s="109">
        <v>4.4000000000000004</v>
      </c>
      <c r="F187" s="110">
        <v>3.2</v>
      </c>
      <c r="G187" s="110">
        <v>1.3</v>
      </c>
      <c r="H187" s="110">
        <v>0.2</v>
      </c>
      <c r="I187" s="111">
        <v>0</v>
      </c>
      <c r="J187" s="26"/>
      <c r="K187" s="80">
        <v>0.36020116834066196</v>
      </c>
      <c r="L187" s="80">
        <v>-9.508910120245094E-2</v>
      </c>
      <c r="M187" s="80">
        <v>-9.2481457959406016E-2</v>
      </c>
      <c r="N187" s="80">
        <v>0.70279651134054122</v>
      </c>
      <c r="O187" s="80">
        <v>0.62376678349739589</v>
      </c>
      <c r="P187" s="73">
        <f t="shared" si="0"/>
        <v>0.68425727902196132</v>
      </c>
      <c r="Q187" s="73">
        <f t="shared" si="1"/>
        <v>0.66468821464741323</v>
      </c>
      <c r="R187" s="75">
        <f t="shared" si="2"/>
        <v>1</v>
      </c>
      <c r="S187" s="75">
        <f t="shared" si="3"/>
        <v>0.66468821464741323</v>
      </c>
      <c r="T187" s="75">
        <f t="shared" si="4"/>
        <v>0.44181042269116566</v>
      </c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</row>
    <row r="188" spans="1:32">
      <c r="A188" s="123">
        <v>2</v>
      </c>
      <c r="B188" s="106" t="s">
        <v>50</v>
      </c>
      <c r="C188" s="107">
        <v>84</v>
      </c>
      <c r="D188" s="108">
        <v>1</v>
      </c>
      <c r="E188" s="109">
        <v>5</v>
      </c>
      <c r="F188" s="110">
        <v>3.5</v>
      </c>
      <c r="G188" s="110">
        <v>1.6</v>
      </c>
      <c r="H188" s="110">
        <v>0.6</v>
      </c>
      <c r="I188" s="111">
        <v>0</v>
      </c>
      <c r="J188" s="26"/>
      <c r="K188" s="80">
        <v>0.36020116834066196</v>
      </c>
      <c r="L188" s="80">
        <v>-9.508910120245094E-2</v>
      </c>
      <c r="M188" s="80">
        <v>-9.2481457959406016E-2</v>
      </c>
      <c r="N188" s="80">
        <v>0.70279651134054122</v>
      </c>
      <c r="O188" s="80">
        <v>0.62376678349739589</v>
      </c>
      <c r="P188" s="73">
        <f t="shared" si="0"/>
        <v>1.0598050477137897</v>
      </c>
      <c r="Q188" s="73">
        <f t="shared" si="1"/>
        <v>0.74265328790486085</v>
      </c>
      <c r="R188" s="75">
        <f t="shared" si="2"/>
        <v>1</v>
      </c>
      <c r="S188" s="75">
        <f t="shared" si="3"/>
        <v>0.74265328790486085</v>
      </c>
      <c r="T188" s="75">
        <f t="shared" si="4"/>
        <v>0.55153390603590013</v>
      </c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</row>
    <row r="189" spans="1:32">
      <c r="A189" s="123">
        <v>2</v>
      </c>
      <c r="B189" s="106" t="s">
        <v>50</v>
      </c>
      <c r="C189" s="107">
        <v>85</v>
      </c>
      <c r="D189" s="108">
        <v>1</v>
      </c>
      <c r="E189" s="109">
        <v>5.0999999999999996</v>
      </c>
      <c r="F189" s="110">
        <v>3.8</v>
      </c>
      <c r="G189" s="110">
        <v>1.9</v>
      </c>
      <c r="H189" s="110">
        <v>0.4</v>
      </c>
      <c r="I189" s="111">
        <v>0</v>
      </c>
      <c r="J189" s="26"/>
      <c r="K189" s="80">
        <v>0.36020116834066196</v>
      </c>
      <c r="L189" s="80">
        <v>-9.508910120245094E-2</v>
      </c>
      <c r="M189" s="80">
        <v>-9.2481457959406016E-2</v>
      </c>
      <c r="N189" s="80">
        <v>0.70279651134054122</v>
      </c>
      <c r="O189" s="80">
        <v>0.62376678349739589</v>
      </c>
      <c r="P189" s="73">
        <f t="shared" si="0"/>
        <v>1.108637296908406</v>
      </c>
      <c r="Q189" s="73">
        <f t="shared" si="1"/>
        <v>0.75187497418413807</v>
      </c>
      <c r="R189" s="75">
        <f t="shared" si="2"/>
        <v>1</v>
      </c>
      <c r="S189" s="75">
        <f t="shared" si="3"/>
        <v>0.75187497418413807</v>
      </c>
      <c r="T189" s="75">
        <f t="shared" si="4"/>
        <v>0.56531597680439827</v>
      </c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</row>
    <row r="190" spans="1:32">
      <c r="A190" s="123">
        <v>2</v>
      </c>
      <c r="B190" s="106" t="s">
        <v>50</v>
      </c>
      <c r="C190" s="107">
        <v>86</v>
      </c>
      <c r="D190" s="108">
        <v>1</v>
      </c>
      <c r="E190" s="109">
        <v>4.8</v>
      </c>
      <c r="F190" s="110">
        <v>3</v>
      </c>
      <c r="G190" s="110">
        <v>1.4</v>
      </c>
      <c r="H190" s="110">
        <v>0.3</v>
      </c>
      <c r="I190" s="111">
        <v>0</v>
      </c>
      <c r="J190" s="26"/>
      <c r="K190" s="80">
        <v>0.36020116834066196</v>
      </c>
      <c r="L190" s="80">
        <v>-9.508910120245094E-2</v>
      </c>
      <c r="M190" s="80">
        <v>-9.2481457959406016E-2</v>
      </c>
      <c r="N190" s="80">
        <v>0.70279651134054122</v>
      </c>
      <c r="O190" s="80">
        <v>0.62376678349739589</v>
      </c>
      <c r="P190" s="73">
        <f t="shared" si="0"/>
        <v>0.79737425961665576</v>
      </c>
      <c r="Q190" s="73">
        <f t="shared" si="1"/>
        <v>0.68941252980731704</v>
      </c>
      <c r="R190" s="75">
        <f t="shared" si="2"/>
        <v>1</v>
      </c>
      <c r="S190" s="75">
        <f t="shared" si="3"/>
        <v>0.68941252980731704</v>
      </c>
      <c r="T190" s="75">
        <f t="shared" si="4"/>
        <v>0.47528963625532483</v>
      </c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</row>
    <row r="191" spans="1:32">
      <c r="A191" s="123">
        <v>2</v>
      </c>
      <c r="B191" s="106" t="s">
        <v>50</v>
      </c>
      <c r="C191" s="107">
        <v>87</v>
      </c>
      <c r="D191" s="108">
        <v>1</v>
      </c>
      <c r="E191" s="109">
        <v>5.0999999999999996</v>
      </c>
      <c r="F191" s="110">
        <v>3.8</v>
      </c>
      <c r="G191" s="110">
        <v>1.6</v>
      </c>
      <c r="H191" s="110">
        <v>0.2</v>
      </c>
      <c r="I191" s="111">
        <v>0</v>
      </c>
      <c r="J191" s="26"/>
      <c r="K191" s="80">
        <v>0.36020116834066196</v>
      </c>
      <c r="L191" s="80">
        <v>-9.508910120245094E-2</v>
      </c>
      <c r="M191" s="80">
        <v>-9.2481457959406016E-2</v>
      </c>
      <c r="N191" s="80">
        <v>0.70279651134054122</v>
      </c>
      <c r="O191" s="80">
        <v>0.62376678349739589</v>
      </c>
      <c r="P191" s="73">
        <f t="shared" si="0"/>
        <v>0.77304498680676459</v>
      </c>
      <c r="Q191" s="73">
        <f t="shared" si="1"/>
        <v>0.6841792171386214</v>
      </c>
      <c r="R191" s="75">
        <f t="shared" si="2"/>
        <v>1</v>
      </c>
      <c r="S191" s="75">
        <f t="shared" si="3"/>
        <v>0.6841792171386214</v>
      </c>
      <c r="T191" s="75">
        <f t="shared" si="4"/>
        <v>0.46810120116441684</v>
      </c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</row>
    <row r="192" spans="1:32">
      <c r="A192" s="123">
        <v>2</v>
      </c>
      <c r="B192" s="106" t="s">
        <v>50</v>
      </c>
      <c r="C192" s="107">
        <v>88</v>
      </c>
      <c r="D192" s="108">
        <v>1</v>
      </c>
      <c r="E192" s="109">
        <v>4.5999999999999996</v>
      </c>
      <c r="F192" s="110">
        <v>3.2</v>
      </c>
      <c r="G192" s="110">
        <v>1.4</v>
      </c>
      <c r="H192" s="110">
        <v>0.2</v>
      </c>
      <c r="I192" s="111">
        <v>0</v>
      </c>
      <c r="J192" s="26"/>
      <c r="K192" s="80">
        <v>0.36020116834066196</v>
      </c>
      <c r="L192" s="80">
        <v>-9.508910120245094E-2</v>
      </c>
      <c r="M192" s="80">
        <v>-9.2481457959406016E-2</v>
      </c>
      <c r="N192" s="80">
        <v>0.70279651134054122</v>
      </c>
      <c r="O192" s="80">
        <v>0.62376678349739589</v>
      </c>
      <c r="P192" s="73">
        <f t="shared" si="0"/>
        <v>0.73551910991552516</v>
      </c>
      <c r="Q192" s="73">
        <f t="shared" si="1"/>
        <v>0.6760152328593354</v>
      </c>
      <c r="R192" s="75">
        <f t="shared" si="2"/>
        <v>1</v>
      </c>
      <c r="S192" s="75">
        <f t="shared" si="3"/>
        <v>0.6760152328593354</v>
      </c>
      <c r="T192" s="75">
        <f t="shared" si="4"/>
        <v>0.45699659505786144</v>
      </c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</row>
    <row r="193" spans="1:32">
      <c r="A193" s="123">
        <v>2</v>
      </c>
      <c r="B193" s="106" t="s">
        <v>50</v>
      </c>
      <c r="C193" s="107">
        <v>89</v>
      </c>
      <c r="D193" s="108">
        <v>1</v>
      </c>
      <c r="E193" s="109">
        <v>5.3</v>
      </c>
      <c r="F193" s="110">
        <v>3.7</v>
      </c>
      <c r="G193" s="110">
        <v>1.5</v>
      </c>
      <c r="H193" s="110">
        <v>0.2</v>
      </c>
      <c r="I193" s="111">
        <v>0</v>
      </c>
      <c r="J193" s="26"/>
      <c r="K193" s="80">
        <v>0.36020116834066196</v>
      </c>
      <c r="L193" s="80">
        <v>-9.508910120245094E-2</v>
      </c>
      <c r="M193" s="80">
        <v>-9.2481457959406016E-2</v>
      </c>
      <c r="N193" s="80">
        <v>0.70279651134054122</v>
      </c>
      <c r="O193" s="80">
        <v>0.62376678349739589</v>
      </c>
      <c r="P193" s="73">
        <f t="shared" si="0"/>
        <v>0.6929956612281607</v>
      </c>
      <c r="Q193" s="73">
        <f t="shared" si="1"/>
        <v>0.66663299485379046</v>
      </c>
      <c r="R193" s="75">
        <f t="shared" si="2"/>
        <v>1</v>
      </c>
      <c r="S193" s="75">
        <f t="shared" si="3"/>
        <v>0.66663299485379046</v>
      </c>
      <c r="T193" s="75">
        <f t="shared" si="4"/>
        <v>0.44439954982773383</v>
      </c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</row>
    <row r="194" spans="1:32">
      <c r="A194" s="123">
        <v>2</v>
      </c>
      <c r="B194" s="106" t="s">
        <v>50</v>
      </c>
      <c r="C194" s="107">
        <v>90</v>
      </c>
      <c r="D194" s="108">
        <v>1</v>
      </c>
      <c r="E194" s="109">
        <v>5</v>
      </c>
      <c r="F194" s="110">
        <v>3.3</v>
      </c>
      <c r="G194" s="110">
        <v>1.4</v>
      </c>
      <c r="H194" s="110">
        <v>0.2</v>
      </c>
      <c r="I194" s="111">
        <v>0</v>
      </c>
      <c r="J194" s="26"/>
      <c r="K194" s="80">
        <v>0.36020116834066196</v>
      </c>
      <c r="L194" s="80">
        <v>-9.508910120245094E-2</v>
      </c>
      <c r="M194" s="80">
        <v>-9.2481457959406016E-2</v>
      </c>
      <c r="N194" s="80">
        <v>0.70279651134054122</v>
      </c>
      <c r="O194" s="80">
        <v>0.62376678349739589</v>
      </c>
      <c r="P194" s="73">
        <f t="shared" si="0"/>
        <v>0.68823532363860418</v>
      </c>
      <c r="Q194" s="73">
        <f t="shared" si="1"/>
        <v>0.66557425080429822</v>
      </c>
      <c r="R194" s="75">
        <f t="shared" si="2"/>
        <v>1</v>
      </c>
      <c r="S194" s="75">
        <f t="shared" si="3"/>
        <v>0.66557425080429822</v>
      </c>
      <c r="T194" s="75">
        <f t="shared" si="4"/>
        <v>0.44298908333370285</v>
      </c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</row>
    <row r="195" spans="1:32">
      <c r="A195" s="123">
        <v>2</v>
      </c>
      <c r="B195" s="106" t="s">
        <v>50</v>
      </c>
      <c r="C195" s="112">
        <v>91</v>
      </c>
      <c r="D195" s="112">
        <v>1</v>
      </c>
      <c r="E195" s="113">
        <v>5.5</v>
      </c>
      <c r="F195" s="5">
        <v>2.6</v>
      </c>
      <c r="G195" s="5">
        <v>4.4000000000000004</v>
      </c>
      <c r="H195" s="5">
        <v>1.2</v>
      </c>
      <c r="I195" s="106">
        <v>1</v>
      </c>
      <c r="J195" s="26"/>
      <c r="K195" s="80">
        <v>0.36020116834066196</v>
      </c>
      <c r="L195" s="80">
        <v>-9.508910120245094E-2</v>
      </c>
      <c r="M195" s="80">
        <v>-9.2481457959406016E-2</v>
      </c>
      <c r="N195" s="80">
        <v>0.70279651134054122</v>
      </c>
      <c r="O195" s="80">
        <v>0.62376678349739589</v>
      </c>
      <c r="P195" s="73">
        <f t="shared" si="0"/>
        <v>3.437584111127983</v>
      </c>
      <c r="Q195" s="73">
        <f t="shared" si="1"/>
        <v>0.96885870732525858</v>
      </c>
      <c r="R195" s="75">
        <f t="shared" si="2"/>
        <v>1</v>
      </c>
      <c r="S195" s="75">
        <f t="shared" si="3"/>
        <v>-3.1141292674741416E-2</v>
      </c>
      <c r="T195" s="75">
        <f t="shared" si="4"/>
        <v>9.6978010945390335E-4</v>
      </c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</row>
    <row r="196" spans="1:32">
      <c r="A196" s="123">
        <v>2</v>
      </c>
      <c r="B196" s="106" t="s">
        <v>50</v>
      </c>
      <c r="C196" s="112">
        <v>92</v>
      </c>
      <c r="D196" s="112">
        <v>1</v>
      </c>
      <c r="E196" s="113">
        <v>6.1</v>
      </c>
      <c r="F196" s="5">
        <v>3</v>
      </c>
      <c r="G196" s="5">
        <v>4.5999999999999996</v>
      </c>
      <c r="H196" s="5">
        <v>1.4</v>
      </c>
      <c r="I196" s="106">
        <v>1</v>
      </c>
      <c r="J196" s="26"/>
      <c r="K196" s="80">
        <v>0.36020116834066196</v>
      </c>
      <c r="L196" s="80">
        <v>-9.508910120245094E-2</v>
      </c>
      <c r="M196" s="80">
        <v>-9.2481457959406016E-2</v>
      </c>
      <c r="N196" s="80">
        <v>0.70279651134054122</v>
      </c>
      <c r="O196" s="80">
        <v>0.62376678349739589</v>
      </c>
      <c r="P196" s="73">
        <f t="shared" si="0"/>
        <v>3.6088507261903366</v>
      </c>
      <c r="Q196" s="73">
        <f t="shared" si="1"/>
        <v>0.97363119055442315</v>
      </c>
      <c r="R196" s="75">
        <f t="shared" si="2"/>
        <v>1</v>
      </c>
      <c r="S196" s="75">
        <f t="shared" si="3"/>
        <v>-2.6368809445576846E-2</v>
      </c>
      <c r="T196" s="75">
        <f t="shared" si="4"/>
        <v>6.9531411157714275E-4</v>
      </c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</row>
    <row r="197" spans="1:32">
      <c r="A197" s="123">
        <v>2</v>
      </c>
      <c r="B197" s="106" t="s">
        <v>50</v>
      </c>
      <c r="C197" s="112">
        <v>93</v>
      </c>
      <c r="D197" s="112">
        <v>1</v>
      </c>
      <c r="E197" s="113">
        <v>5.8</v>
      </c>
      <c r="F197" s="5">
        <v>2.6</v>
      </c>
      <c r="G197" s="5">
        <v>4</v>
      </c>
      <c r="H197" s="5">
        <v>1.2</v>
      </c>
      <c r="I197" s="106">
        <v>1</v>
      </c>
      <c r="J197" s="26"/>
      <c r="K197" s="80">
        <v>0.36020116834066196</v>
      </c>
      <c r="L197" s="80">
        <v>-9.508910120245094E-2</v>
      </c>
      <c r="M197" s="80">
        <v>-9.2481457959406016E-2</v>
      </c>
      <c r="N197" s="80">
        <v>0.70279651134054122</v>
      </c>
      <c r="O197" s="80">
        <v>0.62376678349739589</v>
      </c>
      <c r="P197" s="73">
        <f t="shared" si="0"/>
        <v>3.1279387762310309</v>
      </c>
      <c r="Q197" s="73">
        <f t="shared" si="1"/>
        <v>0.95803059350814379</v>
      </c>
      <c r="R197" s="75">
        <f t="shared" si="2"/>
        <v>1</v>
      </c>
      <c r="S197" s="75">
        <f t="shared" si="3"/>
        <v>-4.1969406491856209E-2</v>
      </c>
      <c r="T197" s="75">
        <f t="shared" si="4"/>
        <v>1.7614310812786621E-3</v>
      </c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</row>
    <row r="198" spans="1:32">
      <c r="A198" s="123">
        <v>2</v>
      </c>
      <c r="B198" s="106" t="s">
        <v>50</v>
      </c>
      <c r="C198" s="112">
        <v>94</v>
      </c>
      <c r="D198" s="112">
        <v>1</v>
      </c>
      <c r="E198" s="113">
        <v>5</v>
      </c>
      <c r="F198" s="5">
        <v>2.2999999999999998</v>
      </c>
      <c r="G198" s="5">
        <v>3.3</v>
      </c>
      <c r="H198" s="5">
        <v>1</v>
      </c>
      <c r="I198" s="106">
        <v>1</v>
      </c>
      <c r="J198" s="26"/>
      <c r="K198" s="80">
        <v>0.36020116834066196</v>
      </c>
      <c r="L198" s="80">
        <v>-9.508910120245094E-2</v>
      </c>
      <c r="M198" s="80">
        <v>-9.2481457959406016E-2</v>
      </c>
      <c r="N198" s="80">
        <v>0.70279651134054122</v>
      </c>
      <c r="O198" s="80">
        <v>0.62376678349739589</v>
      </c>
      <c r="P198" s="73">
        <f t="shared" si="0"/>
        <v>2.6150435799429554</v>
      </c>
      <c r="Q198" s="73">
        <f t="shared" si="1"/>
        <v>0.9318235058169082</v>
      </c>
      <c r="R198" s="75">
        <f t="shared" si="2"/>
        <v>1</v>
      </c>
      <c r="S198" s="75">
        <f t="shared" si="3"/>
        <v>-6.8176494183091796E-2</v>
      </c>
      <c r="T198" s="75">
        <f t="shared" si="4"/>
        <v>4.6480343590971493E-3</v>
      </c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</row>
    <row r="199" spans="1:32">
      <c r="A199" s="123">
        <v>2</v>
      </c>
      <c r="B199" s="106" t="s">
        <v>50</v>
      </c>
      <c r="C199" s="112">
        <v>95</v>
      </c>
      <c r="D199" s="112">
        <v>1</v>
      </c>
      <c r="E199" s="113">
        <v>5.6</v>
      </c>
      <c r="F199" s="5">
        <v>2.7</v>
      </c>
      <c r="G199" s="5">
        <v>4.2</v>
      </c>
      <c r="H199" s="5">
        <v>1.3</v>
      </c>
      <c r="I199" s="106">
        <v>1</v>
      </c>
      <c r="J199" s="26"/>
      <c r="K199" s="80">
        <v>0.36020116834066196</v>
      </c>
      <c r="L199" s="80">
        <v>-9.508910120245094E-2</v>
      </c>
      <c r="M199" s="80">
        <v>-9.2481457959406016E-2</v>
      </c>
      <c r="N199" s="80">
        <v>0.70279651134054122</v>
      </c>
      <c r="O199" s="80">
        <v>0.62376678349739589</v>
      </c>
      <c r="P199" s="73">
        <f t="shared" si="0"/>
        <v>3.3406444312934283</v>
      </c>
      <c r="Q199" s="73">
        <f t="shared" si="1"/>
        <v>0.96579713621564123</v>
      </c>
      <c r="R199" s="75">
        <f t="shared" si="2"/>
        <v>1</v>
      </c>
      <c r="S199" s="75">
        <f t="shared" si="3"/>
        <v>-3.4202863784358772E-2</v>
      </c>
      <c r="T199" s="75">
        <f t="shared" si="4"/>
        <v>1.1698358910514008E-3</v>
      </c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</row>
    <row r="200" spans="1:32">
      <c r="A200" s="123">
        <v>2</v>
      </c>
      <c r="B200" s="106" t="s">
        <v>50</v>
      </c>
      <c r="C200" s="112">
        <v>96</v>
      </c>
      <c r="D200" s="112">
        <v>1</v>
      </c>
      <c r="E200" s="113">
        <v>5.7</v>
      </c>
      <c r="F200" s="5">
        <v>3</v>
      </c>
      <c r="G200" s="5">
        <v>4.2</v>
      </c>
      <c r="H200" s="5">
        <v>1.2</v>
      </c>
      <c r="I200" s="106">
        <v>1</v>
      </c>
      <c r="J200" s="26"/>
      <c r="K200" s="80">
        <v>0.36020116834066196</v>
      </c>
      <c r="L200" s="80">
        <v>-9.508910120245094E-2</v>
      </c>
      <c r="M200" s="80">
        <v>-9.2481457959406016E-2</v>
      </c>
      <c r="N200" s="80">
        <v>0.70279651134054122</v>
      </c>
      <c r="O200" s="80">
        <v>0.62376678349739589</v>
      </c>
      <c r="P200" s="73">
        <f t="shared" si="0"/>
        <v>3.2410144054356218</v>
      </c>
      <c r="Q200" s="73">
        <f t="shared" si="1"/>
        <v>0.96234888220561776</v>
      </c>
      <c r="R200" s="75">
        <f t="shared" si="2"/>
        <v>1</v>
      </c>
      <c r="S200" s="75">
        <f t="shared" si="3"/>
        <v>-3.7651117794382238E-2</v>
      </c>
      <c r="T200" s="75">
        <f t="shared" si="4"/>
        <v>1.4176066711664469E-3</v>
      </c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</row>
    <row r="201" spans="1:32">
      <c r="A201" s="123">
        <v>2</v>
      </c>
      <c r="B201" s="106" t="s">
        <v>50</v>
      </c>
      <c r="C201" s="112">
        <v>97</v>
      </c>
      <c r="D201" s="112">
        <v>1</v>
      </c>
      <c r="E201" s="113">
        <v>5.7</v>
      </c>
      <c r="F201" s="5">
        <v>2.9</v>
      </c>
      <c r="G201" s="5">
        <v>4.2</v>
      </c>
      <c r="H201" s="5">
        <v>1.3</v>
      </c>
      <c r="I201" s="106">
        <v>1</v>
      </c>
      <c r="J201" s="26"/>
      <c r="K201" s="80">
        <v>0.36020116834066196</v>
      </c>
      <c r="L201" s="80">
        <v>-9.508910120245094E-2</v>
      </c>
      <c r="M201" s="80">
        <v>-9.2481457959406016E-2</v>
      </c>
      <c r="N201" s="80">
        <v>0.70279651134054122</v>
      </c>
      <c r="O201" s="80">
        <v>0.62376678349739589</v>
      </c>
      <c r="P201" s="73">
        <f t="shared" si="0"/>
        <v>3.3126392295813019</v>
      </c>
      <c r="Q201" s="73">
        <f t="shared" si="1"/>
        <v>0.96485987452506106</v>
      </c>
      <c r="R201" s="75">
        <f t="shared" si="2"/>
        <v>1</v>
      </c>
      <c r="S201" s="75">
        <f t="shared" si="3"/>
        <v>-3.5140125474938944E-2</v>
      </c>
      <c r="T201" s="75">
        <f t="shared" si="4"/>
        <v>1.2348284183944529E-3</v>
      </c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</row>
    <row r="202" spans="1:32">
      <c r="A202" s="123">
        <v>2</v>
      </c>
      <c r="B202" s="106" t="s">
        <v>50</v>
      </c>
      <c r="C202" s="112">
        <v>98</v>
      </c>
      <c r="D202" s="112">
        <v>1</v>
      </c>
      <c r="E202" s="113">
        <v>6.2</v>
      </c>
      <c r="F202" s="5">
        <v>2.9</v>
      </c>
      <c r="G202" s="5">
        <v>4.3</v>
      </c>
      <c r="H202" s="5">
        <v>1.3</v>
      </c>
      <c r="I202" s="106">
        <v>1</v>
      </c>
      <c r="J202" s="26"/>
      <c r="K202" s="80">
        <v>0.36020116834066196</v>
      </c>
      <c r="L202" s="80">
        <v>-9.508910120245094E-2</v>
      </c>
      <c r="M202" s="80">
        <v>-9.2481457959406016E-2</v>
      </c>
      <c r="N202" s="80">
        <v>0.70279651134054122</v>
      </c>
      <c r="O202" s="80">
        <v>0.62376678349739589</v>
      </c>
      <c r="P202" s="73">
        <f t="shared" si="0"/>
        <v>3.3353743301141305</v>
      </c>
      <c r="Q202" s="73">
        <f t="shared" si="1"/>
        <v>0.96562262082025008</v>
      </c>
      <c r="R202" s="75">
        <f t="shared" si="2"/>
        <v>1</v>
      </c>
      <c r="S202" s="75">
        <f t="shared" si="3"/>
        <v>-3.4377379179749923E-2</v>
      </c>
      <c r="T202" s="75">
        <f t="shared" si="4"/>
        <v>1.1818041992683035E-3</v>
      </c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</row>
    <row r="203" spans="1:32">
      <c r="A203" s="123">
        <v>2</v>
      </c>
      <c r="B203" s="106" t="s">
        <v>50</v>
      </c>
      <c r="C203" s="112">
        <v>99</v>
      </c>
      <c r="D203" s="112">
        <v>1</v>
      </c>
      <c r="E203" s="113">
        <v>5.0999999999999996</v>
      </c>
      <c r="F203" s="5">
        <v>2.5</v>
      </c>
      <c r="G203" s="5">
        <v>3</v>
      </c>
      <c r="H203" s="5">
        <v>1.1000000000000001</v>
      </c>
      <c r="I203" s="106">
        <v>1</v>
      </c>
      <c r="J203" s="26"/>
      <c r="K203" s="80">
        <v>0.36020116834066196</v>
      </c>
      <c r="L203" s="80">
        <v>-9.508910120245094E-2</v>
      </c>
      <c r="M203" s="80">
        <v>-9.2481457959406016E-2</v>
      </c>
      <c r="N203" s="80">
        <v>0.70279651134054122</v>
      </c>
      <c r="O203" s="80">
        <v>0.62376678349739589</v>
      </c>
      <c r="P203" s="73">
        <f t="shared" si="0"/>
        <v>2.4385761031784061</v>
      </c>
      <c r="Q203" s="73">
        <f t="shared" si="1"/>
        <v>0.91972201945693555</v>
      </c>
      <c r="R203" s="75">
        <f t="shared" si="2"/>
        <v>1</v>
      </c>
      <c r="S203" s="75">
        <f t="shared" si="3"/>
        <v>-8.0277980543064453E-2</v>
      </c>
      <c r="T203" s="75">
        <f t="shared" si="4"/>
        <v>6.4445541600726347E-3</v>
      </c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</row>
    <row r="204" spans="1:32">
      <c r="A204" s="124">
        <v>2</v>
      </c>
      <c r="B204" s="115" t="s">
        <v>50</v>
      </c>
      <c r="C204" s="116">
        <v>100</v>
      </c>
      <c r="D204" s="116">
        <v>1</v>
      </c>
      <c r="E204" s="117">
        <v>5.7</v>
      </c>
      <c r="F204" s="118">
        <v>2.8</v>
      </c>
      <c r="G204" s="118">
        <v>4.0999999999999996</v>
      </c>
      <c r="H204" s="118">
        <v>1.3</v>
      </c>
      <c r="I204" s="115">
        <v>1</v>
      </c>
      <c r="J204" s="119"/>
      <c r="K204" s="120">
        <v>0.36020116834066196</v>
      </c>
      <c r="L204" s="120">
        <v>-9.508910120245094E-2</v>
      </c>
      <c r="M204" s="120">
        <v>-9.2481457959406016E-2</v>
      </c>
      <c r="N204" s="120">
        <v>0.70279651134054122</v>
      </c>
      <c r="O204" s="120">
        <v>0.62376678349739589</v>
      </c>
      <c r="P204" s="125">
        <f t="shared" si="0"/>
        <v>3.2516077242431884</v>
      </c>
      <c r="Q204" s="125">
        <f t="shared" si="1"/>
        <v>0.96273084100727147</v>
      </c>
      <c r="R204" s="126">
        <f t="shared" si="2"/>
        <v>1</v>
      </c>
      <c r="S204" s="126">
        <f t="shared" si="3"/>
        <v>-3.7269158992728535E-2</v>
      </c>
      <c r="T204" s="126">
        <f t="shared" si="4"/>
        <v>1.3889902120252783E-3</v>
      </c>
      <c r="U204" s="119"/>
      <c r="V204" s="120">
        <v>-7.9703912525402321E-3</v>
      </c>
      <c r="W204" s="120">
        <v>-4.5431230139479327E-2</v>
      </c>
      <c r="X204" s="120">
        <v>-2.0723017256604605E-2</v>
      </c>
      <c r="Y204" s="120">
        <v>-2.7896369383890812E-2</v>
      </c>
      <c r="Z204" s="120">
        <v>-7.9703912525402321E-3</v>
      </c>
      <c r="AA204" s="80"/>
      <c r="AB204" s="80"/>
      <c r="AC204" s="80"/>
      <c r="AD204" s="80"/>
      <c r="AE204" s="80"/>
      <c r="AF204" s="80"/>
    </row>
    <row r="205" spans="1:32">
      <c r="A205" s="121">
        <v>3</v>
      </c>
      <c r="B205" s="32" t="s">
        <v>49</v>
      </c>
      <c r="C205" s="73">
        <v>1</v>
      </c>
      <c r="D205" s="73">
        <v>1</v>
      </c>
      <c r="E205" s="74">
        <v>5.0999999999999996</v>
      </c>
      <c r="F205" s="75">
        <v>3.5</v>
      </c>
      <c r="G205" s="75">
        <v>1.4</v>
      </c>
      <c r="H205" s="75">
        <v>0.2</v>
      </c>
      <c r="I205" s="32">
        <v>0</v>
      </c>
      <c r="J205" s="26"/>
      <c r="K205" s="83">
        <f t="shared" ref="K205:O205" si="324">K204-$M$2*V204</f>
        <v>0.36099820746591599</v>
      </c>
      <c r="L205" s="83">
        <f t="shared" si="324"/>
        <v>-9.0545978188503004E-2</v>
      </c>
      <c r="M205" s="83">
        <f t="shared" si="324"/>
        <v>-9.0409156233745555E-2</v>
      </c>
      <c r="N205" s="83">
        <f t="shared" si="324"/>
        <v>0.70558614827893029</v>
      </c>
      <c r="O205" s="83">
        <f t="shared" si="324"/>
        <v>0.62456382262264987</v>
      </c>
      <c r="P205" s="125">
        <f t="shared" si="0"/>
        <v>0.69551504400147368</v>
      </c>
      <c r="Q205" s="125">
        <f t="shared" si="1"/>
        <v>0.66719265072040357</v>
      </c>
      <c r="R205" s="126">
        <f t="shared" si="2"/>
        <v>1</v>
      </c>
      <c r="S205" s="126">
        <f t="shared" si="3"/>
        <v>0.66719265072040357</v>
      </c>
      <c r="T205" s="126">
        <f t="shared" si="4"/>
        <v>0.44514603317531842</v>
      </c>
      <c r="U205" s="26"/>
      <c r="V205" s="80">
        <f t="shared" ref="V205:Z205" si="325">2*($Q205-$I205)*(1-$Q205)*$Q205*D205</f>
        <v>0.29629574268681008</v>
      </c>
      <c r="W205" s="80">
        <f t="shared" si="325"/>
        <v>1.5111082877027313</v>
      </c>
      <c r="X205" s="80">
        <f t="shared" si="325"/>
        <v>1.0370350994038353</v>
      </c>
      <c r="Y205" s="80">
        <f t="shared" si="325"/>
        <v>0.41481403976153408</v>
      </c>
      <c r="Z205" s="80">
        <f t="shared" si="325"/>
        <v>5.9259148537362021E-2</v>
      </c>
      <c r="AA205" s="80"/>
      <c r="AB205" s="80"/>
      <c r="AC205" s="80"/>
      <c r="AD205" s="80"/>
      <c r="AE205" s="80"/>
      <c r="AF205" s="80"/>
    </row>
    <row r="206" spans="1:32">
      <c r="A206" s="121">
        <v>3</v>
      </c>
      <c r="B206" s="32" t="s">
        <v>49</v>
      </c>
      <c r="C206" s="73">
        <v>2</v>
      </c>
      <c r="D206" s="73">
        <v>1</v>
      </c>
      <c r="E206" s="74">
        <v>4.9000000000000004</v>
      </c>
      <c r="F206" s="75">
        <v>3</v>
      </c>
      <c r="G206" s="75">
        <v>1.4</v>
      </c>
      <c r="H206" s="75">
        <v>0.2</v>
      </c>
      <c r="I206" s="32">
        <v>0</v>
      </c>
      <c r="J206" s="26"/>
      <c r="K206" s="83">
        <f t="shared" ref="K206:O206" si="326">K205-$M$2*V205</f>
        <v>0.33136863319723497</v>
      </c>
      <c r="L206" s="83">
        <f t="shared" si="326"/>
        <v>-0.24165680695877617</v>
      </c>
      <c r="M206" s="83">
        <f t="shared" si="326"/>
        <v>-0.19411266617412909</v>
      </c>
      <c r="N206" s="83">
        <f t="shared" si="326"/>
        <v>0.66410474430277688</v>
      </c>
      <c r="O206" s="83">
        <f t="shared" si="326"/>
        <v>0.6186379077689137</v>
      </c>
      <c r="P206" s="125">
        <f t="shared" si="0"/>
        <v>-0.38161349584548543</v>
      </c>
      <c r="Q206" s="125">
        <f t="shared" si="1"/>
        <v>0.40573780050563651</v>
      </c>
      <c r="R206" s="126">
        <f t="shared" si="2"/>
        <v>0</v>
      </c>
      <c r="S206" s="126">
        <f t="shared" si="3"/>
        <v>0.40573780050563651</v>
      </c>
      <c r="T206" s="126">
        <f t="shared" si="4"/>
        <v>0.1646231627591517</v>
      </c>
      <c r="U206" s="26"/>
      <c r="V206" s="80">
        <f t="shared" ref="V206:Z206" si="327">2*($Q206-$I206)*(1-$Q206)*$Q206*D206</f>
        <v>0.19565864557794416</v>
      </c>
      <c r="W206" s="80">
        <f t="shared" si="327"/>
        <v>0.95872736333192643</v>
      </c>
      <c r="X206" s="80">
        <f t="shared" si="327"/>
        <v>0.58697593673383253</v>
      </c>
      <c r="Y206" s="80">
        <f t="shared" si="327"/>
        <v>0.2739221038091218</v>
      </c>
      <c r="Z206" s="80">
        <f t="shared" si="327"/>
        <v>3.9131729115588834E-2</v>
      </c>
      <c r="AA206" s="80"/>
      <c r="AB206" s="80"/>
      <c r="AC206" s="80"/>
      <c r="AD206" s="80"/>
      <c r="AE206" s="80"/>
      <c r="AF206" s="80"/>
    </row>
    <row r="207" spans="1:32">
      <c r="A207" s="121">
        <v>3</v>
      </c>
      <c r="B207" s="32" t="s">
        <v>49</v>
      </c>
      <c r="C207" s="73">
        <v>3</v>
      </c>
      <c r="D207" s="73">
        <v>1</v>
      </c>
      <c r="E207" s="74">
        <v>4.7</v>
      </c>
      <c r="F207" s="75">
        <v>3.2</v>
      </c>
      <c r="G207" s="75">
        <v>1.3</v>
      </c>
      <c r="H207" s="75">
        <v>0.2</v>
      </c>
      <c r="I207" s="32">
        <v>0</v>
      </c>
      <c r="J207" s="26"/>
      <c r="K207" s="83">
        <f t="shared" ref="K207:O207" si="328">K206-$M$2*V206</f>
        <v>0.31180276863944056</v>
      </c>
      <c r="L207" s="83">
        <f t="shared" si="328"/>
        <v>-0.33752954329196883</v>
      </c>
      <c r="M207" s="83">
        <f t="shared" si="328"/>
        <v>-0.25281025984751238</v>
      </c>
      <c r="N207" s="83">
        <f t="shared" si="328"/>
        <v>0.63671253392186467</v>
      </c>
      <c r="O207" s="83">
        <f t="shared" si="328"/>
        <v>0.61472473485735479</v>
      </c>
      <c r="P207" s="125">
        <f t="shared" si="0"/>
        <v>-1.1329076752749576</v>
      </c>
      <c r="Q207" s="125">
        <f t="shared" si="1"/>
        <v>0.24362489898951548</v>
      </c>
      <c r="R207" s="126">
        <f t="shared" si="2"/>
        <v>0</v>
      </c>
      <c r="S207" s="126">
        <f t="shared" si="3"/>
        <v>0.24362489898951548</v>
      </c>
      <c r="T207" s="126">
        <f t="shared" si="4"/>
        <v>5.9353091407651618E-2</v>
      </c>
      <c r="U207" s="26"/>
      <c r="V207" s="80">
        <f t="shared" ref="V207:Z207" si="329">2*($Q207-$I207)*(1-$Q207)*$Q207*D207</f>
        <v>8.9786401017494036E-2</v>
      </c>
      <c r="W207" s="80">
        <f t="shared" si="329"/>
        <v>0.421996084782222</v>
      </c>
      <c r="X207" s="80">
        <f t="shared" si="329"/>
        <v>0.28731648325598091</v>
      </c>
      <c r="Y207" s="80">
        <f t="shared" si="329"/>
        <v>0.11672232132274225</v>
      </c>
      <c r="Z207" s="80">
        <f t="shared" si="329"/>
        <v>1.7957280203498807E-2</v>
      </c>
      <c r="AA207" s="80"/>
      <c r="AB207" s="80"/>
      <c r="AC207" s="80"/>
      <c r="AD207" s="80"/>
      <c r="AE207" s="80"/>
      <c r="AF207" s="80"/>
    </row>
    <row r="208" spans="1:32">
      <c r="A208" s="121">
        <v>3</v>
      </c>
      <c r="B208" s="32" t="s">
        <v>49</v>
      </c>
      <c r="C208" s="73">
        <v>4</v>
      </c>
      <c r="D208" s="73">
        <v>1</v>
      </c>
      <c r="E208" s="74">
        <v>4.5999999999999996</v>
      </c>
      <c r="F208" s="75">
        <v>3.1</v>
      </c>
      <c r="G208" s="75">
        <v>1.5</v>
      </c>
      <c r="H208" s="75">
        <v>0.2</v>
      </c>
      <c r="I208" s="32">
        <v>0</v>
      </c>
      <c r="J208" s="26"/>
      <c r="K208" s="83">
        <f t="shared" ref="K208:O208" si="330">K207-$M$2*V207</f>
        <v>0.30282412853769114</v>
      </c>
      <c r="L208" s="83">
        <f t="shared" si="330"/>
        <v>-0.37972915177019101</v>
      </c>
      <c r="M208" s="83">
        <f t="shared" si="330"/>
        <v>-0.28154190817311048</v>
      </c>
      <c r="N208" s="83">
        <f t="shared" si="330"/>
        <v>0.62504030178959047</v>
      </c>
      <c r="O208" s="83">
        <f t="shared" si="330"/>
        <v>0.61292900683700491</v>
      </c>
      <c r="P208" s="125">
        <f t="shared" si="0"/>
        <v>-1.2565636308900427</v>
      </c>
      <c r="Q208" s="125">
        <f t="shared" si="1"/>
        <v>0.22156601118865663</v>
      </c>
      <c r="R208" s="126">
        <f t="shared" si="2"/>
        <v>0</v>
      </c>
      <c r="S208" s="126">
        <f t="shared" si="3"/>
        <v>0.22156601118865663</v>
      </c>
      <c r="T208" s="126">
        <f t="shared" si="4"/>
        <v>4.9091497314051914E-2</v>
      </c>
      <c r="U208" s="26"/>
      <c r="V208" s="80">
        <f t="shared" ref="V208:Z208" si="331">2*($Q208-$I208)*(1-$Q208)*$Q208*D208</f>
        <v>7.6428980141797567E-2</v>
      </c>
      <c r="W208" s="80">
        <f t="shared" si="331"/>
        <v>0.35157330865226877</v>
      </c>
      <c r="X208" s="80">
        <f t="shared" si="331"/>
        <v>0.23692983843957247</v>
      </c>
      <c r="Y208" s="80">
        <f t="shared" si="331"/>
        <v>0.11464347021269636</v>
      </c>
      <c r="Z208" s="80">
        <f t="shared" si="331"/>
        <v>1.5285796028359513E-2</v>
      </c>
      <c r="AA208" s="80"/>
      <c r="AB208" s="80"/>
      <c r="AC208" s="80"/>
      <c r="AD208" s="80"/>
      <c r="AE208" s="80"/>
      <c r="AF208" s="80"/>
    </row>
    <row r="209" spans="1:32">
      <c r="A209" s="121">
        <v>3</v>
      </c>
      <c r="B209" s="32" t="s">
        <v>49</v>
      </c>
      <c r="C209" s="73">
        <v>5</v>
      </c>
      <c r="D209" s="73">
        <v>1</v>
      </c>
      <c r="E209" s="74">
        <v>5</v>
      </c>
      <c r="F209" s="75">
        <v>3.6</v>
      </c>
      <c r="G209" s="75">
        <v>1.4</v>
      </c>
      <c r="H209" s="75">
        <v>0.2</v>
      </c>
      <c r="I209" s="32">
        <v>0</v>
      </c>
      <c r="J209" s="26"/>
      <c r="K209" s="83">
        <f t="shared" ref="K209:O209" si="332">K208-$M$2*V208</f>
        <v>0.29518123052351136</v>
      </c>
      <c r="L209" s="83">
        <f t="shared" si="332"/>
        <v>-0.41488648263541789</v>
      </c>
      <c r="M209" s="83">
        <f t="shared" si="332"/>
        <v>-0.30523489201706772</v>
      </c>
      <c r="N209" s="83">
        <f t="shared" si="332"/>
        <v>0.61357595476832083</v>
      </c>
      <c r="O209" s="83">
        <f t="shared" si="332"/>
        <v>0.61140042723416899</v>
      </c>
      <c r="P209" s="125">
        <f t="shared" si="0"/>
        <v>-1.8968103717925391</v>
      </c>
      <c r="Q209" s="125">
        <f t="shared" si="1"/>
        <v>0.13046990342399353</v>
      </c>
      <c r="R209" s="126">
        <f t="shared" si="2"/>
        <v>0</v>
      </c>
      <c r="S209" s="126">
        <f t="shared" si="3"/>
        <v>0.13046990342399353</v>
      </c>
      <c r="T209" s="126">
        <f t="shared" si="4"/>
        <v>1.7022395699466199E-2</v>
      </c>
      <c r="U209" s="26"/>
      <c r="V209" s="80">
        <f t="shared" ref="V209:Z209" si="333">2*($Q209-$I209)*(1-$Q209)*$Q209*D209</f>
        <v>2.9602970753023681E-2</v>
      </c>
      <c r="W209" s="80">
        <f t="shared" si="333"/>
        <v>0.14801485376511841</v>
      </c>
      <c r="X209" s="80">
        <f t="shared" si="333"/>
        <v>0.10657069471088525</v>
      </c>
      <c r="Y209" s="80">
        <f t="shared" si="333"/>
        <v>4.1444159054233154E-2</v>
      </c>
      <c r="Z209" s="80">
        <f t="shared" si="333"/>
        <v>5.9205941506047365E-3</v>
      </c>
      <c r="AA209" s="80"/>
      <c r="AB209" s="80"/>
      <c r="AC209" s="80"/>
      <c r="AD209" s="80"/>
      <c r="AE209" s="80"/>
      <c r="AF209" s="80"/>
    </row>
    <row r="210" spans="1:32">
      <c r="A210" s="121">
        <v>3</v>
      </c>
      <c r="B210" s="32" t="s">
        <v>49</v>
      </c>
      <c r="C210" s="73">
        <v>6</v>
      </c>
      <c r="D210" s="73">
        <v>1</v>
      </c>
      <c r="E210" s="74">
        <v>5.4</v>
      </c>
      <c r="F210" s="75">
        <v>3.9</v>
      </c>
      <c r="G210" s="75">
        <v>1.7</v>
      </c>
      <c r="H210" s="75">
        <v>0.4</v>
      </c>
      <c r="I210" s="32">
        <v>0</v>
      </c>
      <c r="J210" s="26"/>
      <c r="K210" s="83">
        <f t="shared" ref="K210:O210" si="334">K209-$M$2*V209</f>
        <v>0.29222093344820899</v>
      </c>
      <c r="L210" s="83">
        <f t="shared" si="334"/>
        <v>-0.42968796801192971</v>
      </c>
      <c r="M210" s="83">
        <f t="shared" si="334"/>
        <v>-0.31589196148815624</v>
      </c>
      <c r="N210" s="83">
        <f t="shared" si="334"/>
        <v>0.60943153886289747</v>
      </c>
      <c r="O210" s="83">
        <f t="shared" si="334"/>
        <v>0.61080836781910852</v>
      </c>
      <c r="P210" s="125">
        <f t="shared" si="0"/>
        <v>-1.9797157804254517</v>
      </c>
      <c r="Q210" s="125">
        <f t="shared" si="1"/>
        <v>0.12134913912358553</v>
      </c>
      <c r="R210" s="126">
        <f t="shared" si="2"/>
        <v>0</v>
      </c>
      <c r="S210" s="126">
        <f t="shared" si="3"/>
        <v>0.12134913912358553</v>
      </c>
      <c r="T210" s="126">
        <f t="shared" si="4"/>
        <v>1.4725613566035316E-2</v>
      </c>
      <c r="U210" s="26"/>
      <c r="V210" s="80">
        <f t="shared" ref="V210:Z210" si="335">2*($Q210-$I210)*(1-$Q210)*$Q210*D210</f>
        <v>2.5877346073460674E-2</v>
      </c>
      <c r="W210" s="80">
        <f t="shared" si="335"/>
        <v>0.13973766879668764</v>
      </c>
      <c r="X210" s="80">
        <f t="shared" si="335"/>
        <v>0.10092164968649663</v>
      </c>
      <c r="Y210" s="80">
        <f t="shared" si="335"/>
        <v>4.3991488324883143E-2</v>
      </c>
      <c r="Z210" s="80">
        <f t="shared" si="335"/>
        <v>1.035093842938427E-2</v>
      </c>
      <c r="AA210" s="80"/>
      <c r="AB210" s="80"/>
      <c r="AC210" s="80"/>
      <c r="AD210" s="80"/>
      <c r="AE210" s="80"/>
      <c r="AF210" s="80"/>
    </row>
    <row r="211" spans="1:32">
      <c r="A211" s="121">
        <v>3</v>
      </c>
      <c r="B211" s="32" t="s">
        <v>49</v>
      </c>
      <c r="C211" s="73">
        <v>7</v>
      </c>
      <c r="D211" s="73">
        <v>1</v>
      </c>
      <c r="E211" s="74">
        <v>4.5999999999999996</v>
      </c>
      <c r="F211" s="75">
        <v>3.4</v>
      </c>
      <c r="G211" s="75">
        <v>1.4</v>
      </c>
      <c r="H211" s="75">
        <v>0.3</v>
      </c>
      <c r="I211" s="32">
        <v>0</v>
      </c>
      <c r="J211" s="26"/>
      <c r="K211" s="83">
        <f t="shared" ref="K211:O211" si="336">K210-$M$2*V210</f>
        <v>0.28963319884086292</v>
      </c>
      <c r="L211" s="83">
        <f t="shared" si="336"/>
        <v>-0.44366173489159849</v>
      </c>
      <c r="M211" s="83">
        <f t="shared" si="336"/>
        <v>-0.32598412645680591</v>
      </c>
      <c r="N211" s="83">
        <f t="shared" si="336"/>
        <v>0.60503239003040921</v>
      </c>
      <c r="O211" s="83">
        <f t="shared" si="336"/>
        <v>0.60977327397617009</v>
      </c>
      <c r="P211" s="125">
        <f t="shared" si="0"/>
        <v>-1.8295794833782062</v>
      </c>
      <c r="Q211" s="125">
        <f t="shared" si="1"/>
        <v>0.13828837628839963</v>
      </c>
      <c r="R211" s="126">
        <f t="shared" si="2"/>
        <v>0</v>
      </c>
      <c r="S211" s="126">
        <f t="shared" si="3"/>
        <v>0.13828837628839963</v>
      </c>
      <c r="T211" s="126">
        <f t="shared" si="4"/>
        <v>1.912367501648201E-2</v>
      </c>
      <c r="U211" s="26"/>
      <c r="V211" s="80">
        <f t="shared" ref="V211:Z211" si="337">2*($Q211-$I211)*(1-$Q211)*$Q211*D211</f>
        <v>3.2958186099571359E-2</v>
      </c>
      <c r="W211" s="80">
        <f t="shared" si="337"/>
        <v>0.15160765605802823</v>
      </c>
      <c r="X211" s="80">
        <f t="shared" si="337"/>
        <v>0.11205783273854261</v>
      </c>
      <c r="Y211" s="80">
        <f t="shared" si="337"/>
        <v>4.6141460539399902E-2</v>
      </c>
      <c r="Z211" s="80">
        <f t="shared" si="337"/>
        <v>9.8874558298714076E-3</v>
      </c>
      <c r="AA211" s="80"/>
      <c r="AB211" s="80"/>
      <c r="AC211" s="80"/>
      <c r="AD211" s="80"/>
      <c r="AE211" s="80"/>
      <c r="AF211" s="80"/>
    </row>
    <row r="212" spans="1:32">
      <c r="A212" s="121">
        <v>3</v>
      </c>
      <c r="B212" s="32" t="s">
        <v>49</v>
      </c>
      <c r="C212" s="73">
        <v>8</v>
      </c>
      <c r="D212" s="73">
        <v>1</v>
      </c>
      <c r="E212" s="74">
        <v>5</v>
      </c>
      <c r="F212" s="75">
        <v>3.4</v>
      </c>
      <c r="G212" s="75">
        <v>1.5</v>
      </c>
      <c r="H212" s="75">
        <v>0.2</v>
      </c>
      <c r="I212" s="32">
        <v>0</v>
      </c>
      <c r="J212" s="26"/>
      <c r="K212" s="83">
        <f t="shared" ref="K212:O212" si="338">K211-$M$2*V211</f>
        <v>0.28633738023090577</v>
      </c>
      <c r="L212" s="83">
        <f t="shared" si="338"/>
        <v>-0.45882250049740131</v>
      </c>
      <c r="M212" s="83">
        <f t="shared" si="338"/>
        <v>-0.33718990973066015</v>
      </c>
      <c r="N212" s="83">
        <f t="shared" si="338"/>
        <v>0.60041824397646926</v>
      </c>
      <c r="O212" s="83">
        <f t="shared" si="338"/>
        <v>0.60878452839318298</v>
      </c>
      <c r="P212" s="125">
        <f t="shared" si="0"/>
        <v>-2.1318365436970046</v>
      </c>
      <c r="Q212" s="125">
        <f t="shared" si="1"/>
        <v>0.10604076844577198</v>
      </c>
      <c r="R212" s="126">
        <f t="shared" si="2"/>
        <v>0</v>
      </c>
      <c r="S212" s="126">
        <f t="shared" si="3"/>
        <v>0.10604076844577198</v>
      </c>
      <c r="T212" s="126">
        <f t="shared" si="4"/>
        <v>1.1244644572569832E-2</v>
      </c>
      <c r="U212" s="26"/>
      <c r="V212" s="80">
        <f t="shared" ref="V212:Z212" si="339">2*($Q212-$I212)*(1-$Q212)*$Q212*D212</f>
        <v>2.0104507642389892E-2</v>
      </c>
      <c r="W212" s="80">
        <f t="shared" si="339"/>
        <v>0.10052253821194945</v>
      </c>
      <c r="X212" s="80">
        <f t="shared" si="339"/>
        <v>6.8355325984125637E-2</v>
      </c>
      <c r="Y212" s="80">
        <f t="shared" si="339"/>
        <v>3.0156761463584838E-2</v>
      </c>
      <c r="Z212" s="80">
        <f t="shared" si="339"/>
        <v>4.0209015284779787E-3</v>
      </c>
      <c r="AA212" s="80"/>
      <c r="AB212" s="80"/>
      <c r="AC212" s="80"/>
      <c r="AD212" s="80"/>
      <c r="AE212" s="80"/>
      <c r="AF212" s="80"/>
    </row>
    <row r="213" spans="1:32">
      <c r="A213" s="121">
        <v>3</v>
      </c>
      <c r="B213" s="32" t="s">
        <v>49</v>
      </c>
      <c r="C213" s="73">
        <v>9</v>
      </c>
      <c r="D213" s="73">
        <v>1</v>
      </c>
      <c r="E213" s="74">
        <v>4.4000000000000004</v>
      </c>
      <c r="F213" s="75">
        <v>2.9</v>
      </c>
      <c r="G213" s="75">
        <v>1.4</v>
      </c>
      <c r="H213" s="75">
        <v>0.2</v>
      </c>
      <c r="I213" s="32">
        <v>0</v>
      </c>
      <c r="J213" s="26"/>
      <c r="K213" s="83">
        <f t="shared" ref="K213:O213" si="340">K212-$M$2*V212</f>
        <v>0.28432692946666677</v>
      </c>
      <c r="L213" s="83">
        <f t="shared" si="340"/>
        <v>-0.46887475431859627</v>
      </c>
      <c r="M213" s="83">
        <f t="shared" si="340"/>
        <v>-0.34402544232907273</v>
      </c>
      <c r="N213" s="83">
        <f t="shared" si="340"/>
        <v>0.59740256783011081</v>
      </c>
      <c r="O213" s="83">
        <f t="shared" si="340"/>
        <v>0.60838243824033522</v>
      </c>
      <c r="P213" s="125">
        <f t="shared" si="0"/>
        <v>-1.8183556896792457</v>
      </c>
      <c r="Q213" s="125">
        <f t="shared" si="1"/>
        <v>0.13963129416063766</v>
      </c>
      <c r="R213" s="126">
        <f t="shared" si="2"/>
        <v>0</v>
      </c>
      <c r="S213" s="126">
        <f t="shared" si="3"/>
        <v>0.13963129416063766</v>
      </c>
      <c r="T213" s="126">
        <f t="shared" si="4"/>
        <v>1.9496898308974525E-2</v>
      </c>
      <c r="U213" s="26"/>
      <c r="V213" s="80">
        <f t="shared" ref="V213:Z213" si="341">2*($Q213-$I213)*(1-$Q213)*$Q213*D213</f>
        <v>3.354904233194813E-2</v>
      </c>
      <c r="W213" s="80">
        <f t="shared" si="341"/>
        <v>0.14761578626057179</v>
      </c>
      <c r="X213" s="80">
        <f t="shared" si="341"/>
        <v>9.729222276264958E-2</v>
      </c>
      <c r="Y213" s="80">
        <f t="shared" si="341"/>
        <v>4.6968659264727382E-2</v>
      </c>
      <c r="Z213" s="80">
        <f t="shared" si="341"/>
        <v>6.709808466389626E-3</v>
      </c>
      <c r="AA213" s="80"/>
      <c r="AB213" s="80"/>
      <c r="AC213" s="80"/>
      <c r="AD213" s="80"/>
      <c r="AE213" s="80"/>
      <c r="AF213" s="80"/>
    </row>
    <row r="214" spans="1:32">
      <c r="A214" s="121">
        <v>3</v>
      </c>
      <c r="B214" s="32" t="s">
        <v>49</v>
      </c>
      <c r="C214" s="73">
        <v>10</v>
      </c>
      <c r="D214" s="73">
        <v>1</v>
      </c>
      <c r="E214" s="74">
        <v>4.9000000000000004</v>
      </c>
      <c r="F214" s="75">
        <v>3.1</v>
      </c>
      <c r="G214" s="75">
        <v>1.5</v>
      </c>
      <c r="H214" s="75">
        <v>0.1</v>
      </c>
      <c r="I214" s="32">
        <v>0</v>
      </c>
      <c r="J214" s="26"/>
      <c r="K214" s="83">
        <f t="shared" ref="K214:O214" si="342">K213-$M$2*V213</f>
        <v>0.28097202523347198</v>
      </c>
      <c r="L214" s="83">
        <f t="shared" si="342"/>
        <v>-0.48363633294465347</v>
      </c>
      <c r="M214" s="83">
        <f t="shared" si="342"/>
        <v>-0.35375466460533767</v>
      </c>
      <c r="N214" s="83">
        <f t="shared" si="342"/>
        <v>0.59270570190363803</v>
      </c>
      <c r="O214" s="83">
        <f t="shared" si="342"/>
        <v>0.60771145739369625</v>
      </c>
      <c r="P214" s="125">
        <f t="shared" si="0"/>
        <v>-2.2356557678770503</v>
      </c>
      <c r="Q214" s="125">
        <f t="shared" si="1"/>
        <v>9.6593971151482896E-2</v>
      </c>
      <c r="R214" s="126">
        <f t="shared" si="2"/>
        <v>0</v>
      </c>
      <c r="S214" s="126">
        <f t="shared" si="3"/>
        <v>9.6593971151482896E-2</v>
      </c>
      <c r="T214" s="126">
        <f t="shared" si="4"/>
        <v>9.3303952628135105E-3</v>
      </c>
      <c r="U214" s="26"/>
      <c r="V214" s="80">
        <f t="shared" ref="V214:Z214" si="343">2*($Q214-$I214)*(1-$Q214)*$Q214*D214</f>
        <v>1.6858270663930738E-2</v>
      </c>
      <c r="W214" s="80">
        <f t="shared" si="343"/>
        <v>8.2605526253260619E-2</v>
      </c>
      <c r="X214" s="80">
        <f t="shared" si="343"/>
        <v>5.2260639058185288E-2</v>
      </c>
      <c r="Y214" s="80">
        <f t="shared" si="343"/>
        <v>2.5287405995896108E-2</v>
      </c>
      <c r="Z214" s="80">
        <f t="shared" si="343"/>
        <v>1.685827066393074E-3</v>
      </c>
      <c r="AA214" s="80"/>
      <c r="AB214" s="80"/>
      <c r="AC214" s="80"/>
      <c r="AD214" s="80"/>
      <c r="AE214" s="80"/>
      <c r="AF214" s="80"/>
    </row>
    <row r="215" spans="1:32">
      <c r="A215" s="121">
        <v>3</v>
      </c>
      <c r="B215" s="32" t="s">
        <v>49</v>
      </c>
      <c r="C215" s="73">
        <v>11</v>
      </c>
      <c r="D215" s="73">
        <v>1</v>
      </c>
      <c r="E215" s="74">
        <v>5.4</v>
      </c>
      <c r="F215" s="75">
        <v>3.7</v>
      </c>
      <c r="G215" s="75">
        <v>1.5</v>
      </c>
      <c r="H215" s="75">
        <v>0.2</v>
      </c>
      <c r="I215" s="32">
        <v>0</v>
      </c>
      <c r="J215" s="26"/>
      <c r="K215" s="83">
        <f t="shared" ref="K215:O215" si="344">K214-$M$2*V214</f>
        <v>0.27928619816707889</v>
      </c>
      <c r="L215" s="83">
        <f t="shared" si="344"/>
        <v>-0.49189688556997951</v>
      </c>
      <c r="M215" s="83">
        <f t="shared" si="344"/>
        <v>-0.3589807285111562</v>
      </c>
      <c r="N215" s="83">
        <f t="shared" si="344"/>
        <v>0.5901769613040484</v>
      </c>
      <c r="O215" s="83">
        <f t="shared" si="344"/>
        <v>0.60754287468705692</v>
      </c>
      <c r="P215" s="125">
        <f t="shared" si="0"/>
        <v>-2.6984116625086045</v>
      </c>
      <c r="Q215" s="125">
        <f t="shared" si="1"/>
        <v>6.3067145302709737E-2</v>
      </c>
      <c r="R215" s="126">
        <f t="shared" si="2"/>
        <v>0</v>
      </c>
      <c r="S215" s="126">
        <f t="shared" si="3"/>
        <v>6.3067145302709737E-2</v>
      </c>
      <c r="T215" s="126">
        <f t="shared" si="4"/>
        <v>3.9774648166331032E-3</v>
      </c>
      <c r="U215" s="26"/>
      <c r="V215" s="80">
        <f t="shared" ref="V215:Z215" si="345">2*($Q215-$I215)*(1-$Q215)*$Q215*D215</f>
        <v>7.4532349302121751E-3</v>
      </c>
      <c r="W215" s="80">
        <f t="shared" si="345"/>
        <v>4.0247468623145745E-2</v>
      </c>
      <c r="X215" s="80">
        <f t="shared" si="345"/>
        <v>2.757696924178505E-2</v>
      </c>
      <c r="Y215" s="80">
        <f t="shared" si="345"/>
        <v>1.1179852395318263E-2</v>
      </c>
      <c r="Z215" s="80">
        <f t="shared" si="345"/>
        <v>1.4906469860424352E-3</v>
      </c>
      <c r="AA215" s="80"/>
      <c r="AB215" s="80"/>
      <c r="AC215" s="80"/>
      <c r="AD215" s="80"/>
      <c r="AE215" s="80"/>
      <c r="AF215" s="80"/>
    </row>
    <row r="216" spans="1:32">
      <c r="A216" s="121">
        <v>3</v>
      </c>
      <c r="B216" s="32" t="s">
        <v>49</v>
      </c>
      <c r="C216" s="73">
        <v>12</v>
      </c>
      <c r="D216" s="73">
        <v>1</v>
      </c>
      <c r="E216" s="74">
        <v>4.8</v>
      </c>
      <c r="F216" s="75">
        <v>3.4</v>
      </c>
      <c r="G216" s="75">
        <v>1.6</v>
      </c>
      <c r="H216" s="75">
        <v>0.2</v>
      </c>
      <c r="I216" s="32">
        <v>0</v>
      </c>
      <c r="J216" s="26"/>
      <c r="K216" s="83">
        <f t="shared" ref="K216:O216" si="346">K215-$M$2*V215</f>
        <v>0.27854087467405769</v>
      </c>
      <c r="L216" s="83">
        <f t="shared" si="346"/>
        <v>-0.49592163243229409</v>
      </c>
      <c r="M216" s="83">
        <f t="shared" si="346"/>
        <v>-0.36173842543533469</v>
      </c>
      <c r="N216" s="83">
        <f t="shared" si="346"/>
        <v>0.58905897606451663</v>
      </c>
      <c r="O216" s="83">
        <f t="shared" si="346"/>
        <v>0.60739380998845272</v>
      </c>
      <c r="P216" s="125">
        <f t="shared" si="0"/>
        <v>-2.2678204837801745</v>
      </c>
      <c r="Q216" s="125">
        <f t="shared" si="1"/>
        <v>9.3823351891437201E-2</v>
      </c>
      <c r="R216" s="126">
        <f t="shared" si="2"/>
        <v>0</v>
      </c>
      <c r="S216" s="126">
        <f t="shared" si="3"/>
        <v>9.3823351891437201E-2</v>
      </c>
      <c r="T216" s="126">
        <f t="shared" si="4"/>
        <v>8.8028213601444531E-3</v>
      </c>
      <c r="U216" s="26"/>
      <c r="V216" s="80">
        <f t="shared" ref="V216:Z216" si="347">2*($Q216-$I216)*(1-$Q216)*$Q216*D216</f>
        <v>1.5953822308068317E-2</v>
      </c>
      <c r="W216" s="80">
        <f t="shared" si="347"/>
        <v>7.6578347078727918E-2</v>
      </c>
      <c r="X216" s="80">
        <f t="shared" si="347"/>
        <v>5.4242995847432272E-2</v>
      </c>
      <c r="Y216" s="80">
        <f t="shared" si="347"/>
        <v>2.5526115692909308E-2</v>
      </c>
      <c r="Z216" s="80">
        <f t="shared" si="347"/>
        <v>3.1907644616136635E-3</v>
      </c>
      <c r="AA216" s="80"/>
      <c r="AB216" s="80"/>
      <c r="AC216" s="80"/>
      <c r="AD216" s="80"/>
      <c r="AE216" s="80"/>
      <c r="AF216" s="80"/>
    </row>
    <row r="217" spans="1:32">
      <c r="A217" s="121">
        <v>3</v>
      </c>
      <c r="B217" s="32" t="s">
        <v>49</v>
      </c>
      <c r="C217" s="73">
        <v>13</v>
      </c>
      <c r="D217" s="73">
        <v>1</v>
      </c>
      <c r="E217" s="74">
        <v>4.8</v>
      </c>
      <c r="F217" s="75">
        <v>3</v>
      </c>
      <c r="G217" s="75">
        <v>1.4</v>
      </c>
      <c r="H217" s="75">
        <v>0.1</v>
      </c>
      <c r="I217" s="32">
        <v>0</v>
      </c>
      <c r="J217" s="26"/>
      <c r="K217" s="83">
        <f t="shared" ref="K217:O217" si="348">K216-$M$2*V216</f>
        <v>0.27694549244325084</v>
      </c>
      <c r="L217" s="83">
        <f t="shared" si="348"/>
        <v>-0.50357946714016688</v>
      </c>
      <c r="M217" s="83">
        <f t="shared" si="348"/>
        <v>-0.36716272502007791</v>
      </c>
      <c r="N217" s="83">
        <f t="shared" si="348"/>
        <v>0.58650636449522564</v>
      </c>
      <c r="O217" s="83">
        <f t="shared" si="348"/>
        <v>0.60707473354229136</v>
      </c>
      <c r="P217" s="125">
        <f t="shared" si="0"/>
        <v>-2.3599077412422385</v>
      </c>
      <c r="Q217" s="125">
        <f t="shared" si="1"/>
        <v>8.6281467619770735E-2</v>
      </c>
      <c r="R217" s="126">
        <f t="shared" si="2"/>
        <v>0</v>
      </c>
      <c r="S217" s="126">
        <f t="shared" si="3"/>
        <v>8.6281467619770735E-2</v>
      </c>
      <c r="T217" s="126">
        <f t="shared" si="4"/>
        <v>7.4444916546215455E-3</v>
      </c>
      <c r="U217" s="26"/>
      <c r="V217" s="80">
        <f t="shared" ref="V217:Z217" si="349">2*($Q217-$I217)*(1-$Q217)*$Q217*D217</f>
        <v>1.3604339977955326E-2</v>
      </c>
      <c r="W217" s="80">
        <f t="shared" si="349"/>
        <v>6.5300831894185563E-2</v>
      </c>
      <c r="X217" s="80">
        <f t="shared" si="349"/>
        <v>4.0813019933865977E-2</v>
      </c>
      <c r="Y217" s="80">
        <f t="shared" si="349"/>
        <v>1.9046075969137457E-2</v>
      </c>
      <c r="Z217" s="80">
        <f t="shared" si="349"/>
        <v>1.3604339977955327E-3</v>
      </c>
      <c r="AA217" s="80"/>
      <c r="AB217" s="80"/>
      <c r="AC217" s="80"/>
      <c r="AD217" s="80"/>
      <c r="AE217" s="80"/>
      <c r="AF217" s="80"/>
    </row>
    <row r="218" spans="1:32">
      <c r="A218" s="121">
        <v>3</v>
      </c>
      <c r="B218" s="32" t="s">
        <v>49</v>
      </c>
      <c r="C218" s="73">
        <v>14</v>
      </c>
      <c r="D218" s="73">
        <v>1</v>
      </c>
      <c r="E218" s="74">
        <v>4.3</v>
      </c>
      <c r="F218" s="75">
        <v>3</v>
      </c>
      <c r="G218" s="75">
        <v>1.1000000000000001</v>
      </c>
      <c r="H218" s="75">
        <v>0.1</v>
      </c>
      <c r="I218" s="32">
        <v>0</v>
      </c>
      <c r="J218" s="26"/>
      <c r="K218" s="83">
        <f t="shared" ref="K218:O218" si="350">K217-$M$2*V217</f>
        <v>0.27558505844545533</v>
      </c>
      <c r="L218" s="83">
        <f t="shared" si="350"/>
        <v>-0.51010955032958538</v>
      </c>
      <c r="M218" s="83">
        <f t="shared" si="350"/>
        <v>-0.37124402701346448</v>
      </c>
      <c r="N218" s="83">
        <f t="shared" si="350"/>
        <v>0.58460175689831184</v>
      </c>
      <c r="O218" s="83">
        <f t="shared" si="350"/>
        <v>0.60693869014251178</v>
      </c>
      <c r="P218" s="125">
        <f t="shared" si="0"/>
        <v>-2.327862287409761</v>
      </c>
      <c r="Q218" s="125">
        <f t="shared" si="1"/>
        <v>8.8841556354780776E-2</v>
      </c>
      <c r="R218" s="126">
        <f t="shared" si="2"/>
        <v>0</v>
      </c>
      <c r="S218" s="126">
        <f t="shared" si="3"/>
        <v>8.8841556354780776E-2</v>
      </c>
      <c r="T218" s="126">
        <f t="shared" si="4"/>
        <v>7.8928221355396878E-3</v>
      </c>
      <c r="U218" s="26"/>
      <c r="V218" s="80">
        <f t="shared" ref="V218:Z218" si="351">2*($Q218-$I218)*(1-$Q218)*$Q218*D218</f>
        <v>1.4383223065973757E-2</v>
      </c>
      <c r="W218" s="80">
        <f t="shared" si="351"/>
        <v>6.1847859183687154E-2</v>
      </c>
      <c r="X218" s="80">
        <f t="shared" si="351"/>
        <v>4.3149669197921271E-2</v>
      </c>
      <c r="Y218" s="80">
        <f t="shared" si="351"/>
        <v>1.5821545372571133E-2</v>
      </c>
      <c r="Z218" s="80">
        <f t="shared" si="351"/>
        <v>1.4383223065973757E-3</v>
      </c>
      <c r="AA218" s="80"/>
      <c r="AB218" s="80"/>
      <c r="AC218" s="80"/>
      <c r="AD218" s="80"/>
      <c r="AE218" s="80"/>
      <c r="AF218" s="80"/>
    </row>
    <row r="219" spans="1:32">
      <c r="A219" s="121">
        <v>3</v>
      </c>
      <c r="B219" s="32" t="s">
        <v>49</v>
      </c>
      <c r="C219" s="73">
        <v>15</v>
      </c>
      <c r="D219" s="73">
        <v>1</v>
      </c>
      <c r="E219" s="74">
        <v>5.8</v>
      </c>
      <c r="F219" s="75">
        <v>4</v>
      </c>
      <c r="G219" s="75">
        <v>1.2</v>
      </c>
      <c r="H219" s="75">
        <v>0.2</v>
      </c>
      <c r="I219" s="32">
        <v>0</v>
      </c>
      <c r="J219" s="26"/>
      <c r="K219" s="83">
        <f t="shared" ref="K219:O219" si="352">K218-$M$2*V218</f>
        <v>0.27414673613885798</v>
      </c>
      <c r="L219" s="83">
        <f t="shared" si="352"/>
        <v>-0.51629433624795407</v>
      </c>
      <c r="M219" s="83">
        <f t="shared" si="352"/>
        <v>-0.37555899393325659</v>
      </c>
      <c r="N219" s="83">
        <f t="shared" si="352"/>
        <v>0.58301960236105477</v>
      </c>
      <c r="O219" s="83">
        <f t="shared" si="352"/>
        <v>0.60679485791185206</v>
      </c>
      <c r="P219" s="125">
        <f t="shared" si="0"/>
        <v>-3.4016138954166659</v>
      </c>
      <c r="Q219" s="125">
        <f t="shared" si="1"/>
        <v>3.2245064538438332E-2</v>
      </c>
      <c r="R219" s="126">
        <f t="shared" si="2"/>
        <v>0</v>
      </c>
      <c r="S219" s="126">
        <f t="shared" si="3"/>
        <v>3.2245064538438332E-2</v>
      </c>
      <c r="T219" s="126">
        <f t="shared" si="4"/>
        <v>1.0397441870880532E-3</v>
      </c>
      <c r="U219" s="26"/>
      <c r="V219" s="80">
        <f t="shared" ref="V219:Z219" si="353">2*($Q219-$I219)*(1-$Q219)*$Q219*D219</f>
        <v>2.0124351373438658E-3</v>
      </c>
      <c r="W219" s="80">
        <f t="shared" si="353"/>
        <v>1.1672123796594422E-2</v>
      </c>
      <c r="X219" s="80">
        <f t="shared" si="353"/>
        <v>8.0497405493754632E-3</v>
      </c>
      <c r="Y219" s="80">
        <f t="shared" si="353"/>
        <v>2.4149221648126387E-3</v>
      </c>
      <c r="Z219" s="80">
        <f t="shared" si="353"/>
        <v>4.0248702746877317E-4</v>
      </c>
      <c r="AA219" s="80"/>
      <c r="AB219" s="80"/>
      <c r="AC219" s="80"/>
      <c r="AD219" s="80"/>
      <c r="AE219" s="80"/>
      <c r="AF219" s="80"/>
    </row>
    <row r="220" spans="1:32">
      <c r="A220" s="121">
        <v>3</v>
      </c>
      <c r="B220" s="32" t="s">
        <v>49</v>
      </c>
      <c r="C220" s="73">
        <v>16</v>
      </c>
      <c r="D220" s="73">
        <v>1</v>
      </c>
      <c r="E220" s="74">
        <v>5.7</v>
      </c>
      <c r="F220" s="75">
        <v>4.4000000000000004</v>
      </c>
      <c r="G220" s="75">
        <v>1.5</v>
      </c>
      <c r="H220" s="75">
        <v>0.4</v>
      </c>
      <c r="I220" s="32">
        <v>0</v>
      </c>
      <c r="J220" s="26"/>
      <c r="K220" s="83">
        <f t="shared" ref="K220:O220" si="354">K219-$M$2*V219</f>
        <v>0.27394549262512358</v>
      </c>
      <c r="L220" s="83">
        <f t="shared" si="354"/>
        <v>-0.51746154862761351</v>
      </c>
      <c r="M220" s="83">
        <f t="shared" si="354"/>
        <v>-0.37636396798819416</v>
      </c>
      <c r="N220" s="83">
        <f t="shared" si="354"/>
        <v>0.58277811014457348</v>
      </c>
      <c r="O220" s="83">
        <f t="shared" si="354"/>
        <v>0.60675460920910518</v>
      </c>
      <c r="P220" s="125">
        <f t="shared" si="0"/>
        <v>-3.2147177847998263</v>
      </c>
      <c r="Q220" s="125">
        <f t="shared" si="1"/>
        <v>3.8615607584074146E-2</v>
      </c>
      <c r="R220" s="126">
        <f t="shared" si="2"/>
        <v>0</v>
      </c>
      <c r="S220" s="126">
        <f t="shared" si="3"/>
        <v>3.8615607584074146E-2</v>
      </c>
      <c r="T220" s="126">
        <f t="shared" si="4"/>
        <v>1.4911651490872046E-3</v>
      </c>
      <c r="U220" s="26"/>
      <c r="V220" s="80">
        <f t="shared" ref="V220:Z220" si="355">2*($Q220-$I220)*(1-$Q220)*$Q220*D220</f>
        <v>2.8671658016940116E-3</v>
      </c>
      <c r="W220" s="80">
        <f t="shared" si="355"/>
        <v>1.6342845069655866E-2</v>
      </c>
      <c r="X220" s="80">
        <f t="shared" si="355"/>
        <v>1.2615529527453652E-2</v>
      </c>
      <c r="Y220" s="80">
        <f t="shared" si="355"/>
        <v>4.3007487025410176E-3</v>
      </c>
      <c r="Z220" s="80">
        <f t="shared" si="355"/>
        <v>1.1468663206776048E-3</v>
      </c>
      <c r="AA220" s="80"/>
      <c r="AB220" s="80"/>
      <c r="AC220" s="80"/>
      <c r="AD220" s="80"/>
      <c r="AE220" s="80"/>
      <c r="AF220" s="80"/>
    </row>
    <row r="221" spans="1:32">
      <c r="A221" s="121">
        <v>3</v>
      </c>
      <c r="B221" s="32" t="s">
        <v>49</v>
      </c>
      <c r="C221" s="73">
        <v>17</v>
      </c>
      <c r="D221" s="73">
        <v>1</v>
      </c>
      <c r="E221" s="74">
        <v>5.4</v>
      </c>
      <c r="F221" s="75">
        <v>3.9</v>
      </c>
      <c r="G221" s="75">
        <v>1.3</v>
      </c>
      <c r="H221" s="75">
        <v>0.4</v>
      </c>
      <c r="I221" s="32">
        <v>0</v>
      </c>
      <c r="J221" s="26"/>
      <c r="K221" s="83">
        <f t="shared" ref="K221:O221" si="356">K220-$M$2*V220</f>
        <v>0.2736587760449542</v>
      </c>
      <c r="L221" s="83">
        <f t="shared" si="356"/>
        <v>-0.51909583313457908</v>
      </c>
      <c r="M221" s="83">
        <f t="shared" si="356"/>
        <v>-0.37762552094093954</v>
      </c>
      <c r="N221" s="83">
        <f t="shared" si="356"/>
        <v>0.58234803527431933</v>
      </c>
      <c r="O221" s="83">
        <f t="shared" si="356"/>
        <v>0.60663992257703747</v>
      </c>
      <c r="P221" s="125">
        <f t="shared" si="0"/>
        <v>-3.0024898396640074</v>
      </c>
      <c r="Q221" s="125">
        <f t="shared" si="1"/>
        <v>4.7313517203195855E-2</v>
      </c>
      <c r="R221" s="126">
        <f t="shared" si="2"/>
        <v>0</v>
      </c>
      <c r="S221" s="126">
        <f t="shared" si="3"/>
        <v>4.7313517203195855E-2</v>
      </c>
      <c r="T221" s="126">
        <f t="shared" si="4"/>
        <v>2.23856891013711E-3</v>
      </c>
      <c r="U221" s="26"/>
      <c r="V221" s="80">
        <f t="shared" ref="V221:Z221" si="357">2*($Q221-$I221)*(1-$Q221)*$Q221*D221</f>
        <v>4.2653086829935972E-3</v>
      </c>
      <c r="W221" s="80">
        <f t="shared" si="357"/>
        <v>2.3032666888165427E-2</v>
      </c>
      <c r="X221" s="80">
        <f t="shared" si="357"/>
        <v>1.6634703863675028E-2</v>
      </c>
      <c r="Y221" s="80">
        <f t="shared" si="357"/>
        <v>5.5449012878916763E-3</v>
      </c>
      <c r="Z221" s="80">
        <f t="shared" si="357"/>
        <v>1.7061234731974391E-3</v>
      </c>
      <c r="AA221" s="80"/>
      <c r="AB221" s="80"/>
      <c r="AC221" s="80"/>
      <c r="AD221" s="80"/>
      <c r="AE221" s="80"/>
      <c r="AF221" s="80"/>
    </row>
    <row r="222" spans="1:32">
      <c r="A222" s="121">
        <v>3</v>
      </c>
      <c r="B222" s="32" t="s">
        <v>49</v>
      </c>
      <c r="C222" s="73">
        <v>18</v>
      </c>
      <c r="D222" s="73">
        <v>1</v>
      </c>
      <c r="E222" s="74">
        <v>5.0999999999999996</v>
      </c>
      <c r="F222" s="75">
        <v>3.5</v>
      </c>
      <c r="G222" s="75">
        <v>1.4</v>
      </c>
      <c r="H222" s="75">
        <v>0.3</v>
      </c>
      <c r="I222" s="32">
        <v>0</v>
      </c>
      <c r="J222" s="26"/>
      <c r="K222" s="83">
        <f t="shared" ref="K222:O222" si="358">K221-$M$2*V221</f>
        <v>0.27323224517665484</v>
      </c>
      <c r="L222" s="83">
        <f t="shared" si="358"/>
        <v>-0.52139909982339561</v>
      </c>
      <c r="M222" s="83">
        <f t="shared" si="358"/>
        <v>-0.37928899132730703</v>
      </c>
      <c r="N222" s="83">
        <f t="shared" si="358"/>
        <v>0.58179354514553017</v>
      </c>
      <c r="O222" s="83">
        <f t="shared" si="358"/>
        <v>0.60646931022971773</v>
      </c>
      <c r="P222" s="125">
        <f t="shared" si="0"/>
        <v>-2.7169628772955798</v>
      </c>
      <c r="Q222" s="125">
        <f t="shared" si="1"/>
        <v>6.1979804718096651E-2</v>
      </c>
      <c r="R222" s="126">
        <f t="shared" si="2"/>
        <v>0</v>
      </c>
      <c r="S222" s="126">
        <f t="shared" si="3"/>
        <v>6.1979804718096651E-2</v>
      </c>
      <c r="T222" s="126">
        <f t="shared" si="4"/>
        <v>3.8414961928933959E-3</v>
      </c>
      <c r="U222" s="26"/>
      <c r="V222" s="80">
        <f t="shared" ref="V222:Z222" si="359">2*($Q222-$I222)*(1-$Q222)*$Q222*D222</f>
        <v>7.2068020180651032E-3</v>
      </c>
      <c r="W222" s="80">
        <f t="shared" si="359"/>
        <v>3.6754690292132026E-2</v>
      </c>
      <c r="X222" s="80">
        <f t="shared" si="359"/>
        <v>2.5223807063227861E-2</v>
      </c>
      <c r="Y222" s="80">
        <f t="shared" si="359"/>
        <v>1.0089522825291145E-2</v>
      </c>
      <c r="Z222" s="80">
        <f t="shared" si="359"/>
        <v>2.162040605419531E-3</v>
      </c>
      <c r="AA222" s="80"/>
      <c r="AB222" s="80"/>
      <c r="AC222" s="80"/>
      <c r="AD222" s="80"/>
      <c r="AE222" s="80"/>
      <c r="AF222" s="80"/>
    </row>
    <row r="223" spans="1:32">
      <c r="A223" s="121">
        <v>3</v>
      </c>
      <c r="B223" s="32" t="s">
        <v>49</v>
      </c>
      <c r="C223" s="73">
        <v>19</v>
      </c>
      <c r="D223" s="73">
        <v>1</v>
      </c>
      <c r="E223" s="74">
        <v>5.7</v>
      </c>
      <c r="F223" s="75">
        <v>3.8</v>
      </c>
      <c r="G223" s="75">
        <v>1.7</v>
      </c>
      <c r="H223" s="75">
        <v>0.3</v>
      </c>
      <c r="I223" s="32">
        <v>0</v>
      </c>
      <c r="J223" s="26"/>
      <c r="K223" s="83">
        <f t="shared" ref="K223:O223" si="360">K222-$M$2*V222</f>
        <v>0.27251156497484835</v>
      </c>
      <c r="L223" s="83">
        <f t="shared" si="360"/>
        <v>-0.52507456885260884</v>
      </c>
      <c r="M223" s="83">
        <f t="shared" si="360"/>
        <v>-0.3818113720336298</v>
      </c>
      <c r="N223" s="83">
        <f t="shared" si="360"/>
        <v>0.5807845928630011</v>
      </c>
      <c r="O223" s="83">
        <f t="shared" si="360"/>
        <v>0.60625310616917583</v>
      </c>
      <c r="P223" s="125">
        <f t="shared" si="0"/>
        <v>-3.0020869514949604</v>
      </c>
      <c r="Q223" s="125">
        <f t="shared" si="1"/>
        <v>4.733168067902941E-2</v>
      </c>
      <c r="R223" s="126">
        <f t="shared" si="2"/>
        <v>0</v>
      </c>
      <c r="S223" s="126">
        <f t="shared" si="3"/>
        <v>4.733168067902941E-2</v>
      </c>
      <c r="T223" s="126">
        <f t="shared" si="4"/>
        <v>2.2402879959016061E-3</v>
      </c>
      <c r="U223" s="26"/>
      <c r="V223" s="80">
        <f t="shared" ref="V223:Z223" si="361">2*($Q223-$I223)*(1-$Q223)*$Q223*D223</f>
        <v>4.2685027997010567E-3</v>
      </c>
      <c r="W223" s="80">
        <f t="shared" si="361"/>
        <v>2.4330465958296025E-2</v>
      </c>
      <c r="X223" s="80">
        <f t="shared" si="361"/>
        <v>1.6220310638864015E-2</v>
      </c>
      <c r="Y223" s="80">
        <f t="shared" si="361"/>
        <v>7.2564547594917957E-3</v>
      </c>
      <c r="Z223" s="80">
        <f t="shared" si="361"/>
        <v>1.280550839910317E-3</v>
      </c>
      <c r="AA223" s="80"/>
      <c r="AB223" s="80"/>
      <c r="AC223" s="80"/>
      <c r="AD223" s="80"/>
      <c r="AE223" s="80"/>
      <c r="AF223" s="80"/>
    </row>
    <row r="224" spans="1:32">
      <c r="A224" s="121">
        <v>3</v>
      </c>
      <c r="B224" s="32" t="s">
        <v>49</v>
      </c>
      <c r="C224" s="73">
        <v>20</v>
      </c>
      <c r="D224" s="73">
        <v>1</v>
      </c>
      <c r="E224" s="74">
        <v>5.0999999999999996</v>
      </c>
      <c r="F224" s="75">
        <v>3.8</v>
      </c>
      <c r="G224" s="75">
        <v>1.5</v>
      </c>
      <c r="H224" s="75">
        <v>0.3</v>
      </c>
      <c r="I224" s="32">
        <v>0</v>
      </c>
      <c r="J224" s="26"/>
      <c r="K224" s="83">
        <f t="shared" ref="K224:O224" si="362">K223-$M$2*V223</f>
        <v>0.27208471469487827</v>
      </c>
      <c r="L224" s="83">
        <f t="shared" si="362"/>
        <v>-0.52750761544843849</v>
      </c>
      <c r="M224" s="83">
        <f t="shared" si="362"/>
        <v>-0.38343340309751622</v>
      </c>
      <c r="N224" s="83">
        <f t="shared" si="362"/>
        <v>0.58005894738705188</v>
      </c>
      <c r="O224" s="83">
        <f t="shared" si="362"/>
        <v>0.60612505108518477</v>
      </c>
      <c r="P224" s="125">
        <f t="shared" si="0"/>
        <v>-2.823325119456586</v>
      </c>
      <c r="Q224" s="125">
        <f t="shared" si="1"/>
        <v>5.6076668076702946E-2</v>
      </c>
      <c r="R224" s="126">
        <f t="shared" si="2"/>
        <v>0</v>
      </c>
      <c r="S224" s="126">
        <f t="shared" si="3"/>
        <v>5.6076668076702946E-2</v>
      </c>
      <c r="T224" s="126">
        <f t="shared" si="4"/>
        <v>3.1445927025847151E-3</v>
      </c>
      <c r="U224" s="26"/>
      <c r="V224" s="80">
        <f t="shared" ref="V224:Z224" si="363">2*($Q224-$I224)*(1-$Q224)*$Q224*D224</f>
        <v>5.9365088427308999E-3</v>
      </c>
      <c r="W224" s="80">
        <f t="shared" si="363"/>
        <v>3.0276195097927588E-2</v>
      </c>
      <c r="X224" s="80">
        <f t="shared" si="363"/>
        <v>2.255873360237742E-2</v>
      </c>
      <c r="Y224" s="80">
        <f t="shared" si="363"/>
        <v>8.9047632640963503E-3</v>
      </c>
      <c r="Z224" s="80">
        <f t="shared" si="363"/>
        <v>1.7809526528192699E-3</v>
      </c>
      <c r="AA224" s="80"/>
      <c r="AB224" s="80"/>
      <c r="AC224" s="80"/>
      <c r="AD224" s="80"/>
      <c r="AE224" s="80"/>
      <c r="AF224" s="80"/>
    </row>
    <row r="225" spans="1:32">
      <c r="A225" s="121">
        <v>3</v>
      </c>
      <c r="B225" s="32" t="s">
        <v>49</v>
      </c>
      <c r="C225" s="73">
        <v>21</v>
      </c>
      <c r="D225" s="73">
        <v>1</v>
      </c>
      <c r="E225" s="74">
        <v>5.4</v>
      </c>
      <c r="F225" s="75">
        <v>3.4</v>
      </c>
      <c r="G225" s="75">
        <v>1.7</v>
      </c>
      <c r="H225" s="75">
        <v>0.2</v>
      </c>
      <c r="I225" s="32">
        <v>0</v>
      </c>
      <c r="J225" s="26"/>
      <c r="K225" s="83">
        <f t="shared" ref="K225:O225" si="364">K224-$M$2*V224</f>
        <v>0.27149106381060517</v>
      </c>
      <c r="L225" s="83">
        <f t="shared" si="364"/>
        <v>-0.53053523495823129</v>
      </c>
      <c r="M225" s="83">
        <f t="shared" si="364"/>
        <v>-0.38568927645775397</v>
      </c>
      <c r="N225" s="83">
        <f t="shared" si="364"/>
        <v>0.57916847106064229</v>
      </c>
      <c r="O225" s="83">
        <f t="shared" si="364"/>
        <v>0.60594695581990288</v>
      </c>
      <c r="P225" s="125">
        <f t="shared" si="0"/>
        <v>-2.7989669529531351</v>
      </c>
      <c r="Q225" s="125">
        <f t="shared" si="1"/>
        <v>5.7380025348999317E-2</v>
      </c>
      <c r="R225" s="126">
        <f t="shared" si="2"/>
        <v>0</v>
      </c>
      <c r="S225" s="126">
        <f t="shared" si="3"/>
        <v>5.7380025348999317E-2</v>
      </c>
      <c r="T225" s="126">
        <f t="shared" si="4"/>
        <v>3.292467309051804E-3</v>
      </c>
      <c r="U225" s="26"/>
      <c r="V225" s="80">
        <f t="shared" ref="V225:Z225" si="365">2*($Q225-$I225)*(1-$Q225)*$Q225*D225</f>
        <v>6.2070909027953196E-3</v>
      </c>
      <c r="W225" s="80">
        <f t="shared" si="365"/>
        <v>3.3518290875094725E-2</v>
      </c>
      <c r="X225" s="80">
        <f t="shared" si="365"/>
        <v>2.1104109069504086E-2</v>
      </c>
      <c r="Y225" s="80">
        <f t="shared" si="365"/>
        <v>1.0552054534752043E-2</v>
      </c>
      <c r="Z225" s="80">
        <f t="shared" si="365"/>
        <v>1.241418180559064E-3</v>
      </c>
      <c r="AA225" s="80"/>
      <c r="AB225" s="80"/>
      <c r="AC225" s="80"/>
      <c r="AD225" s="80"/>
      <c r="AE225" s="80"/>
      <c r="AF225" s="80"/>
    </row>
    <row r="226" spans="1:32">
      <c r="A226" s="121">
        <v>3</v>
      </c>
      <c r="B226" s="32" t="s">
        <v>49</v>
      </c>
      <c r="C226" s="73">
        <v>22</v>
      </c>
      <c r="D226" s="73">
        <v>1</v>
      </c>
      <c r="E226" s="74">
        <v>5.0999999999999996</v>
      </c>
      <c r="F226" s="75">
        <v>3.7</v>
      </c>
      <c r="G226" s="75">
        <v>1.5</v>
      </c>
      <c r="H226" s="75">
        <v>0.4</v>
      </c>
      <c r="I226" s="32">
        <v>0</v>
      </c>
      <c r="J226" s="26"/>
      <c r="K226" s="83">
        <f t="shared" ref="K226:O226" si="366">K225-$M$2*V225</f>
        <v>0.27087035472032561</v>
      </c>
      <c r="L226" s="83">
        <f t="shared" si="366"/>
        <v>-0.53388706404574071</v>
      </c>
      <c r="M226" s="83">
        <f t="shared" si="366"/>
        <v>-0.38779968736470438</v>
      </c>
      <c r="N226" s="83">
        <f t="shared" si="366"/>
        <v>0.57811326560716714</v>
      </c>
      <c r="O226" s="83">
        <f t="shared" si="366"/>
        <v>0.60582281400184701</v>
      </c>
      <c r="P226" s="125">
        <f t="shared" si="0"/>
        <v>-2.7773134911508683</v>
      </c>
      <c r="Q226" s="125">
        <f t="shared" si="1"/>
        <v>5.8562495110454638E-2</v>
      </c>
      <c r="R226" s="126">
        <f t="shared" si="2"/>
        <v>0</v>
      </c>
      <c r="S226" s="126">
        <f t="shared" si="3"/>
        <v>5.8562495110454638E-2</v>
      </c>
      <c r="T226" s="126">
        <f t="shared" si="4"/>
        <v>3.4295658335620235E-3</v>
      </c>
      <c r="U226" s="26"/>
      <c r="V226" s="80">
        <f t="shared" ref="V226:Z226" si="367">2*($Q226-$I226)*(1-$Q226)*$Q226*D226</f>
        <v>6.4574438024061305E-3</v>
      </c>
      <c r="W226" s="80">
        <f t="shared" si="367"/>
        <v>3.293296339227126E-2</v>
      </c>
      <c r="X226" s="80">
        <f t="shared" si="367"/>
        <v>2.3892542068902685E-2</v>
      </c>
      <c r="Y226" s="80">
        <f t="shared" si="367"/>
        <v>9.6861657036091953E-3</v>
      </c>
      <c r="Z226" s="80">
        <f t="shared" si="367"/>
        <v>2.5829775209624522E-3</v>
      </c>
      <c r="AA226" s="80"/>
      <c r="AB226" s="80"/>
      <c r="AC226" s="80"/>
      <c r="AD226" s="80"/>
      <c r="AE226" s="80"/>
      <c r="AF226" s="80"/>
    </row>
    <row r="227" spans="1:32">
      <c r="A227" s="121">
        <v>3</v>
      </c>
      <c r="B227" s="32" t="s">
        <v>49</v>
      </c>
      <c r="C227" s="73">
        <v>23</v>
      </c>
      <c r="D227" s="73">
        <v>1</v>
      </c>
      <c r="E227" s="74">
        <v>4.5999999999999996</v>
      </c>
      <c r="F227" s="75">
        <v>3.6</v>
      </c>
      <c r="G227" s="75">
        <v>1</v>
      </c>
      <c r="H227" s="75">
        <v>0.2</v>
      </c>
      <c r="I227" s="32">
        <v>0</v>
      </c>
      <c r="J227" s="26"/>
      <c r="K227" s="83">
        <f t="shared" ref="K227:O227" si="368">K226-$M$2*V226</f>
        <v>0.27022461034008499</v>
      </c>
      <c r="L227" s="83">
        <f t="shared" si="368"/>
        <v>-0.53718036038496786</v>
      </c>
      <c r="M227" s="83">
        <f t="shared" si="368"/>
        <v>-0.39018894157159467</v>
      </c>
      <c r="N227" s="83">
        <f t="shared" si="368"/>
        <v>0.57714464903680618</v>
      </c>
      <c r="O227" s="83">
        <f t="shared" si="368"/>
        <v>0.60556451624975072</v>
      </c>
      <c r="P227" s="125">
        <f t="shared" si="0"/>
        <v>-2.9072276848017515</v>
      </c>
      <c r="Q227" s="125">
        <f t="shared" si="1"/>
        <v>5.1797427147738447E-2</v>
      </c>
      <c r="R227" s="126">
        <f t="shared" si="2"/>
        <v>0</v>
      </c>
      <c r="S227" s="126">
        <f t="shared" si="3"/>
        <v>5.1797427147738447E-2</v>
      </c>
      <c r="T227" s="126">
        <f t="shared" si="4"/>
        <v>2.6829734591252716E-3</v>
      </c>
      <c r="U227" s="26"/>
      <c r="V227" s="80">
        <f t="shared" ref="V227:Z227" si="369">2*($Q227-$I227)*(1-$Q227)*$Q227*D227</f>
        <v>5.0880046736738287E-3</v>
      </c>
      <c r="W227" s="80">
        <f t="shared" si="369"/>
        <v>2.3404821498899608E-2</v>
      </c>
      <c r="X227" s="80">
        <f t="shared" si="369"/>
        <v>1.8316816825225783E-2</v>
      </c>
      <c r="Y227" s="80">
        <f t="shared" si="369"/>
        <v>5.0880046736738287E-3</v>
      </c>
      <c r="Z227" s="80">
        <f t="shared" si="369"/>
        <v>1.0176009347347657E-3</v>
      </c>
      <c r="AA227" s="80"/>
      <c r="AB227" s="80"/>
      <c r="AC227" s="80"/>
      <c r="AD227" s="80"/>
      <c r="AE227" s="80"/>
      <c r="AF227" s="80"/>
    </row>
    <row r="228" spans="1:32">
      <c r="A228" s="121">
        <v>3</v>
      </c>
      <c r="B228" s="32" t="s">
        <v>49</v>
      </c>
      <c r="C228" s="73">
        <v>24</v>
      </c>
      <c r="D228" s="73">
        <v>1</v>
      </c>
      <c r="E228" s="74">
        <v>5.0999999999999996</v>
      </c>
      <c r="F228" s="75">
        <v>3.3</v>
      </c>
      <c r="G228" s="75">
        <v>1.7</v>
      </c>
      <c r="H228" s="75">
        <v>0.5</v>
      </c>
      <c r="I228" s="32">
        <v>0</v>
      </c>
      <c r="J228" s="26"/>
      <c r="K228" s="83">
        <f t="shared" ref="K228:O228" si="370">K227-$M$2*V227</f>
        <v>0.26971580987271759</v>
      </c>
      <c r="L228" s="83">
        <f t="shared" si="370"/>
        <v>-0.53952084253485777</v>
      </c>
      <c r="M228" s="83">
        <f t="shared" si="370"/>
        <v>-0.39202062325411724</v>
      </c>
      <c r="N228" s="83">
        <f t="shared" si="370"/>
        <v>0.57663584856943884</v>
      </c>
      <c r="O228" s="83">
        <f t="shared" si="370"/>
        <v>0.6054627561562772</v>
      </c>
      <c r="P228" s="125">
        <f t="shared" si="0"/>
        <v>-2.4924962231474588</v>
      </c>
      <c r="Q228" s="125">
        <f t="shared" si="1"/>
        <v>7.6385899745954874E-2</v>
      </c>
      <c r="R228" s="126">
        <f t="shared" si="2"/>
        <v>0</v>
      </c>
      <c r="S228" s="126">
        <f t="shared" si="3"/>
        <v>7.6385899745954874E-2</v>
      </c>
      <c r="T228" s="126">
        <f t="shared" si="4"/>
        <v>5.8348056799990685E-3</v>
      </c>
      <c r="U228" s="26"/>
      <c r="V228" s="80">
        <f t="shared" ref="V228:Z228" si="371">2*($Q228-$I228)*(1-$Q228)*$Q228*D228</f>
        <v>1.0778217596579064E-2</v>
      </c>
      <c r="W228" s="80">
        <f t="shared" si="371"/>
        <v>5.4968909742553224E-2</v>
      </c>
      <c r="X228" s="80">
        <f t="shared" si="371"/>
        <v>3.5568118068710908E-2</v>
      </c>
      <c r="Y228" s="80">
        <f t="shared" si="371"/>
        <v>1.8322969914184407E-2</v>
      </c>
      <c r="Z228" s="80">
        <f t="shared" si="371"/>
        <v>5.3891087982895318E-3</v>
      </c>
      <c r="AA228" s="80"/>
      <c r="AB228" s="80"/>
      <c r="AC228" s="80"/>
      <c r="AD228" s="80"/>
      <c r="AE228" s="80"/>
      <c r="AF228" s="80"/>
    </row>
    <row r="229" spans="1:32">
      <c r="A229" s="121">
        <v>3</v>
      </c>
      <c r="B229" s="32" t="s">
        <v>49</v>
      </c>
      <c r="C229" s="73">
        <v>25</v>
      </c>
      <c r="D229" s="73">
        <v>1</v>
      </c>
      <c r="E229" s="74">
        <v>4.8</v>
      </c>
      <c r="F229" s="75">
        <v>3.4</v>
      </c>
      <c r="G229" s="75">
        <v>1.9</v>
      </c>
      <c r="H229" s="75">
        <v>0.2</v>
      </c>
      <c r="I229" s="32">
        <v>0</v>
      </c>
      <c r="J229" s="26"/>
      <c r="K229" s="83">
        <f t="shared" ref="K229:O229" si="372">K228-$M$2*V228</f>
        <v>0.26863798811305967</v>
      </c>
      <c r="L229" s="83">
        <f t="shared" si="372"/>
        <v>-0.54501773350911309</v>
      </c>
      <c r="M229" s="83">
        <f t="shared" si="372"/>
        <v>-0.3955774350609883</v>
      </c>
      <c r="N229" s="83">
        <f t="shared" si="372"/>
        <v>0.57480355157802043</v>
      </c>
      <c r="O229" s="83">
        <f t="shared" si="372"/>
        <v>0.60492384527644827</v>
      </c>
      <c r="P229" s="125">
        <f t="shared" si="0"/>
        <v>-2.4792988948845145</v>
      </c>
      <c r="Q229" s="125">
        <f t="shared" si="1"/>
        <v>7.7322206597074256E-2</v>
      </c>
      <c r="R229" s="126">
        <f t="shared" si="2"/>
        <v>0</v>
      </c>
      <c r="S229" s="126">
        <f t="shared" si="3"/>
        <v>7.7322206597074256E-2</v>
      </c>
      <c r="T229" s="126">
        <f t="shared" si="4"/>
        <v>5.9787236330406338E-3</v>
      </c>
      <c r="U229" s="26"/>
      <c r="V229" s="80">
        <f t="shared" ref="V229:Z229" si="373">2*($Q229-$I229)*(1-$Q229)*$Q229*D229</f>
        <v>1.1032871058199712E-2</v>
      </c>
      <c r="W229" s="80">
        <f t="shared" si="373"/>
        <v>5.2957781079358619E-2</v>
      </c>
      <c r="X229" s="80">
        <f t="shared" si="373"/>
        <v>3.7511761597879022E-2</v>
      </c>
      <c r="Y229" s="80">
        <f t="shared" si="373"/>
        <v>2.0962455010579452E-2</v>
      </c>
      <c r="Z229" s="80">
        <f t="shared" si="373"/>
        <v>2.2065742116399423E-3</v>
      </c>
      <c r="AA229" s="80"/>
      <c r="AB229" s="80"/>
      <c r="AC229" s="80"/>
      <c r="AD229" s="80"/>
      <c r="AE229" s="80"/>
      <c r="AF229" s="80"/>
    </row>
    <row r="230" spans="1:32">
      <c r="A230" s="121">
        <v>3</v>
      </c>
      <c r="B230" s="32" t="s">
        <v>49</v>
      </c>
      <c r="C230" s="73">
        <v>26</v>
      </c>
      <c r="D230" s="73">
        <v>1</v>
      </c>
      <c r="E230" s="74">
        <v>5</v>
      </c>
      <c r="F230" s="75">
        <v>3</v>
      </c>
      <c r="G230" s="75">
        <v>1.6</v>
      </c>
      <c r="H230" s="75">
        <v>0.2</v>
      </c>
      <c r="I230" s="32">
        <v>0</v>
      </c>
      <c r="J230" s="26"/>
      <c r="K230" s="83">
        <f t="shared" ref="K230:O230" si="374">K229-$M$2*V229</f>
        <v>0.26753470100723969</v>
      </c>
      <c r="L230" s="83">
        <f t="shared" si="374"/>
        <v>-0.550313511617049</v>
      </c>
      <c r="M230" s="83">
        <f t="shared" si="374"/>
        <v>-0.39932861122077623</v>
      </c>
      <c r="N230" s="83">
        <f t="shared" si="374"/>
        <v>0.57270730607696252</v>
      </c>
      <c r="O230" s="83">
        <f t="shared" si="374"/>
        <v>0.60470318785528432</v>
      </c>
      <c r="P230" s="125">
        <f t="shared" si="0"/>
        <v>-2.6447463634461372</v>
      </c>
      <c r="Q230" s="125">
        <f t="shared" si="1"/>
        <v>6.6313553802569078E-2</v>
      </c>
      <c r="R230" s="126">
        <f t="shared" si="2"/>
        <v>0</v>
      </c>
      <c r="S230" s="126">
        <f t="shared" si="3"/>
        <v>6.6313553802569078E-2</v>
      </c>
      <c r="T230" s="126">
        <f t="shared" si="4"/>
        <v>4.3974874179262234E-3</v>
      </c>
      <c r="U230" s="26"/>
      <c r="V230" s="80">
        <f t="shared" ref="V230:Z230" si="375">2*($Q230-$I230)*(1-$Q230)*$Q230*D230</f>
        <v>8.2117487988829056E-3</v>
      </c>
      <c r="W230" s="80">
        <f t="shared" si="375"/>
        <v>4.1058743994414532E-2</v>
      </c>
      <c r="X230" s="80">
        <f t="shared" si="375"/>
        <v>2.4635246396648717E-2</v>
      </c>
      <c r="Y230" s="80">
        <f t="shared" si="375"/>
        <v>1.313879807821265E-2</v>
      </c>
      <c r="Z230" s="80">
        <f t="shared" si="375"/>
        <v>1.6423497597765813E-3</v>
      </c>
      <c r="AA230" s="80"/>
      <c r="AB230" s="80"/>
      <c r="AC230" s="80"/>
      <c r="AD230" s="80"/>
      <c r="AE230" s="80"/>
      <c r="AF230" s="80"/>
    </row>
    <row r="231" spans="1:32">
      <c r="A231" s="121">
        <v>3</v>
      </c>
      <c r="B231" s="32" t="s">
        <v>49</v>
      </c>
      <c r="C231" s="73">
        <v>27</v>
      </c>
      <c r="D231" s="73">
        <v>1</v>
      </c>
      <c r="E231" s="74">
        <v>5</v>
      </c>
      <c r="F231" s="75">
        <v>3.4</v>
      </c>
      <c r="G231" s="75">
        <v>1.6</v>
      </c>
      <c r="H231" s="75">
        <v>0.4</v>
      </c>
      <c r="I231" s="32">
        <v>0</v>
      </c>
      <c r="J231" s="26"/>
      <c r="K231" s="83">
        <f t="shared" ref="K231:O231" si="376">K230-$M$2*V230</f>
        <v>0.26671352612735139</v>
      </c>
      <c r="L231" s="83">
        <f t="shared" si="376"/>
        <v>-0.55441938601649043</v>
      </c>
      <c r="M231" s="83">
        <f t="shared" si="376"/>
        <v>-0.4017921358604411</v>
      </c>
      <c r="N231" s="83">
        <f t="shared" si="376"/>
        <v>0.57139342626914125</v>
      </c>
      <c r="O231" s="83">
        <f t="shared" si="376"/>
        <v>0.6045389528793067</v>
      </c>
      <c r="P231" s="125">
        <f t="shared" si="0"/>
        <v>-2.7154316026982523</v>
      </c>
      <c r="Q231" s="125">
        <f t="shared" si="1"/>
        <v>6.206889016787788E-2</v>
      </c>
      <c r="R231" s="126">
        <f t="shared" si="2"/>
        <v>0</v>
      </c>
      <c r="S231" s="126">
        <f t="shared" si="3"/>
        <v>6.206889016787788E-2</v>
      </c>
      <c r="T231" s="126">
        <f t="shared" si="4"/>
        <v>3.8525471266720873E-3</v>
      </c>
      <c r="U231" s="26"/>
      <c r="V231" s="80">
        <f t="shared" ref="V231:Z231" si="377">2*($Q231-$I231)*(1-$Q231)*$Q231*D231</f>
        <v>7.2268476044002085E-3</v>
      </c>
      <c r="W231" s="80">
        <f t="shared" si="377"/>
        <v>3.6134238022001039E-2</v>
      </c>
      <c r="X231" s="80">
        <f t="shared" si="377"/>
        <v>2.4571281854960707E-2</v>
      </c>
      <c r="Y231" s="80">
        <f t="shared" si="377"/>
        <v>1.1562956167040334E-2</v>
      </c>
      <c r="Z231" s="80">
        <f t="shared" si="377"/>
        <v>2.8907390417600835E-3</v>
      </c>
      <c r="AA231" s="80"/>
      <c r="AB231" s="80"/>
      <c r="AC231" s="80"/>
      <c r="AD231" s="80"/>
      <c r="AE231" s="80"/>
      <c r="AF231" s="80"/>
    </row>
    <row r="232" spans="1:32">
      <c r="A232" s="121">
        <v>3</v>
      </c>
      <c r="B232" s="32" t="s">
        <v>49</v>
      </c>
      <c r="C232" s="73">
        <v>28</v>
      </c>
      <c r="D232" s="73">
        <v>1</v>
      </c>
      <c r="E232" s="74">
        <v>5.2</v>
      </c>
      <c r="F232" s="75">
        <v>3.5</v>
      </c>
      <c r="G232" s="75">
        <v>1.5</v>
      </c>
      <c r="H232" s="75">
        <v>0.2</v>
      </c>
      <c r="I232" s="32">
        <v>0</v>
      </c>
      <c r="J232" s="26"/>
      <c r="K232" s="83">
        <f t="shared" ref="K232:O232" si="378">K231-$M$2*V231</f>
        <v>0.26599084136691137</v>
      </c>
      <c r="L232" s="83">
        <f t="shared" si="378"/>
        <v>-0.55803280981869052</v>
      </c>
      <c r="M232" s="83">
        <f t="shared" si="378"/>
        <v>-0.4042492640459372</v>
      </c>
      <c r="N232" s="83">
        <f t="shared" si="378"/>
        <v>0.5702371306524372</v>
      </c>
      <c r="O232" s="83">
        <f t="shared" si="378"/>
        <v>0.60424987897513072</v>
      </c>
      <c r="P232" s="125">
        <f t="shared" si="0"/>
        <v>-3.0744465220773778</v>
      </c>
      <c r="Q232" s="125">
        <f t="shared" si="1"/>
        <v>4.4173703822894872E-2</v>
      </c>
      <c r="R232" s="126">
        <f t="shared" si="2"/>
        <v>0</v>
      </c>
      <c r="S232" s="126">
        <f t="shared" si="3"/>
        <v>4.4173703822894872E-2</v>
      </c>
      <c r="T232" s="126">
        <f t="shared" si="4"/>
        <v>1.951316109432837E-3</v>
      </c>
      <c r="U232" s="26"/>
      <c r="V232" s="80">
        <f t="shared" ref="V232:Z232" si="379">2*($Q232-$I232)*(1-$Q232)*$Q232*D232</f>
        <v>3.7302384990998147E-3</v>
      </c>
      <c r="W232" s="80">
        <f t="shared" si="379"/>
        <v>1.9397240195319038E-2</v>
      </c>
      <c r="X232" s="80">
        <f t="shared" si="379"/>
        <v>1.3055834746849352E-2</v>
      </c>
      <c r="Y232" s="80">
        <f t="shared" si="379"/>
        <v>5.5953577486497225E-3</v>
      </c>
      <c r="Z232" s="80">
        <f t="shared" si="379"/>
        <v>7.4604769981996295E-4</v>
      </c>
      <c r="AA232" s="80"/>
      <c r="AB232" s="80"/>
      <c r="AC232" s="80"/>
      <c r="AD232" s="80"/>
      <c r="AE232" s="80"/>
      <c r="AF232" s="80"/>
    </row>
    <row r="233" spans="1:32">
      <c r="A233" s="121">
        <v>3</v>
      </c>
      <c r="B233" s="32" t="s">
        <v>49</v>
      </c>
      <c r="C233" s="73">
        <v>29</v>
      </c>
      <c r="D233" s="73">
        <v>1</v>
      </c>
      <c r="E233" s="74">
        <v>5.2</v>
      </c>
      <c r="F233" s="75">
        <v>3.4</v>
      </c>
      <c r="G233" s="75">
        <v>1.4</v>
      </c>
      <c r="H233" s="75">
        <v>0.2</v>
      </c>
      <c r="I233" s="32">
        <v>0</v>
      </c>
      <c r="J233" s="26"/>
      <c r="K233" s="83">
        <f t="shared" ref="K233:O233" si="380">K232-$M$2*V232</f>
        <v>0.26561781751700136</v>
      </c>
      <c r="L233" s="83">
        <f t="shared" si="380"/>
        <v>-0.55997253383822243</v>
      </c>
      <c r="M233" s="83">
        <f t="shared" si="380"/>
        <v>-0.40555484752062215</v>
      </c>
      <c r="N233" s="83">
        <f t="shared" si="380"/>
        <v>0.56967759487757219</v>
      </c>
      <c r="O233" s="83">
        <f t="shared" si="380"/>
        <v>0.60417527420514872</v>
      </c>
      <c r="P233" s="125">
        <f t="shared" si="0"/>
        <v>-3.1067421523422398</v>
      </c>
      <c r="Q233" s="125">
        <f t="shared" si="1"/>
        <v>4.2830002876295598E-2</v>
      </c>
      <c r="R233" s="126">
        <f t="shared" si="2"/>
        <v>0</v>
      </c>
      <c r="S233" s="126">
        <f t="shared" si="3"/>
        <v>4.2830002876295598E-2</v>
      </c>
      <c r="T233" s="126">
        <f t="shared" si="4"/>
        <v>1.8344091463834893E-3</v>
      </c>
      <c r="U233" s="26"/>
      <c r="V233" s="80">
        <f t="shared" ref="V233:Z233" si="381">2*($Q233-$I233)*(1-$Q233)*$Q233*D233</f>
        <v>3.5116827947351626E-3</v>
      </c>
      <c r="W233" s="80">
        <f t="shared" si="381"/>
        <v>1.8260750532622844E-2</v>
      </c>
      <c r="X233" s="80">
        <f t="shared" si="381"/>
        <v>1.1939721502099553E-2</v>
      </c>
      <c r="Y233" s="80">
        <f t="shared" si="381"/>
        <v>4.9163559126292273E-3</v>
      </c>
      <c r="Z233" s="80">
        <f t="shared" si="381"/>
        <v>7.0233655894703256E-4</v>
      </c>
      <c r="AA233" s="80"/>
      <c r="AB233" s="80"/>
      <c r="AC233" s="80"/>
      <c r="AD233" s="80"/>
      <c r="AE233" s="80"/>
      <c r="AF233" s="80"/>
    </row>
    <row r="234" spans="1:32">
      <c r="A234" s="121">
        <v>3</v>
      </c>
      <c r="B234" s="32" t="s">
        <v>49</v>
      </c>
      <c r="C234" s="73">
        <v>30</v>
      </c>
      <c r="D234" s="73">
        <v>1</v>
      </c>
      <c r="E234" s="74">
        <v>4.7</v>
      </c>
      <c r="F234" s="75">
        <v>3.2</v>
      </c>
      <c r="G234" s="75">
        <v>1.6</v>
      </c>
      <c r="H234" s="75">
        <v>0.2</v>
      </c>
      <c r="I234" s="32">
        <v>0</v>
      </c>
      <c r="J234" s="26"/>
      <c r="K234" s="83">
        <f t="shared" ref="K234:O234" si="382">K233-$M$2*V233</f>
        <v>0.26526664923752785</v>
      </c>
      <c r="L234" s="83">
        <f t="shared" si="382"/>
        <v>-0.5617986088914847</v>
      </c>
      <c r="M234" s="83">
        <f t="shared" si="382"/>
        <v>-0.4067488196708321</v>
      </c>
      <c r="N234" s="83">
        <f t="shared" si="382"/>
        <v>0.56918595928630922</v>
      </c>
      <c r="O234" s="83">
        <f t="shared" si="382"/>
        <v>0.60410504054925396</v>
      </c>
      <c r="P234" s="125">
        <f t="shared" si="0"/>
        <v>-2.6452644925311679</v>
      </c>
      <c r="Q234" s="125">
        <f t="shared" si="1"/>
        <v>6.6281480495512496E-2</v>
      </c>
      <c r="R234" s="126">
        <f t="shared" si="2"/>
        <v>0</v>
      </c>
      <c r="S234" s="126">
        <f t="shared" si="3"/>
        <v>6.6281480495512496E-2</v>
      </c>
      <c r="T234" s="126">
        <f t="shared" si="4"/>
        <v>4.3932346566770038E-3</v>
      </c>
      <c r="U234" s="26"/>
      <c r="V234" s="80">
        <f t="shared" ref="V234:Z234" si="383">2*($Q234-$I234)*(1-$Q234)*$Q234*D234</f>
        <v>8.2040891189365129E-3</v>
      </c>
      <c r="W234" s="80">
        <f t="shared" si="383"/>
        <v>3.8559218859001612E-2</v>
      </c>
      <c r="X234" s="80">
        <f t="shared" si="383"/>
        <v>2.6253085180596842E-2</v>
      </c>
      <c r="Y234" s="80">
        <f t="shared" si="383"/>
        <v>1.3126542590298421E-2</v>
      </c>
      <c r="Z234" s="80">
        <f t="shared" si="383"/>
        <v>1.6408178237873026E-3</v>
      </c>
      <c r="AA234" s="80"/>
      <c r="AB234" s="80"/>
      <c r="AC234" s="80"/>
      <c r="AD234" s="80"/>
      <c r="AE234" s="80"/>
      <c r="AF234" s="80"/>
    </row>
    <row r="235" spans="1:32">
      <c r="A235" s="121">
        <v>3</v>
      </c>
      <c r="B235" s="32" t="s">
        <v>49</v>
      </c>
      <c r="C235" s="73">
        <v>31</v>
      </c>
      <c r="D235" s="73">
        <v>1</v>
      </c>
      <c r="E235" s="74">
        <v>4.8</v>
      </c>
      <c r="F235" s="75">
        <v>3.1</v>
      </c>
      <c r="G235" s="75">
        <v>1.6</v>
      </c>
      <c r="H235" s="75">
        <v>0.2</v>
      </c>
      <c r="I235" s="32">
        <v>0</v>
      </c>
      <c r="J235" s="26"/>
      <c r="K235" s="83">
        <f t="shared" ref="K235:O235" si="384">K234-$M$2*V234</f>
        <v>0.26444624032563419</v>
      </c>
      <c r="L235" s="83">
        <f t="shared" si="384"/>
        <v>-0.56565453077738481</v>
      </c>
      <c r="M235" s="83">
        <f t="shared" si="384"/>
        <v>-0.40937412818889179</v>
      </c>
      <c r="N235" s="83">
        <f t="shared" si="384"/>
        <v>0.5678733050272794</v>
      </c>
      <c r="O235" s="83">
        <f t="shared" si="384"/>
        <v>0.60394095876687526</v>
      </c>
      <c r="P235" s="125">
        <f t="shared" si="0"/>
        <v>-2.6903698249943555</v>
      </c>
      <c r="Q235" s="125">
        <f t="shared" si="1"/>
        <v>6.354400791468795E-2</v>
      </c>
      <c r="R235" s="126">
        <f t="shared" si="2"/>
        <v>0</v>
      </c>
      <c r="S235" s="126">
        <f t="shared" si="3"/>
        <v>6.354400791468795E-2</v>
      </c>
      <c r="T235" s="126">
        <f t="shared" si="4"/>
        <v>4.0378409418619244E-3</v>
      </c>
      <c r="U235" s="26"/>
      <c r="V235" s="80">
        <f t="shared" ref="V235:Z235" si="385">2*($Q235-$I235)*(1-$Q235)*$Q235*D235</f>
        <v>7.5625206901879993E-3</v>
      </c>
      <c r="W235" s="80">
        <f t="shared" si="385"/>
        <v>3.6300099312902394E-2</v>
      </c>
      <c r="X235" s="80">
        <f t="shared" si="385"/>
        <v>2.3443814139582797E-2</v>
      </c>
      <c r="Y235" s="80">
        <f t="shared" si="385"/>
        <v>1.21000331043008E-2</v>
      </c>
      <c r="Z235" s="80">
        <f t="shared" si="385"/>
        <v>1.5125041380376E-3</v>
      </c>
      <c r="AA235" s="80"/>
      <c r="AB235" s="80"/>
      <c r="AC235" s="80"/>
      <c r="AD235" s="80"/>
      <c r="AE235" s="80"/>
      <c r="AF235" s="80"/>
    </row>
    <row r="236" spans="1:32">
      <c r="A236" s="121">
        <v>3</v>
      </c>
      <c r="B236" s="32" t="s">
        <v>49</v>
      </c>
      <c r="C236" s="73">
        <v>32</v>
      </c>
      <c r="D236" s="73">
        <v>1</v>
      </c>
      <c r="E236" s="74">
        <v>5.4</v>
      </c>
      <c r="F236" s="75">
        <v>3.4</v>
      </c>
      <c r="G236" s="75">
        <v>1.5</v>
      </c>
      <c r="H236" s="75">
        <v>0.4</v>
      </c>
      <c r="I236" s="32">
        <v>0</v>
      </c>
      <c r="J236" s="26"/>
      <c r="K236" s="83">
        <f t="shared" ref="K236:O236" si="386">K235-$M$2*V235</f>
        <v>0.26368998825661538</v>
      </c>
      <c r="L236" s="83">
        <f t="shared" si="386"/>
        <v>-0.56928454070867507</v>
      </c>
      <c r="M236" s="83">
        <f t="shared" si="386"/>
        <v>-0.41171850960285006</v>
      </c>
      <c r="N236" s="83">
        <f t="shared" si="386"/>
        <v>0.56666330171684931</v>
      </c>
      <c r="O236" s="83">
        <f t="shared" si="386"/>
        <v>0.60378970835307155</v>
      </c>
      <c r="P236" s="125">
        <f t="shared" si="0"/>
        <v>-3.118778628303418</v>
      </c>
      <c r="Q236" s="125">
        <f t="shared" si="1"/>
        <v>4.2339266704155047E-2</v>
      </c>
      <c r="R236" s="126">
        <f t="shared" si="2"/>
        <v>0</v>
      </c>
      <c r="S236" s="126">
        <f t="shared" si="3"/>
        <v>4.2339266704155047E-2</v>
      </c>
      <c r="T236" s="126">
        <f t="shared" si="4"/>
        <v>1.7926135050455722E-3</v>
      </c>
      <c r="U236" s="26"/>
      <c r="V236" s="80">
        <f t="shared" ref="V236:Z236" si="387">2*($Q236-$I236)*(1-$Q236)*$Q236*D236</f>
        <v>3.4334311275159551E-3</v>
      </c>
      <c r="W236" s="80">
        <f t="shared" si="387"/>
        <v>1.854052808858616E-2</v>
      </c>
      <c r="X236" s="80">
        <f t="shared" si="387"/>
        <v>1.1673665833554246E-2</v>
      </c>
      <c r="Y236" s="80">
        <f t="shared" si="387"/>
        <v>5.1501466912739326E-3</v>
      </c>
      <c r="Z236" s="80">
        <f t="shared" si="387"/>
        <v>1.3733724510063821E-3</v>
      </c>
      <c r="AA236" s="80"/>
      <c r="AB236" s="80"/>
      <c r="AC236" s="80"/>
      <c r="AD236" s="80"/>
      <c r="AE236" s="80"/>
      <c r="AF236" s="80"/>
    </row>
    <row r="237" spans="1:32">
      <c r="A237" s="121">
        <v>3</v>
      </c>
      <c r="B237" s="32" t="s">
        <v>49</v>
      </c>
      <c r="C237" s="73">
        <v>33</v>
      </c>
      <c r="D237" s="73">
        <v>1</v>
      </c>
      <c r="E237" s="74">
        <v>5.2</v>
      </c>
      <c r="F237" s="75">
        <v>4.0999999999999996</v>
      </c>
      <c r="G237" s="75">
        <v>1.5</v>
      </c>
      <c r="H237" s="75">
        <v>0.1</v>
      </c>
      <c r="I237" s="32">
        <v>0</v>
      </c>
      <c r="J237" s="26"/>
      <c r="K237" s="83">
        <f t="shared" ref="K237:O237" si="388">K236-$M$2*V236</f>
        <v>0.2633466451438638</v>
      </c>
      <c r="L237" s="83">
        <f t="shared" si="388"/>
        <v>-0.57113859351753371</v>
      </c>
      <c r="M237" s="83">
        <f t="shared" si="388"/>
        <v>-0.41288587618620548</v>
      </c>
      <c r="N237" s="83">
        <f t="shared" si="388"/>
        <v>0.56614828704772191</v>
      </c>
      <c r="O237" s="83">
        <f t="shared" si="388"/>
        <v>0.60365237110797088</v>
      </c>
      <c r="P237" s="125">
        <f t="shared" si="0"/>
        <v>-3.4898184658283733</v>
      </c>
      <c r="Q237" s="125">
        <f t="shared" si="1"/>
        <v>2.9603318659127735E-2</v>
      </c>
      <c r="R237" s="126">
        <f t="shared" si="2"/>
        <v>0</v>
      </c>
      <c r="S237" s="126">
        <f t="shared" si="3"/>
        <v>2.9603318659127735E-2</v>
      </c>
      <c r="T237" s="126">
        <f t="shared" si="4"/>
        <v>8.7635647563386032E-4</v>
      </c>
      <c r="U237" s="26"/>
      <c r="V237" s="80">
        <f t="shared" ref="V237:Z237" si="389">2*($Q237-$I237)*(1-$Q237)*$Q237*D237</f>
        <v>1.7008268312533621E-3</v>
      </c>
      <c r="W237" s="80">
        <f t="shared" si="389"/>
        <v>8.8442995225174823E-3</v>
      </c>
      <c r="X237" s="80">
        <f t="shared" si="389"/>
        <v>6.9733900081387842E-3</v>
      </c>
      <c r="Y237" s="80">
        <f t="shared" si="389"/>
        <v>2.5512402468800431E-3</v>
      </c>
      <c r="Z237" s="80">
        <f t="shared" si="389"/>
        <v>1.7008268312533622E-4</v>
      </c>
      <c r="AA237" s="80"/>
      <c r="AB237" s="80"/>
      <c r="AC237" s="80"/>
      <c r="AD237" s="80"/>
      <c r="AE237" s="80"/>
      <c r="AF237" s="80"/>
    </row>
    <row r="238" spans="1:32">
      <c r="A238" s="121">
        <v>3</v>
      </c>
      <c r="B238" s="32" t="s">
        <v>49</v>
      </c>
      <c r="C238" s="73">
        <v>34</v>
      </c>
      <c r="D238" s="73">
        <v>1</v>
      </c>
      <c r="E238" s="74">
        <v>5.5</v>
      </c>
      <c r="F238" s="75">
        <v>4.2</v>
      </c>
      <c r="G238" s="75">
        <v>1.4</v>
      </c>
      <c r="H238" s="75">
        <v>0.2</v>
      </c>
      <c r="I238" s="32">
        <v>0</v>
      </c>
      <c r="J238" s="26"/>
      <c r="K238" s="83">
        <f t="shared" ref="K238:O238" si="390">K237-$M$2*V237</f>
        <v>0.26317656246073845</v>
      </c>
      <c r="L238" s="83">
        <f t="shared" si="390"/>
        <v>-0.57202302346978551</v>
      </c>
      <c r="M238" s="83">
        <f t="shared" si="390"/>
        <v>-0.41358321518701935</v>
      </c>
      <c r="N238" s="83">
        <f t="shared" si="390"/>
        <v>0.56589316302303394</v>
      </c>
      <c r="O238" s="83">
        <f t="shared" si="390"/>
        <v>0.60363536283965835</v>
      </c>
      <c r="P238" s="125">
        <f t="shared" si="0"/>
        <v>-3.7070220696083838</v>
      </c>
      <c r="Q238" s="125">
        <f t="shared" si="1"/>
        <v>2.3962238750023908E-2</v>
      </c>
      <c r="R238" s="126">
        <f t="shared" si="2"/>
        <v>0</v>
      </c>
      <c r="S238" s="126">
        <f t="shared" si="3"/>
        <v>2.3962238750023908E-2</v>
      </c>
      <c r="T238" s="126">
        <f t="shared" si="4"/>
        <v>5.7418888591314731E-4</v>
      </c>
      <c r="U238" s="26"/>
      <c r="V238" s="80">
        <f t="shared" ref="V238:Z238" si="391">2*($Q238-$I238)*(1-$Q238)*$Q238*D238</f>
        <v>1.1208600694825725E-3</v>
      </c>
      <c r="W238" s="80">
        <f t="shared" si="391"/>
        <v>6.1647303821541488E-3</v>
      </c>
      <c r="X238" s="80">
        <f t="shared" si="391"/>
        <v>4.7076122918268048E-3</v>
      </c>
      <c r="Y238" s="80">
        <f t="shared" si="391"/>
        <v>1.5692040972756015E-3</v>
      </c>
      <c r="Z238" s="80">
        <f t="shared" si="391"/>
        <v>2.2417201389651449E-4</v>
      </c>
      <c r="AA238" s="80"/>
      <c r="AB238" s="80"/>
      <c r="AC238" s="80"/>
      <c r="AD238" s="80"/>
      <c r="AE238" s="80"/>
      <c r="AF238" s="80"/>
    </row>
    <row r="239" spans="1:32">
      <c r="A239" s="121">
        <v>3</v>
      </c>
      <c r="B239" s="32" t="s">
        <v>49</v>
      </c>
      <c r="C239" s="73">
        <v>35</v>
      </c>
      <c r="D239" s="73">
        <v>1</v>
      </c>
      <c r="E239" s="74">
        <v>4.9000000000000004</v>
      </c>
      <c r="F239" s="75">
        <v>3.1</v>
      </c>
      <c r="G239" s="75">
        <v>1.5</v>
      </c>
      <c r="H239" s="75">
        <v>0.1</v>
      </c>
      <c r="I239" s="32">
        <v>0</v>
      </c>
      <c r="J239" s="26"/>
      <c r="K239" s="83">
        <f t="shared" ref="K239:O239" si="392">K238-$M$2*V238</f>
        <v>0.26306447645379022</v>
      </c>
      <c r="L239" s="83">
        <f t="shared" si="392"/>
        <v>-0.57263949650800094</v>
      </c>
      <c r="M239" s="83">
        <f t="shared" si="392"/>
        <v>-0.41405397641620201</v>
      </c>
      <c r="N239" s="83">
        <f t="shared" si="392"/>
        <v>0.56573624261330635</v>
      </c>
      <c r="O239" s="83">
        <f t="shared" si="392"/>
        <v>0.60361294563826873</v>
      </c>
      <c r="P239" s="125">
        <f t="shared" si="0"/>
        <v>-2.9174707248418543</v>
      </c>
      <c r="Q239" s="125">
        <f t="shared" si="1"/>
        <v>5.1296649260211102E-2</v>
      </c>
      <c r="R239" s="126">
        <f t="shared" si="2"/>
        <v>0</v>
      </c>
      <c r="S239" s="126">
        <f t="shared" si="3"/>
        <v>5.1296649260211102E-2</v>
      </c>
      <c r="T239" s="126">
        <f t="shared" si="4"/>
        <v>2.6313462253251163E-3</v>
      </c>
      <c r="U239" s="26"/>
      <c r="V239" s="80">
        <f t="shared" ref="V239:Z239" si="393">2*($Q239-$I239)*(1-$Q239)*$Q239*D239</f>
        <v>4.992733961844866E-3</v>
      </c>
      <c r="W239" s="80">
        <f t="shared" si="393"/>
        <v>2.4464396413039845E-2</v>
      </c>
      <c r="X239" s="80">
        <f t="shared" si="393"/>
        <v>1.5477475281719085E-2</v>
      </c>
      <c r="Y239" s="80">
        <f t="shared" si="393"/>
        <v>7.4891009427672985E-3</v>
      </c>
      <c r="Z239" s="80">
        <f t="shared" si="393"/>
        <v>4.9927339618448664E-4</v>
      </c>
      <c r="AA239" s="80"/>
      <c r="AB239" s="80"/>
      <c r="AC239" s="80"/>
      <c r="AD239" s="80"/>
      <c r="AE239" s="80"/>
      <c r="AF239" s="80"/>
    </row>
    <row r="240" spans="1:32">
      <c r="A240" s="121">
        <v>3</v>
      </c>
      <c r="B240" s="32" t="s">
        <v>49</v>
      </c>
      <c r="C240" s="73">
        <v>36</v>
      </c>
      <c r="D240" s="73">
        <v>1</v>
      </c>
      <c r="E240" s="74">
        <v>5</v>
      </c>
      <c r="F240" s="75">
        <v>3.2</v>
      </c>
      <c r="G240" s="75">
        <v>1.2</v>
      </c>
      <c r="H240" s="75">
        <v>0.2</v>
      </c>
      <c r="I240" s="32">
        <v>0</v>
      </c>
      <c r="J240" s="26"/>
      <c r="K240" s="83">
        <f t="shared" ref="K240:O240" si="394">K239-$M$2*V239</f>
        <v>0.26256520305760572</v>
      </c>
      <c r="L240" s="83">
        <f t="shared" si="394"/>
        <v>-0.57508593614930492</v>
      </c>
      <c r="M240" s="83">
        <f t="shared" si="394"/>
        <v>-0.41560172394437389</v>
      </c>
      <c r="N240" s="83">
        <f t="shared" si="394"/>
        <v>0.56498733251902966</v>
      </c>
      <c r="O240" s="83">
        <f t="shared" si="394"/>
        <v>0.60356301829865033</v>
      </c>
      <c r="P240" s="125">
        <f t="shared" si="0"/>
        <v>-3.14409259162835</v>
      </c>
      <c r="Q240" s="125">
        <f t="shared" si="1"/>
        <v>4.1324678603458793E-2</v>
      </c>
      <c r="R240" s="126">
        <f t="shared" si="2"/>
        <v>0</v>
      </c>
      <c r="S240" s="126">
        <f t="shared" si="3"/>
        <v>4.1324678603458793E-2</v>
      </c>
      <c r="T240" s="126">
        <f t="shared" si="4"/>
        <v>1.7077290616791651E-3</v>
      </c>
      <c r="U240" s="26"/>
      <c r="V240" s="80">
        <f t="shared" ref="V240:Z240" si="395">2*($Q240-$I240)*(1-$Q240)*$Q240*D240</f>
        <v>3.2743154141269743E-3</v>
      </c>
      <c r="W240" s="80">
        <f t="shared" si="395"/>
        <v>1.6371577070634871E-2</v>
      </c>
      <c r="X240" s="80">
        <f t="shared" si="395"/>
        <v>1.0477809325206318E-2</v>
      </c>
      <c r="Y240" s="80">
        <f t="shared" si="395"/>
        <v>3.9291784969523692E-3</v>
      </c>
      <c r="Z240" s="80">
        <f t="shared" si="395"/>
        <v>6.5486308282539487E-4</v>
      </c>
      <c r="AA240" s="80"/>
      <c r="AB240" s="80"/>
      <c r="AC240" s="80"/>
      <c r="AD240" s="80"/>
      <c r="AE240" s="80"/>
      <c r="AF240" s="80"/>
    </row>
    <row r="241" spans="1:32">
      <c r="A241" s="121">
        <v>3</v>
      </c>
      <c r="B241" s="32" t="s">
        <v>49</v>
      </c>
      <c r="C241" s="73">
        <v>37</v>
      </c>
      <c r="D241" s="73">
        <v>1</v>
      </c>
      <c r="E241" s="74">
        <v>5.5</v>
      </c>
      <c r="F241" s="75">
        <v>3.5</v>
      </c>
      <c r="G241" s="75">
        <v>1.3</v>
      </c>
      <c r="H241" s="75">
        <v>0.2</v>
      </c>
      <c r="I241" s="32">
        <v>0</v>
      </c>
      <c r="J241" s="26"/>
      <c r="K241" s="83">
        <f t="shared" ref="K241:O241" si="396">K240-$M$2*V240</f>
        <v>0.26223777151619304</v>
      </c>
      <c r="L241" s="83">
        <f t="shared" si="396"/>
        <v>-0.57672309385636844</v>
      </c>
      <c r="M241" s="83">
        <f t="shared" si="396"/>
        <v>-0.41664950487689451</v>
      </c>
      <c r="N241" s="83">
        <f t="shared" si="396"/>
        <v>0.56459441466933447</v>
      </c>
      <c r="O241" s="83">
        <f t="shared" si="396"/>
        <v>0.60349753199036782</v>
      </c>
      <c r="P241" s="125">
        <f t="shared" si="0"/>
        <v>-3.5133402662947555</v>
      </c>
      <c r="Q241" s="125">
        <f t="shared" si="1"/>
        <v>2.8935033886709548E-2</v>
      </c>
      <c r="R241" s="126">
        <f t="shared" si="2"/>
        <v>0</v>
      </c>
      <c r="S241" s="126">
        <f t="shared" si="3"/>
        <v>2.8935033886709548E-2</v>
      </c>
      <c r="T241" s="126">
        <f t="shared" si="4"/>
        <v>8.372361860250299E-4</v>
      </c>
      <c r="U241" s="26"/>
      <c r="V241" s="80">
        <f t="shared" ref="V241:Z241" si="397">2*($Q241-$I241)*(1-$Q241)*$Q241*D241</f>
        <v>1.6260214572224323E-3</v>
      </c>
      <c r="W241" s="80">
        <f t="shared" si="397"/>
        <v>8.9431180147233769E-3</v>
      </c>
      <c r="X241" s="80">
        <f t="shared" si="397"/>
        <v>5.6910751002785132E-3</v>
      </c>
      <c r="Y241" s="80">
        <f t="shared" si="397"/>
        <v>2.1138278943891621E-3</v>
      </c>
      <c r="Z241" s="80">
        <f t="shared" si="397"/>
        <v>3.2520429144448649E-4</v>
      </c>
      <c r="AA241" s="80"/>
      <c r="AB241" s="80"/>
      <c r="AC241" s="80"/>
      <c r="AD241" s="80"/>
      <c r="AE241" s="80"/>
      <c r="AF241" s="80"/>
    </row>
    <row r="242" spans="1:32">
      <c r="A242" s="121">
        <v>3</v>
      </c>
      <c r="B242" s="32" t="s">
        <v>49</v>
      </c>
      <c r="C242" s="73">
        <v>38</v>
      </c>
      <c r="D242" s="73">
        <v>1</v>
      </c>
      <c r="E242" s="74">
        <v>4.9000000000000004</v>
      </c>
      <c r="F242" s="75">
        <v>3.1</v>
      </c>
      <c r="G242" s="75">
        <v>1.5</v>
      </c>
      <c r="H242" s="75">
        <v>0.1</v>
      </c>
      <c r="I242" s="32">
        <v>0</v>
      </c>
      <c r="J242" s="26"/>
      <c r="K242" s="83">
        <f t="shared" ref="K242:O242" si="398">K241-$M$2*V241</f>
        <v>0.26207516937047082</v>
      </c>
      <c r="L242" s="83">
        <f t="shared" si="398"/>
        <v>-0.57761740565784081</v>
      </c>
      <c r="M242" s="83">
        <f t="shared" si="398"/>
        <v>-0.41721861238692237</v>
      </c>
      <c r="N242" s="83">
        <f t="shared" si="398"/>
        <v>0.56438303187989558</v>
      </c>
      <c r="O242" s="83">
        <f t="shared" si="398"/>
        <v>0.60346501156122334</v>
      </c>
      <c r="P242" s="125">
        <f t="shared" si="0"/>
        <v>-2.9547067677764427</v>
      </c>
      <c r="Q242" s="125">
        <f t="shared" si="1"/>
        <v>4.951452743455171E-2</v>
      </c>
      <c r="R242" s="126">
        <f t="shared" si="2"/>
        <v>0</v>
      </c>
      <c r="S242" s="126">
        <f t="shared" si="3"/>
        <v>4.951452743455171E-2</v>
      </c>
      <c r="T242" s="126">
        <f t="shared" si="4"/>
        <v>2.4516884270669738E-3</v>
      </c>
      <c r="U242" s="26"/>
      <c r="V242" s="80">
        <f t="shared" ref="V242:Z242" si="399">2*($Q242-$I242)*(1-$Q242)*$Q242*D242</f>
        <v>4.6605884663679861E-3</v>
      </c>
      <c r="W242" s="80">
        <f t="shared" si="399"/>
        <v>2.2836883485203133E-2</v>
      </c>
      <c r="X242" s="80">
        <f t="shared" si="399"/>
        <v>1.4447824245740757E-2</v>
      </c>
      <c r="Y242" s="80">
        <f t="shared" si="399"/>
        <v>6.9908826995519792E-3</v>
      </c>
      <c r="Z242" s="80">
        <f t="shared" si="399"/>
        <v>4.6605884663679863E-4</v>
      </c>
      <c r="AA242" s="80"/>
      <c r="AB242" s="80"/>
      <c r="AC242" s="80"/>
      <c r="AD242" s="80"/>
      <c r="AE242" s="80"/>
      <c r="AF242" s="80"/>
    </row>
    <row r="243" spans="1:32">
      <c r="A243" s="121">
        <v>3</v>
      </c>
      <c r="B243" s="32" t="s">
        <v>49</v>
      </c>
      <c r="C243" s="73">
        <v>39</v>
      </c>
      <c r="D243" s="73">
        <v>1</v>
      </c>
      <c r="E243" s="74">
        <v>4.4000000000000004</v>
      </c>
      <c r="F243" s="75">
        <v>3</v>
      </c>
      <c r="G243" s="75">
        <v>1.3</v>
      </c>
      <c r="H243" s="75">
        <v>0.2</v>
      </c>
      <c r="I243" s="32">
        <v>0</v>
      </c>
      <c r="J243" s="26"/>
      <c r="K243" s="83">
        <f t="shared" ref="K243:O243" si="400">K242-$M$2*V242</f>
        <v>0.26160911052383401</v>
      </c>
      <c r="L243" s="83">
        <f t="shared" si="400"/>
        <v>-0.57990109400636114</v>
      </c>
      <c r="M243" s="83">
        <f t="shared" si="400"/>
        <v>-0.41866339481149645</v>
      </c>
      <c r="N243" s="83">
        <f t="shared" si="400"/>
        <v>0.56368394360994034</v>
      </c>
      <c r="O243" s="83">
        <f t="shared" si="400"/>
        <v>0.60341840567655969</v>
      </c>
      <c r="P243" s="125">
        <f t="shared" si="0"/>
        <v>-2.6924730797104108</v>
      </c>
      <c r="Q243" s="125">
        <f t="shared" si="1"/>
        <v>6.3418966120095371E-2</v>
      </c>
      <c r="R243" s="126">
        <f t="shared" si="2"/>
        <v>0</v>
      </c>
      <c r="S243" s="126">
        <f t="shared" si="3"/>
        <v>6.3418966120095371E-2</v>
      </c>
      <c r="T243" s="126">
        <f t="shared" si="4"/>
        <v>4.0219652637418042E-3</v>
      </c>
      <c r="U243" s="26"/>
      <c r="V243" s="80">
        <f t="shared" ref="V243:Z243" si="401">2*($Q243-$I243)*(1-$Q243)*$Q243*D243</f>
        <v>7.5337927698887258E-3</v>
      </c>
      <c r="W243" s="80">
        <f t="shared" si="401"/>
        <v>3.3148688187510399E-2</v>
      </c>
      <c r="X243" s="80">
        <f t="shared" si="401"/>
        <v>2.2601378309666176E-2</v>
      </c>
      <c r="Y243" s="80">
        <f t="shared" si="401"/>
        <v>9.7939306008553439E-3</v>
      </c>
      <c r="Z243" s="80">
        <f t="shared" si="401"/>
        <v>1.5067585539777452E-3</v>
      </c>
      <c r="AA243" s="80"/>
      <c r="AB243" s="80"/>
      <c r="AC243" s="80"/>
      <c r="AD243" s="80"/>
      <c r="AE243" s="80"/>
      <c r="AF243" s="80"/>
    </row>
    <row r="244" spans="1:32">
      <c r="A244" s="121">
        <v>3</v>
      </c>
      <c r="B244" s="32" t="s">
        <v>49</v>
      </c>
      <c r="C244" s="73">
        <v>40</v>
      </c>
      <c r="D244" s="73">
        <v>1</v>
      </c>
      <c r="E244" s="74">
        <v>5.0999999999999996</v>
      </c>
      <c r="F244" s="75">
        <v>3.4</v>
      </c>
      <c r="G244" s="75">
        <v>1.5</v>
      </c>
      <c r="H244" s="75">
        <v>0.2</v>
      </c>
      <c r="I244" s="32">
        <v>0</v>
      </c>
      <c r="J244" s="26"/>
      <c r="K244" s="83">
        <f t="shared" ref="K244:O244" si="402">K243-$M$2*V243</f>
        <v>0.26085573124684514</v>
      </c>
      <c r="L244" s="83">
        <f t="shared" si="402"/>
        <v>-0.58321596282511223</v>
      </c>
      <c r="M244" s="83">
        <f t="shared" si="402"/>
        <v>-0.42092353264246307</v>
      </c>
      <c r="N244" s="83">
        <f t="shared" si="402"/>
        <v>0.5627045505498548</v>
      </c>
      <c r="O244" s="83">
        <f t="shared" si="402"/>
        <v>0.60326772982116195</v>
      </c>
      <c r="P244" s="125">
        <f t="shared" si="0"/>
        <v>-3.1799753183565875</v>
      </c>
      <c r="Q244" s="125">
        <f t="shared" si="1"/>
        <v>3.9926280043076121E-2</v>
      </c>
      <c r="R244" s="126">
        <f t="shared" si="2"/>
        <v>0</v>
      </c>
      <c r="S244" s="126">
        <f t="shared" si="3"/>
        <v>3.9926280043076121E-2</v>
      </c>
      <c r="T244" s="126">
        <f t="shared" si="4"/>
        <v>1.5941078380781386E-3</v>
      </c>
      <c r="U244" s="26"/>
      <c r="V244" s="80">
        <f t="shared" ref="V244:Z244" si="403">2*($Q244-$I244)*(1-$Q244)*$Q244*D244</f>
        <v>3.0609220842323362E-3</v>
      </c>
      <c r="W244" s="80">
        <f t="shared" si="403"/>
        <v>1.5610702629584913E-2</v>
      </c>
      <c r="X244" s="80">
        <f t="shared" si="403"/>
        <v>1.0407135086389943E-2</v>
      </c>
      <c r="Y244" s="80">
        <f t="shared" si="403"/>
        <v>4.5913831263485038E-3</v>
      </c>
      <c r="Z244" s="80">
        <f t="shared" si="403"/>
        <v>6.1218441684646728E-4</v>
      </c>
      <c r="AA244" s="80"/>
      <c r="AB244" s="80"/>
      <c r="AC244" s="80"/>
      <c r="AD244" s="80"/>
      <c r="AE244" s="80"/>
      <c r="AF244" s="80"/>
    </row>
    <row r="245" spans="1:32">
      <c r="A245" s="121">
        <v>3</v>
      </c>
      <c r="B245" s="32" t="s">
        <v>49</v>
      </c>
      <c r="C245" s="73">
        <v>41</v>
      </c>
      <c r="D245" s="73">
        <v>1</v>
      </c>
      <c r="E245" s="74">
        <v>5.5</v>
      </c>
      <c r="F245" s="75">
        <v>2.4</v>
      </c>
      <c r="G245" s="75">
        <v>3.8</v>
      </c>
      <c r="H245" s="75">
        <v>1.1000000000000001</v>
      </c>
      <c r="I245" s="32">
        <v>1</v>
      </c>
      <c r="J245" s="26"/>
      <c r="K245" s="83">
        <f t="shared" ref="K245:O245" si="404">K244-$M$2*V244</f>
        <v>0.26054963903842188</v>
      </c>
      <c r="L245" s="83">
        <f t="shared" si="404"/>
        <v>-0.58477703308807072</v>
      </c>
      <c r="M245" s="83">
        <f t="shared" si="404"/>
        <v>-0.42196424615110206</v>
      </c>
      <c r="N245" s="83">
        <f t="shared" si="404"/>
        <v>0.56224541223721991</v>
      </c>
      <c r="O245" s="83">
        <f t="shared" si="404"/>
        <v>0.60320651137947734</v>
      </c>
      <c r="P245" s="125">
        <f t="shared" si="0"/>
        <v>-1.1683785046897519</v>
      </c>
      <c r="Q245" s="125">
        <f t="shared" si="1"/>
        <v>0.23714820222108632</v>
      </c>
      <c r="R245" s="126">
        <f t="shared" si="2"/>
        <v>0</v>
      </c>
      <c r="S245" s="126">
        <f t="shared" si="3"/>
        <v>-0.76285179777891365</v>
      </c>
      <c r="T245" s="126">
        <f t="shared" si="4"/>
        <v>0.58194286537452056</v>
      </c>
      <c r="U245" s="26"/>
      <c r="V245" s="80">
        <f t="shared" ref="V245:Z245" si="405">2*($Q245-$I245)*(1-$Q245)*$Q245*D245</f>
        <v>-0.27601340863791041</v>
      </c>
      <c r="W245" s="80">
        <f t="shared" si="405"/>
        <v>-1.5180737475085073</v>
      </c>
      <c r="X245" s="80">
        <f t="shared" si="405"/>
        <v>-0.66243218073098498</v>
      </c>
      <c r="Y245" s="80">
        <f t="shared" si="405"/>
        <v>-1.0488509528240595</v>
      </c>
      <c r="Z245" s="80">
        <f t="shared" si="405"/>
        <v>-0.30361474950170148</v>
      </c>
      <c r="AA245" s="80"/>
      <c r="AB245" s="80"/>
      <c r="AC245" s="80"/>
      <c r="AD245" s="80"/>
      <c r="AE245" s="80"/>
      <c r="AF245" s="80"/>
    </row>
    <row r="246" spans="1:32">
      <c r="A246" s="121">
        <v>3</v>
      </c>
      <c r="B246" s="32" t="s">
        <v>49</v>
      </c>
      <c r="C246" s="73">
        <v>42</v>
      </c>
      <c r="D246" s="73">
        <v>1</v>
      </c>
      <c r="E246" s="74">
        <v>5.5</v>
      </c>
      <c r="F246" s="75">
        <v>2.4</v>
      </c>
      <c r="G246" s="75">
        <v>3.7</v>
      </c>
      <c r="H246" s="75">
        <v>1</v>
      </c>
      <c r="I246" s="32">
        <v>1</v>
      </c>
      <c r="J246" s="26"/>
      <c r="K246" s="83">
        <f t="shared" ref="K246:O246" si="406">K245-$M$2*V245</f>
        <v>0.28815097990221294</v>
      </c>
      <c r="L246" s="83">
        <f t="shared" si="406"/>
        <v>-0.43296965833722001</v>
      </c>
      <c r="M246" s="83">
        <f t="shared" si="406"/>
        <v>-0.35572102807800354</v>
      </c>
      <c r="N246" s="83">
        <f t="shared" si="406"/>
        <v>0.66713050751962588</v>
      </c>
      <c r="O246" s="83">
        <f t="shared" si="406"/>
        <v>0.6335679863296475</v>
      </c>
      <c r="P246" s="125">
        <f t="shared" si="0"/>
        <v>0.15503825581255803</v>
      </c>
      <c r="Q246" s="125">
        <f t="shared" si="1"/>
        <v>0.53868211193132098</v>
      </c>
      <c r="R246" s="126">
        <f t="shared" si="2"/>
        <v>1</v>
      </c>
      <c r="S246" s="126">
        <f t="shared" si="3"/>
        <v>-0.46131788806867902</v>
      </c>
      <c r="T246" s="126">
        <f t="shared" si="4"/>
        <v>0.21281419385214626</v>
      </c>
      <c r="U246" s="26"/>
      <c r="V246" s="80">
        <f t="shared" ref="V246:Z246" si="407">2*($Q246-$I246)*(1-$Q246)*$Q246*D246</f>
        <v>-0.22927839878647138</v>
      </c>
      <c r="W246" s="80">
        <f t="shared" si="407"/>
        <v>-1.2610311933255927</v>
      </c>
      <c r="X246" s="80">
        <f t="shared" si="407"/>
        <v>-0.5502681570875313</v>
      </c>
      <c r="Y246" s="80">
        <f t="shared" si="407"/>
        <v>-0.8483300755099441</v>
      </c>
      <c r="Z246" s="80">
        <f t="shared" si="407"/>
        <v>-0.22927839878647138</v>
      </c>
      <c r="AA246" s="80"/>
      <c r="AB246" s="80"/>
      <c r="AC246" s="80"/>
      <c r="AD246" s="80"/>
      <c r="AE246" s="80"/>
      <c r="AF246" s="80"/>
    </row>
    <row r="247" spans="1:32">
      <c r="A247" s="121">
        <v>3</v>
      </c>
      <c r="B247" s="32" t="s">
        <v>49</v>
      </c>
      <c r="C247" s="73">
        <v>43</v>
      </c>
      <c r="D247" s="73">
        <v>1</v>
      </c>
      <c r="E247" s="74">
        <v>5.8</v>
      </c>
      <c r="F247" s="75">
        <v>2.7</v>
      </c>
      <c r="G247" s="75">
        <v>3.9</v>
      </c>
      <c r="H247" s="75">
        <v>1.2</v>
      </c>
      <c r="I247" s="32">
        <v>1</v>
      </c>
      <c r="J247" s="26"/>
      <c r="K247" s="83">
        <f t="shared" ref="K247:O247" si="408">K246-$M$2*V246</f>
        <v>0.31107881978086011</v>
      </c>
      <c r="L247" s="83">
        <f t="shared" si="408"/>
        <v>-0.30686653900466077</v>
      </c>
      <c r="M247" s="83">
        <f t="shared" si="408"/>
        <v>-0.30069421236925042</v>
      </c>
      <c r="N247" s="83">
        <f t="shared" si="408"/>
        <v>0.75196351507062031</v>
      </c>
      <c r="O247" s="83">
        <f t="shared" si="408"/>
        <v>0.65649582620829461</v>
      </c>
      <c r="P247" s="125">
        <f t="shared" si="0"/>
        <v>1.4398312203822243</v>
      </c>
      <c r="Q247" s="125">
        <f t="shared" si="1"/>
        <v>0.80842851358725232</v>
      </c>
      <c r="R247" s="126">
        <f t="shared" si="2"/>
        <v>1</v>
      </c>
      <c r="S247" s="126">
        <f t="shared" si="3"/>
        <v>-0.19157148641274768</v>
      </c>
      <c r="T247" s="126">
        <f t="shared" si="4"/>
        <v>3.669963440638957E-2</v>
      </c>
      <c r="U247" s="26"/>
      <c r="V247" s="80">
        <f t="shared" ref="V247:Z247" si="409">2*($Q247-$I247)*(1-$Q247)*$Q247*D247</f>
        <v>-5.9338061784706207E-2</v>
      </c>
      <c r="W247" s="80">
        <f t="shared" si="409"/>
        <v>-0.344160758351296</v>
      </c>
      <c r="X247" s="80">
        <f t="shared" si="409"/>
        <v>-0.16021276681870678</v>
      </c>
      <c r="Y247" s="80">
        <f t="shared" si="409"/>
        <v>-0.23141844096035422</v>
      </c>
      <c r="Z247" s="80">
        <f t="shared" si="409"/>
        <v>-7.120567414164744E-2</v>
      </c>
      <c r="AA247" s="80"/>
      <c r="AB247" s="80"/>
      <c r="AC247" s="80"/>
      <c r="AD247" s="80"/>
      <c r="AE247" s="80"/>
      <c r="AF247" s="80"/>
    </row>
    <row r="248" spans="1:32">
      <c r="A248" s="121">
        <v>3</v>
      </c>
      <c r="B248" s="32" t="s">
        <v>49</v>
      </c>
      <c r="C248" s="73">
        <v>44</v>
      </c>
      <c r="D248" s="73">
        <v>1</v>
      </c>
      <c r="E248" s="74">
        <v>6</v>
      </c>
      <c r="F248" s="75">
        <v>2.7</v>
      </c>
      <c r="G248" s="75">
        <v>5.0999999999999996</v>
      </c>
      <c r="H248" s="75">
        <v>1.6</v>
      </c>
      <c r="I248" s="32">
        <v>1</v>
      </c>
      <c r="J248" s="26"/>
      <c r="K248" s="83">
        <f t="shared" ref="K248:O248" si="410">K247-$M$2*V247</f>
        <v>0.31701262595933072</v>
      </c>
      <c r="L248" s="83">
        <f t="shared" si="410"/>
        <v>-0.27245046316953114</v>
      </c>
      <c r="M248" s="83">
        <f t="shared" si="410"/>
        <v>-0.28467293568737972</v>
      </c>
      <c r="N248" s="83">
        <f t="shared" si="410"/>
        <v>0.77510535916665568</v>
      </c>
      <c r="O248" s="83">
        <f t="shared" si="410"/>
        <v>0.66361639362245939</v>
      </c>
      <c r="P248" s="125">
        <f t="shared" si="0"/>
        <v>2.928516482132097</v>
      </c>
      <c r="Q248" s="125">
        <f t="shared" si="1"/>
        <v>0.94923823937556129</v>
      </c>
      <c r="R248" s="126">
        <f t="shared" si="2"/>
        <v>1</v>
      </c>
      <c r="S248" s="126">
        <f t="shared" si="3"/>
        <v>-5.0761760624438712E-2</v>
      </c>
      <c r="T248" s="126">
        <f t="shared" si="4"/>
        <v>2.5767563416928163E-3</v>
      </c>
      <c r="U248" s="26"/>
      <c r="V248" s="80">
        <f t="shared" ref="V248:Z248" si="411">2*($Q248-$I248)*(1-$Q248)*$Q248*D248</f>
        <v>-4.891911306176602E-3</v>
      </c>
      <c r="W248" s="80">
        <f t="shared" si="411"/>
        <v>-2.9351467837059612E-2</v>
      </c>
      <c r="X248" s="80">
        <f t="shared" si="411"/>
        <v>-1.3208160526676825E-2</v>
      </c>
      <c r="Y248" s="80">
        <f t="shared" si="411"/>
        <v>-2.4948747661500667E-2</v>
      </c>
      <c r="Z248" s="80">
        <f t="shared" si="411"/>
        <v>-7.8270580898825628E-3</v>
      </c>
      <c r="AA248" s="80"/>
      <c r="AB248" s="80"/>
      <c r="AC248" s="80"/>
      <c r="AD248" s="80"/>
      <c r="AE248" s="80"/>
      <c r="AF248" s="80"/>
    </row>
    <row r="249" spans="1:32">
      <c r="A249" s="121">
        <v>3</v>
      </c>
      <c r="B249" s="32" t="s">
        <v>49</v>
      </c>
      <c r="C249" s="73">
        <v>45</v>
      </c>
      <c r="D249" s="73">
        <v>1</v>
      </c>
      <c r="E249" s="74">
        <v>5.4</v>
      </c>
      <c r="F249" s="75">
        <v>3</v>
      </c>
      <c r="G249" s="75">
        <v>4.5</v>
      </c>
      <c r="H249" s="75">
        <v>1.5</v>
      </c>
      <c r="I249" s="32">
        <v>1</v>
      </c>
      <c r="J249" s="26"/>
      <c r="K249" s="83">
        <f t="shared" ref="K249:O249" si="412">K248-$M$2*V248</f>
        <v>0.3175018170899484</v>
      </c>
      <c r="L249" s="83">
        <f t="shared" si="412"/>
        <v>-0.26951531638582515</v>
      </c>
      <c r="M249" s="83">
        <f t="shared" si="412"/>
        <v>-0.28335211963471202</v>
      </c>
      <c r="N249" s="83">
        <f t="shared" si="412"/>
        <v>0.77760023393280575</v>
      </c>
      <c r="O249" s="83">
        <f t="shared" si="412"/>
        <v>0.66439909943144759</v>
      </c>
      <c r="P249" s="125">
        <f t="shared" si="0"/>
        <v>2.5078624515471537</v>
      </c>
      <c r="Q249" s="125">
        <f t="shared" si="1"/>
        <v>0.92469117224645014</v>
      </c>
      <c r="R249" s="126">
        <f t="shared" si="2"/>
        <v>1</v>
      </c>
      <c r="S249" s="126">
        <f t="shared" si="3"/>
        <v>-7.5308827753549856E-2</v>
      </c>
      <c r="T249" s="126">
        <f t="shared" si="4"/>
        <v>5.6714195376138411E-3</v>
      </c>
      <c r="U249" s="26"/>
      <c r="V249" s="80">
        <f t="shared" ref="V249:Z249" si="413">2*($Q249-$I249)*(1-$Q249)*$Q249*D249</f>
        <v>-1.0488623161075126E-2</v>
      </c>
      <c r="W249" s="80">
        <f t="shared" si="413"/>
        <v>-5.6638565069805684E-2</v>
      </c>
      <c r="X249" s="80">
        <f t="shared" si="413"/>
        <v>-3.1465869483225377E-2</v>
      </c>
      <c r="Y249" s="80">
        <f t="shared" si="413"/>
        <v>-4.7198804224838069E-2</v>
      </c>
      <c r="Z249" s="80">
        <f t="shared" si="413"/>
        <v>-1.5732934741612688E-2</v>
      </c>
      <c r="AA249" s="80"/>
      <c r="AB249" s="80"/>
      <c r="AC249" s="80"/>
      <c r="AD249" s="80"/>
      <c r="AE249" s="80"/>
      <c r="AF249" s="80"/>
    </row>
    <row r="250" spans="1:32">
      <c r="A250" s="121">
        <v>3</v>
      </c>
      <c r="B250" s="32" t="s">
        <v>49</v>
      </c>
      <c r="C250" s="73">
        <v>46</v>
      </c>
      <c r="D250" s="73">
        <v>1</v>
      </c>
      <c r="E250" s="74">
        <v>6</v>
      </c>
      <c r="F250" s="75">
        <v>3.4</v>
      </c>
      <c r="G250" s="75">
        <v>4.5</v>
      </c>
      <c r="H250" s="75">
        <v>1.6</v>
      </c>
      <c r="I250" s="32">
        <v>1</v>
      </c>
      <c r="J250" s="26"/>
      <c r="K250" s="83">
        <f t="shared" ref="K250:O250" si="414">K249-$M$2*V249</f>
        <v>0.31855067940605591</v>
      </c>
      <c r="L250" s="83">
        <f t="shared" si="414"/>
        <v>-0.26385145987884456</v>
      </c>
      <c r="M250" s="83">
        <f t="shared" si="414"/>
        <v>-0.28020553268638948</v>
      </c>
      <c r="N250" s="83">
        <f t="shared" si="414"/>
        <v>0.78232011435528959</v>
      </c>
      <c r="O250" s="83">
        <f t="shared" si="414"/>
        <v>0.66597239290560883</v>
      </c>
      <c r="P250" s="125">
        <f t="shared" si="0"/>
        <v>2.3687394522470422</v>
      </c>
      <c r="Q250" s="125">
        <f t="shared" si="1"/>
        <v>0.91441225849331709</v>
      </c>
      <c r="R250" s="126">
        <f t="shared" si="2"/>
        <v>1</v>
      </c>
      <c r="S250" s="126">
        <f t="shared" si="3"/>
        <v>-8.5587741506682913E-2</v>
      </c>
      <c r="T250" s="126">
        <f t="shared" si="4"/>
        <v>7.3252614962147728E-3</v>
      </c>
      <c r="U250" s="26"/>
      <c r="V250" s="80">
        <f t="shared" ref="V250:Z250" si="415">2*($Q250-$I250)*(1-$Q250)*$Q250*D250</f>
        <v>-1.3396617817615772E-2</v>
      </c>
      <c r="W250" s="80">
        <f t="shared" si="415"/>
        <v>-8.0379706905694626E-2</v>
      </c>
      <c r="X250" s="80">
        <f t="shared" si="415"/>
        <v>-4.5548500579893625E-2</v>
      </c>
      <c r="Y250" s="80">
        <f t="shared" si="415"/>
        <v>-6.0284780179270969E-2</v>
      </c>
      <c r="Z250" s="80">
        <f t="shared" si="415"/>
        <v>-2.1434588508185234E-2</v>
      </c>
      <c r="AA250" s="80"/>
      <c r="AB250" s="80"/>
      <c r="AC250" s="80"/>
      <c r="AD250" s="80"/>
      <c r="AE250" s="80"/>
      <c r="AF250" s="80"/>
    </row>
    <row r="251" spans="1:32">
      <c r="A251" s="121">
        <v>3</v>
      </c>
      <c r="B251" s="32" t="s">
        <v>49</v>
      </c>
      <c r="C251" s="73">
        <v>47</v>
      </c>
      <c r="D251" s="73">
        <v>1</v>
      </c>
      <c r="E251" s="74">
        <v>6.7</v>
      </c>
      <c r="F251" s="75">
        <v>3.1</v>
      </c>
      <c r="G251" s="75">
        <v>4.7</v>
      </c>
      <c r="H251" s="75">
        <v>1.5</v>
      </c>
      <c r="I251" s="32">
        <v>1</v>
      </c>
      <c r="J251" s="26"/>
      <c r="K251" s="83">
        <f t="shared" ref="K251:O251" si="416">K250-$M$2*V250</f>
        <v>0.31989034118781751</v>
      </c>
      <c r="L251" s="83">
        <f t="shared" si="416"/>
        <v>-0.25581348918827512</v>
      </c>
      <c r="M251" s="83">
        <f t="shared" si="416"/>
        <v>-0.27565068262840009</v>
      </c>
      <c r="N251" s="83">
        <f t="shared" si="416"/>
        <v>0.78834859237321664</v>
      </c>
      <c r="O251" s="83">
        <f t="shared" si="416"/>
        <v>0.6681158517564274</v>
      </c>
      <c r="P251" s="125">
        <f t="shared" si="0"/>
        <v>2.4588350092670934</v>
      </c>
      <c r="Q251" s="125">
        <f t="shared" si="1"/>
        <v>0.92120514203004966</v>
      </c>
      <c r="R251" s="126">
        <f t="shared" si="2"/>
        <v>1</v>
      </c>
      <c r="S251" s="126">
        <f t="shared" si="3"/>
        <v>-7.8794857969950338E-2</v>
      </c>
      <c r="T251" s="126">
        <f t="shared" si="4"/>
        <v>6.2086296425046461E-3</v>
      </c>
      <c r="U251" s="26"/>
      <c r="V251" s="80">
        <f t="shared" ref="V251:Z251" si="417">2*($Q251-$I251)*(1-$Q251)*$Q251*D251</f>
        <v>-1.1438843103270938E-2</v>
      </c>
      <c r="W251" s="80">
        <f t="shared" si="417"/>
        <v>-7.6640248791915278E-2</v>
      </c>
      <c r="X251" s="80">
        <f t="shared" si="417"/>
        <v>-3.5460413620139908E-2</v>
      </c>
      <c r="Y251" s="80">
        <f t="shared" si="417"/>
        <v>-5.3762562585373409E-2</v>
      </c>
      <c r="Z251" s="80">
        <f t="shared" si="417"/>
        <v>-1.7158264654906406E-2</v>
      </c>
      <c r="AA251" s="80"/>
      <c r="AB251" s="80"/>
      <c r="AC251" s="80"/>
      <c r="AD251" s="80"/>
      <c r="AE251" s="80"/>
      <c r="AF251" s="80"/>
    </row>
    <row r="252" spans="1:32">
      <c r="A252" s="121">
        <v>3</v>
      </c>
      <c r="B252" s="32" t="s">
        <v>49</v>
      </c>
      <c r="C252" s="73">
        <v>48</v>
      </c>
      <c r="D252" s="73">
        <v>1</v>
      </c>
      <c r="E252" s="74">
        <v>6.3</v>
      </c>
      <c r="F252" s="75">
        <v>2.2999999999999998</v>
      </c>
      <c r="G252" s="75">
        <v>4.4000000000000004</v>
      </c>
      <c r="H252" s="75">
        <v>1.3</v>
      </c>
      <c r="I252" s="32">
        <v>1</v>
      </c>
      <c r="J252" s="26"/>
      <c r="K252" s="83">
        <f t="shared" ref="K252:O252" si="418">K251-$M$2*V251</f>
        <v>0.32103422549814459</v>
      </c>
      <c r="L252" s="83">
        <f t="shared" si="418"/>
        <v>-0.24814946430908361</v>
      </c>
      <c r="M252" s="83">
        <f t="shared" si="418"/>
        <v>-0.27210464126638612</v>
      </c>
      <c r="N252" s="83">
        <f t="shared" si="418"/>
        <v>0.79372484863175397</v>
      </c>
      <c r="O252" s="83">
        <f t="shared" si="418"/>
        <v>0.66983167822191803</v>
      </c>
      <c r="P252" s="125">
        <f t="shared" si="0"/>
        <v>2.4950224411064412</v>
      </c>
      <c r="Q252" s="125">
        <f t="shared" si="1"/>
        <v>0.92379213707561803</v>
      </c>
      <c r="R252" s="126">
        <f t="shared" si="2"/>
        <v>1</v>
      </c>
      <c r="S252" s="126">
        <f t="shared" si="3"/>
        <v>-7.6207862924381975E-2</v>
      </c>
      <c r="T252" s="126">
        <f t="shared" si="4"/>
        <v>5.8076383715013925E-3</v>
      </c>
      <c r="U252" s="26"/>
      <c r="V252" s="80">
        <f t="shared" ref="V252:Z252" si="419">2*($Q252-$I252)*(1-$Q252)*$Q252*D252</f>
        <v>-1.0730101325143267E-2</v>
      </c>
      <c r="W252" s="80">
        <f t="shared" si="419"/>
        <v>-6.7599638348402574E-2</v>
      </c>
      <c r="X252" s="80">
        <f t="shared" si="419"/>
        <v>-2.4679233047829513E-2</v>
      </c>
      <c r="Y252" s="80">
        <f t="shared" si="419"/>
        <v>-4.7212445830630376E-2</v>
      </c>
      <c r="Z252" s="80">
        <f t="shared" si="419"/>
        <v>-1.3949131722686248E-2</v>
      </c>
      <c r="AA252" s="80"/>
      <c r="AB252" s="80"/>
      <c r="AC252" s="80"/>
      <c r="AD252" s="80"/>
      <c r="AE252" s="80"/>
      <c r="AF252" s="80"/>
    </row>
    <row r="253" spans="1:32">
      <c r="A253" s="121">
        <v>3</v>
      </c>
      <c r="B253" s="32" t="s">
        <v>49</v>
      </c>
      <c r="C253" s="73">
        <v>49</v>
      </c>
      <c r="D253" s="73">
        <v>1</v>
      </c>
      <c r="E253" s="74">
        <v>5.6</v>
      </c>
      <c r="F253" s="75">
        <v>3</v>
      </c>
      <c r="G253" s="75">
        <v>4.0999999999999996</v>
      </c>
      <c r="H253" s="75">
        <v>1.3</v>
      </c>
      <c r="I253" s="32">
        <v>1</v>
      </c>
      <c r="J253" s="26"/>
      <c r="K253" s="83">
        <f t="shared" ref="K253:O253" si="420">K252-$M$2*V252</f>
        <v>0.32210723563065891</v>
      </c>
      <c r="L253" s="83">
        <f t="shared" si="420"/>
        <v>-0.24138950047424335</v>
      </c>
      <c r="M253" s="83">
        <f t="shared" si="420"/>
        <v>-0.26963671796160316</v>
      </c>
      <c r="N253" s="83">
        <f t="shared" si="420"/>
        <v>0.79844609321481697</v>
      </c>
      <c r="O253" s="83">
        <f t="shared" si="420"/>
        <v>0.67122659139418661</v>
      </c>
      <c r="P253" s="125">
        <f t="shared" si="0"/>
        <v>2.3076394300832783</v>
      </c>
      <c r="Q253" s="125">
        <f t="shared" si="1"/>
        <v>0.90950776009663348</v>
      </c>
      <c r="R253" s="126">
        <f t="shared" si="2"/>
        <v>1</v>
      </c>
      <c r="S253" s="126">
        <f t="shared" si="3"/>
        <v>-9.0492239903366523E-2</v>
      </c>
      <c r="T253" s="126">
        <f t="shared" si="4"/>
        <v>8.1888454827284407E-3</v>
      </c>
      <c r="U253" s="26"/>
      <c r="V253" s="80">
        <f t="shared" ref="V253:Z253" si="421">2*($Q253-$I253)*(1-$Q253)*$Q253*D253</f>
        <v>-1.4895637025547559E-2</v>
      </c>
      <c r="W253" s="80">
        <f t="shared" si="421"/>
        <v>-8.3415567343066321E-2</v>
      </c>
      <c r="X253" s="80">
        <f t="shared" si="421"/>
        <v>-4.4686911076642674E-2</v>
      </c>
      <c r="Y253" s="80">
        <f t="shared" si="421"/>
        <v>-6.1072111804744984E-2</v>
      </c>
      <c r="Z253" s="80">
        <f t="shared" si="421"/>
        <v>-1.9364328133211827E-2</v>
      </c>
      <c r="AA253" s="80"/>
      <c r="AB253" s="80"/>
      <c r="AC253" s="80"/>
      <c r="AD253" s="80"/>
      <c r="AE253" s="80"/>
      <c r="AF253" s="80"/>
    </row>
    <row r="254" spans="1:32">
      <c r="A254" s="121">
        <v>3</v>
      </c>
      <c r="B254" s="32" t="s">
        <v>49</v>
      </c>
      <c r="C254" s="73">
        <v>50</v>
      </c>
      <c r="D254" s="73">
        <v>1</v>
      </c>
      <c r="E254" s="74">
        <v>5.5</v>
      </c>
      <c r="F254" s="75">
        <v>2.5</v>
      </c>
      <c r="G254" s="75">
        <v>4</v>
      </c>
      <c r="H254" s="75">
        <v>1.3</v>
      </c>
      <c r="I254" s="32">
        <v>1</v>
      </c>
      <c r="J254" s="26"/>
      <c r="K254" s="83">
        <f t="shared" ref="K254:O254" si="422">K253-$M$2*V253</f>
        <v>0.32359679933321367</v>
      </c>
      <c r="L254" s="83">
        <f t="shared" si="422"/>
        <v>-0.2330479437399367</v>
      </c>
      <c r="M254" s="83">
        <f t="shared" si="422"/>
        <v>-0.26516802685393887</v>
      </c>
      <c r="N254" s="83">
        <f t="shared" si="422"/>
        <v>0.80455330439529149</v>
      </c>
      <c r="O254" s="83">
        <f t="shared" si="422"/>
        <v>0.67316302420750784</v>
      </c>
      <c r="P254" s="125">
        <f t="shared" si="0"/>
        <v>2.4722381906796409</v>
      </c>
      <c r="Q254" s="125">
        <f t="shared" si="1"/>
        <v>0.92217255242916019</v>
      </c>
      <c r="R254" s="126">
        <f t="shared" si="2"/>
        <v>1</v>
      </c>
      <c r="S254" s="126">
        <f t="shared" si="3"/>
        <v>-7.7827447570839814E-2</v>
      </c>
      <c r="T254" s="126">
        <f t="shared" si="4"/>
        <v>6.0571115953918196E-3</v>
      </c>
      <c r="U254" s="26"/>
      <c r="V254" s="80">
        <f t="shared" ref="V254:Z254" si="423">2*($Q254-$I254)*(1-$Q254)*$Q254*D254</f>
        <v>-1.1171404120541474E-2</v>
      </c>
      <c r="W254" s="80">
        <f t="shared" si="423"/>
        <v>-6.1442722662978108E-2</v>
      </c>
      <c r="X254" s="80">
        <f t="shared" si="423"/>
        <v>-2.7928510301353685E-2</v>
      </c>
      <c r="Y254" s="80">
        <f t="shared" si="423"/>
        <v>-4.4685616482165895E-2</v>
      </c>
      <c r="Z254" s="80">
        <f t="shared" si="423"/>
        <v>-1.4522825356703916E-2</v>
      </c>
      <c r="AA254" s="80"/>
      <c r="AB254" s="80"/>
      <c r="AC254" s="80"/>
      <c r="AD254" s="80"/>
      <c r="AE254" s="80"/>
      <c r="AF254" s="80"/>
    </row>
    <row r="255" spans="1:32">
      <c r="A255" s="121">
        <v>3</v>
      </c>
      <c r="B255" s="32" t="s">
        <v>49</v>
      </c>
      <c r="C255" s="73">
        <v>51</v>
      </c>
      <c r="D255" s="73">
        <v>1</v>
      </c>
      <c r="E255" s="74">
        <v>7</v>
      </c>
      <c r="F255" s="75">
        <v>3.2</v>
      </c>
      <c r="G255" s="75">
        <v>4.7</v>
      </c>
      <c r="H255" s="75">
        <v>1.4</v>
      </c>
      <c r="I255" s="32">
        <v>1</v>
      </c>
      <c r="J255" s="26"/>
      <c r="K255" s="83">
        <f t="shared" ref="K255:O255" si="424">K254-$M$2*V254</f>
        <v>0.3247139397452678</v>
      </c>
      <c r="L255" s="83">
        <f t="shared" si="424"/>
        <v>-0.22690367147363888</v>
      </c>
      <c r="M255" s="83">
        <f t="shared" si="424"/>
        <v>-0.26237517582380349</v>
      </c>
      <c r="N255" s="83">
        <f t="shared" si="424"/>
        <v>0.80902186604350812</v>
      </c>
      <c r="O255" s="83">
        <f t="shared" si="424"/>
        <v>0.67461530674317827</v>
      </c>
      <c r="P255" s="125">
        <f t="shared" si="0"/>
        <v>2.6436518766385624</v>
      </c>
      <c r="Q255" s="125">
        <f t="shared" si="1"/>
        <v>0.93361864770485381</v>
      </c>
      <c r="R255" s="126">
        <f t="shared" si="2"/>
        <v>1</v>
      </c>
      <c r="S255" s="126">
        <f t="shared" si="3"/>
        <v>-6.638135229514619E-2</v>
      </c>
      <c r="T255" s="126">
        <f t="shared" si="4"/>
        <v>4.4064839325323102E-3</v>
      </c>
      <c r="U255" s="26"/>
      <c r="V255" s="80">
        <f t="shared" ref="V255:Z255" si="425">2*($Q255-$I255)*(1-$Q255)*$Q255*D255</f>
        <v>-8.227951140447963E-3</v>
      </c>
      <c r="W255" s="80">
        <f t="shared" si="425"/>
        <v>-5.7595657983135741E-2</v>
      </c>
      <c r="X255" s="80">
        <f t="shared" si="425"/>
        <v>-2.6329443649433484E-2</v>
      </c>
      <c r="Y255" s="80">
        <f t="shared" si="425"/>
        <v>-3.8671370360105428E-2</v>
      </c>
      <c r="Z255" s="80">
        <f t="shared" si="425"/>
        <v>-1.1519131596627147E-2</v>
      </c>
      <c r="AA255" s="80"/>
      <c r="AB255" s="80"/>
      <c r="AC255" s="80"/>
      <c r="AD255" s="80"/>
      <c r="AE255" s="80"/>
      <c r="AF255" s="80"/>
    </row>
    <row r="256" spans="1:32">
      <c r="A256" s="121">
        <v>3</v>
      </c>
      <c r="B256" s="32" t="s">
        <v>49</v>
      </c>
      <c r="C256" s="73">
        <v>52</v>
      </c>
      <c r="D256" s="73">
        <v>1</v>
      </c>
      <c r="E256" s="74">
        <v>6.4</v>
      </c>
      <c r="F256" s="75">
        <v>3.2</v>
      </c>
      <c r="G256" s="75">
        <v>4.5</v>
      </c>
      <c r="H256" s="75">
        <v>1.5</v>
      </c>
      <c r="I256" s="32">
        <v>1</v>
      </c>
      <c r="J256" s="26"/>
      <c r="K256" s="83">
        <f t="shared" ref="K256:O256" si="426">K255-$M$2*V255</f>
        <v>0.32553673485931262</v>
      </c>
      <c r="L256" s="83">
        <f t="shared" si="426"/>
        <v>-0.2211441056753253</v>
      </c>
      <c r="M256" s="83">
        <f t="shared" si="426"/>
        <v>-0.25974223145886016</v>
      </c>
      <c r="N256" s="83">
        <f t="shared" si="426"/>
        <v>0.81288900307951861</v>
      </c>
      <c r="O256" s="83">
        <f t="shared" si="426"/>
        <v>0.67576721990284094</v>
      </c>
      <c r="P256" s="125">
        <f t="shared" si="0"/>
        <v>2.7506906615809736</v>
      </c>
      <c r="Q256" s="125">
        <f t="shared" si="1"/>
        <v>0.939952343949223</v>
      </c>
      <c r="R256" s="126">
        <f t="shared" si="2"/>
        <v>1</v>
      </c>
      <c r="S256" s="126">
        <f t="shared" si="3"/>
        <v>-6.0047656050776999E-2</v>
      </c>
      <c r="T256" s="126">
        <f t="shared" si="4"/>
        <v>3.6057209971924156E-3</v>
      </c>
      <c r="U256" s="26"/>
      <c r="V256" s="80">
        <f t="shared" ref="V256:Z256" si="427">2*($Q256-$I256)*(1-$Q256)*$Q256*D256</f>
        <v>-6.7784118058758815E-3</v>
      </c>
      <c r="W256" s="80">
        <f t="shared" si="427"/>
        <v>-4.3381835557605643E-2</v>
      </c>
      <c r="X256" s="80">
        <f t="shared" si="427"/>
        <v>-2.1690917778802821E-2</v>
      </c>
      <c r="Y256" s="80">
        <f t="shared" si="427"/>
        <v>-3.0502853126441465E-2</v>
      </c>
      <c r="Z256" s="80">
        <f t="shared" si="427"/>
        <v>-1.0167617708813822E-2</v>
      </c>
      <c r="AA256" s="80"/>
      <c r="AB256" s="80"/>
      <c r="AC256" s="80"/>
      <c r="AD256" s="80"/>
      <c r="AE256" s="80"/>
      <c r="AF256" s="80"/>
    </row>
    <row r="257" spans="1:32">
      <c r="A257" s="121">
        <v>3</v>
      </c>
      <c r="B257" s="32" t="s">
        <v>49</v>
      </c>
      <c r="C257" s="73">
        <v>53</v>
      </c>
      <c r="D257" s="73">
        <v>1</v>
      </c>
      <c r="E257" s="74">
        <v>6.9</v>
      </c>
      <c r="F257" s="75">
        <v>3.1</v>
      </c>
      <c r="G257" s="75">
        <v>4.9000000000000004</v>
      </c>
      <c r="H257" s="75">
        <v>1.5</v>
      </c>
      <c r="I257" s="32">
        <v>1</v>
      </c>
      <c r="J257" s="26"/>
      <c r="K257" s="83">
        <f t="shared" ref="K257:O257" si="428">K256-$M$2*V256</f>
        <v>0.32621457603990023</v>
      </c>
      <c r="L257" s="83">
        <f t="shared" si="428"/>
        <v>-0.21680592211956473</v>
      </c>
      <c r="M257" s="83">
        <f t="shared" si="428"/>
        <v>-0.25757313968097989</v>
      </c>
      <c r="N257" s="83">
        <f t="shared" si="428"/>
        <v>0.81593928839216279</v>
      </c>
      <c r="O257" s="83">
        <f t="shared" si="428"/>
        <v>0.67678398167372233</v>
      </c>
      <c r="P257" s="125">
        <f t="shared" si="0"/>
        <v>3.0450554660360476</v>
      </c>
      <c r="Q257" s="125">
        <f t="shared" si="1"/>
        <v>0.95456857620436031</v>
      </c>
      <c r="R257" s="126">
        <f t="shared" si="2"/>
        <v>1</v>
      </c>
      <c r="S257" s="126">
        <f t="shared" si="3"/>
        <v>-4.5431423795639692E-2</v>
      </c>
      <c r="T257" s="126">
        <f t="shared" si="4"/>
        <v>2.0640142680990164E-3</v>
      </c>
      <c r="U257" s="26"/>
      <c r="V257" s="80">
        <f t="shared" ref="V257:Z257" si="429">2*($Q257-$I257)*(1-$Q257)*$Q257*D257</f>
        <v>-3.9404863223295259E-3</v>
      </c>
      <c r="W257" s="80">
        <f t="shared" si="429"/>
        <v>-2.7189355624073729E-2</v>
      </c>
      <c r="X257" s="80">
        <f t="shared" si="429"/>
        <v>-1.221550759922153E-2</v>
      </c>
      <c r="Y257" s="80">
        <f t="shared" si="429"/>
        <v>-1.9308382979414677E-2</v>
      </c>
      <c r="Z257" s="80">
        <f t="shared" si="429"/>
        <v>-5.9107294834942889E-3</v>
      </c>
      <c r="AA257" s="80"/>
      <c r="AB257" s="80"/>
      <c r="AC257" s="80"/>
      <c r="AD257" s="80"/>
      <c r="AE257" s="80"/>
      <c r="AF257" s="80"/>
    </row>
    <row r="258" spans="1:32">
      <c r="A258" s="121">
        <v>3</v>
      </c>
      <c r="B258" s="32" t="s">
        <v>49</v>
      </c>
      <c r="C258" s="73">
        <v>54</v>
      </c>
      <c r="D258" s="73">
        <v>1</v>
      </c>
      <c r="E258" s="74">
        <v>5.5</v>
      </c>
      <c r="F258" s="75">
        <v>2.2999999999999998</v>
      </c>
      <c r="G258" s="75">
        <v>4</v>
      </c>
      <c r="H258" s="75">
        <v>1.3</v>
      </c>
      <c r="I258" s="32">
        <v>1</v>
      </c>
      <c r="J258" s="26"/>
      <c r="K258" s="83">
        <f t="shared" ref="K258:O258" si="430">K257-$M$2*V257</f>
        <v>0.3266086246721332</v>
      </c>
      <c r="L258" s="83">
        <f t="shared" si="430"/>
        <v>-0.21408698655715735</v>
      </c>
      <c r="M258" s="83">
        <f t="shared" si="430"/>
        <v>-0.25635158892105775</v>
      </c>
      <c r="N258" s="83">
        <f t="shared" si="430"/>
        <v>0.81787012669010428</v>
      </c>
      <c r="O258" s="83">
        <f t="shared" si="430"/>
        <v>0.67737505462207181</v>
      </c>
      <c r="P258" s="125">
        <f t="shared" si="0"/>
        <v>2.7115896218584457</v>
      </c>
      <c r="Q258" s="125">
        <f t="shared" si="1"/>
        <v>0.93770706707610696</v>
      </c>
      <c r="R258" s="126">
        <f t="shared" si="2"/>
        <v>1</v>
      </c>
      <c r="S258" s="126">
        <f t="shared" si="3"/>
        <v>-6.2292932923893041E-2</v>
      </c>
      <c r="T258" s="126">
        <f t="shared" si="4"/>
        <v>3.8804094922606377E-3</v>
      </c>
      <c r="U258" s="26"/>
      <c r="V258" s="80">
        <f t="shared" ref="V258:Z258" si="431">2*($Q258-$I258)*(1-$Q258)*$Q258*D258</f>
        <v>-7.277374808084016E-3</v>
      </c>
      <c r="W258" s="80">
        <f t="shared" si="431"/>
        <v>-4.0025561444462086E-2</v>
      </c>
      <c r="X258" s="80">
        <f t="shared" si="431"/>
        <v>-1.6737962058593236E-2</v>
      </c>
      <c r="Y258" s="80">
        <f t="shared" si="431"/>
        <v>-2.9109499232336064E-2</v>
      </c>
      <c r="Z258" s="80">
        <f t="shared" si="431"/>
        <v>-9.4605872505092205E-3</v>
      </c>
      <c r="AA258" s="80"/>
      <c r="AB258" s="80"/>
      <c r="AC258" s="80"/>
      <c r="AD258" s="80"/>
      <c r="AE258" s="80"/>
      <c r="AF258" s="80"/>
    </row>
    <row r="259" spans="1:32">
      <c r="A259" s="121">
        <v>3</v>
      </c>
      <c r="B259" s="32" t="s">
        <v>49</v>
      </c>
      <c r="C259" s="73">
        <v>55</v>
      </c>
      <c r="D259" s="73">
        <v>1</v>
      </c>
      <c r="E259" s="74">
        <v>6.5</v>
      </c>
      <c r="F259" s="75">
        <v>2.8</v>
      </c>
      <c r="G259" s="75">
        <v>4.5999999999999996</v>
      </c>
      <c r="H259" s="75">
        <v>1.5</v>
      </c>
      <c r="I259" s="32">
        <v>1</v>
      </c>
      <c r="J259" s="26"/>
      <c r="K259" s="83">
        <f t="shared" ref="K259:O259" si="432">K258-$M$2*V258</f>
        <v>0.3273363621529416</v>
      </c>
      <c r="L259" s="83">
        <f t="shared" si="432"/>
        <v>-0.21008443041271116</v>
      </c>
      <c r="M259" s="83">
        <f t="shared" si="432"/>
        <v>-0.25467779271519841</v>
      </c>
      <c r="N259" s="83">
        <f t="shared" si="432"/>
        <v>0.82078107661333788</v>
      </c>
      <c r="O259" s="83">
        <f t="shared" si="432"/>
        <v>0.67832111334712275</v>
      </c>
      <c r="P259" s="125">
        <f t="shared" si="0"/>
        <v>3.0417643673098018</v>
      </c>
      <c r="Q259" s="125">
        <f t="shared" si="1"/>
        <v>0.95442563606437636</v>
      </c>
      <c r="R259" s="126">
        <f t="shared" si="2"/>
        <v>1</v>
      </c>
      <c r="S259" s="126">
        <f t="shared" si="3"/>
        <v>-4.5574363935623641E-2</v>
      </c>
      <c r="T259" s="126">
        <f t="shared" si="4"/>
        <v>2.0770226481366728E-3</v>
      </c>
      <c r="U259" s="26"/>
      <c r="V259" s="80">
        <f t="shared" ref="V259:Z259" si="433">2*($Q259-$I259)*(1-$Q259)*$Q259*D259</f>
        <v>-3.964727324135919E-3</v>
      </c>
      <c r="W259" s="80">
        <f t="shared" si="433"/>
        <v>-2.5770727606883474E-2</v>
      </c>
      <c r="X259" s="80">
        <f t="shared" si="433"/>
        <v>-1.1101236507580572E-2</v>
      </c>
      <c r="Y259" s="80">
        <f t="shared" si="433"/>
        <v>-1.8237745691025226E-2</v>
      </c>
      <c r="Z259" s="80">
        <f t="shared" si="433"/>
        <v>-5.9470909862038785E-3</v>
      </c>
      <c r="AA259" s="80"/>
      <c r="AB259" s="80"/>
      <c r="AC259" s="80"/>
      <c r="AD259" s="80"/>
      <c r="AE259" s="80"/>
      <c r="AF259" s="80"/>
    </row>
    <row r="260" spans="1:32">
      <c r="A260" s="121">
        <v>3</v>
      </c>
      <c r="B260" s="32" t="s">
        <v>49</v>
      </c>
      <c r="C260" s="73">
        <v>56</v>
      </c>
      <c r="D260" s="73">
        <v>1</v>
      </c>
      <c r="E260" s="74">
        <v>5.7</v>
      </c>
      <c r="F260" s="75">
        <v>2.8</v>
      </c>
      <c r="G260" s="75">
        <v>4.5</v>
      </c>
      <c r="H260" s="75">
        <v>1.3</v>
      </c>
      <c r="I260" s="32">
        <v>1</v>
      </c>
      <c r="J260" s="26"/>
      <c r="K260" s="83">
        <f t="shared" ref="K260:O260" si="434">K259-$M$2*V259</f>
        <v>0.32773283488535521</v>
      </c>
      <c r="L260" s="83">
        <f t="shared" si="434"/>
        <v>-0.2075073576520228</v>
      </c>
      <c r="M260" s="83">
        <f t="shared" si="434"/>
        <v>-0.25356766906444034</v>
      </c>
      <c r="N260" s="83">
        <f t="shared" si="434"/>
        <v>0.82260485118244042</v>
      </c>
      <c r="O260" s="83">
        <f t="shared" si="434"/>
        <v>0.67891582244574311</v>
      </c>
      <c r="P260" s="125">
        <f t="shared" ref="P260:P504" si="435">(D260*K260)+L260*E260+M260*F260+N260*G260+H260*O260</f>
        <v>3.0192638223888402</v>
      </c>
      <c r="Q260" s="125">
        <f t="shared" ref="Q260:Q504" si="436">1/(1+EXP(-P260))</f>
        <v>0.95343685377338416</v>
      </c>
      <c r="R260" s="126">
        <f t="shared" ref="R260:R504" si="437">IF(Q260&gt;0.49,1,0)</f>
        <v>1</v>
      </c>
      <c r="S260" s="126">
        <f t="shared" ref="S260:S504" si="438">Q260-I260</f>
        <v>-4.6563146226615837E-2</v>
      </c>
      <c r="T260" s="126">
        <f t="shared" ref="T260:T504" si="439">S260^2</f>
        <v>2.1681265865212086E-3</v>
      </c>
      <c r="U260" s="26"/>
      <c r="V260" s="80">
        <f t="shared" ref="V260:Z260" si="440">2*($Q260-$I260)*(1-$Q260)*$Q260*D260</f>
        <v>-4.134343582470416E-3</v>
      </c>
      <c r="W260" s="80">
        <f t="shared" si="440"/>
        <v>-2.3565758420081372E-2</v>
      </c>
      <c r="X260" s="80">
        <f t="shared" si="440"/>
        <v>-1.1576162030917164E-2</v>
      </c>
      <c r="Y260" s="80">
        <f t="shared" si="440"/>
        <v>-1.8604546121116873E-2</v>
      </c>
      <c r="Z260" s="80">
        <f t="shared" si="440"/>
        <v>-5.3746466572115407E-3</v>
      </c>
      <c r="AA260" s="80"/>
      <c r="AB260" s="80"/>
      <c r="AC260" s="80"/>
      <c r="AD260" s="80"/>
      <c r="AE260" s="80"/>
      <c r="AF260" s="80"/>
    </row>
    <row r="261" spans="1:32">
      <c r="A261" s="121">
        <v>3</v>
      </c>
      <c r="B261" s="32" t="s">
        <v>49</v>
      </c>
      <c r="C261" s="73">
        <v>57</v>
      </c>
      <c r="D261" s="73">
        <v>1</v>
      </c>
      <c r="E261" s="74">
        <v>6.3</v>
      </c>
      <c r="F261" s="75">
        <v>3.3</v>
      </c>
      <c r="G261" s="75">
        <v>4.7</v>
      </c>
      <c r="H261" s="75">
        <v>1.6</v>
      </c>
      <c r="I261" s="32">
        <v>1</v>
      </c>
      <c r="J261" s="26"/>
      <c r="K261" s="83">
        <f t="shared" ref="K261:O261" si="441">K260-$M$2*V260</f>
        <v>0.32814626924360224</v>
      </c>
      <c r="L261" s="83">
        <f t="shared" si="441"/>
        <v>-0.20515078181001467</v>
      </c>
      <c r="M261" s="83">
        <f t="shared" si="441"/>
        <v>-0.2524100528613486</v>
      </c>
      <c r="N261" s="83">
        <f t="shared" si="441"/>
        <v>0.82446530579455213</v>
      </c>
      <c r="O261" s="83">
        <f t="shared" si="441"/>
        <v>0.67945328711146424</v>
      </c>
      <c r="P261" s="125">
        <f t="shared" si="435"/>
        <v>3.1648553660107979</v>
      </c>
      <c r="Q261" s="125">
        <f t="shared" si="436"/>
        <v>0.95949009056168755</v>
      </c>
      <c r="R261" s="126">
        <f t="shared" si="437"/>
        <v>1</v>
      </c>
      <c r="S261" s="126">
        <f t="shared" si="438"/>
        <v>-4.0509909438312453E-2</v>
      </c>
      <c r="T261" s="126">
        <f t="shared" si="439"/>
        <v>1.6410527627002762E-3</v>
      </c>
      <c r="U261" s="26"/>
      <c r="V261" s="80">
        <f t="shared" ref="V261:Z261" si="442">2*($Q261-$I261)*(1-$Q261)*$Q261*D261</f>
        <v>-3.1491477277995911E-3</v>
      </c>
      <c r="W261" s="80">
        <f t="shared" si="442"/>
        <v>-1.9839630685137423E-2</v>
      </c>
      <c r="X261" s="80">
        <f t="shared" si="442"/>
        <v>-1.039218750173865E-2</v>
      </c>
      <c r="Y261" s="80">
        <f t="shared" si="442"/>
        <v>-1.480099432065808E-2</v>
      </c>
      <c r="Z261" s="80">
        <f t="shared" si="442"/>
        <v>-5.038636364479346E-3</v>
      </c>
      <c r="AA261" s="80"/>
      <c r="AB261" s="80"/>
      <c r="AC261" s="80"/>
      <c r="AD261" s="80"/>
      <c r="AE261" s="80"/>
      <c r="AF261" s="80"/>
    </row>
    <row r="262" spans="1:32">
      <c r="A262" s="121">
        <v>3</v>
      </c>
      <c r="B262" s="32" t="s">
        <v>49</v>
      </c>
      <c r="C262" s="73">
        <v>58</v>
      </c>
      <c r="D262" s="73">
        <v>1</v>
      </c>
      <c r="E262" s="74">
        <v>4.9000000000000004</v>
      </c>
      <c r="F262" s="75">
        <v>2.4</v>
      </c>
      <c r="G262" s="75">
        <v>3.3</v>
      </c>
      <c r="H262" s="75">
        <v>1</v>
      </c>
      <c r="I262" s="32">
        <v>1</v>
      </c>
      <c r="J262" s="26"/>
      <c r="K262" s="83">
        <f t="shared" ref="K262:O262" si="443">K261-$M$2*V261</f>
        <v>0.32846118401638219</v>
      </c>
      <c r="L262" s="83">
        <f t="shared" si="443"/>
        <v>-0.20316681874150092</v>
      </c>
      <c r="M262" s="83">
        <f t="shared" si="443"/>
        <v>-0.25137083411117472</v>
      </c>
      <c r="N262" s="83">
        <f t="shared" si="443"/>
        <v>0.82594540522661797</v>
      </c>
      <c r="O262" s="83">
        <f t="shared" si="443"/>
        <v>0.67995715074791219</v>
      </c>
      <c r="P262" s="125">
        <f t="shared" si="435"/>
        <v>2.1352307583119599</v>
      </c>
      <c r="Q262" s="125">
        <f t="shared" si="436"/>
        <v>0.89428055996020683</v>
      </c>
      <c r="R262" s="126">
        <f t="shared" si="437"/>
        <v>1</v>
      </c>
      <c r="S262" s="126">
        <f t="shared" si="438"/>
        <v>-0.10571944003979317</v>
      </c>
      <c r="T262" s="126">
        <f t="shared" si="439"/>
        <v>1.1176600002327423E-2</v>
      </c>
      <c r="U262" s="26"/>
      <c r="V262" s="80">
        <f t="shared" ref="V262:Z262" si="444">2*($Q262-$I262)*(1-$Q262)*$Q262*D262</f>
        <v>-1.9990032217065235E-2</v>
      </c>
      <c r="W262" s="80">
        <f t="shared" si="444"/>
        <v>-9.7951157863619659E-2</v>
      </c>
      <c r="X262" s="80">
        <f t="shared" si="444"/>
        <v>-4.7976077320956566E-2</v>
      </c>
      <c r="Y262" s="80">
        <f t="shared" si="444"/>
        <v>-6.5967106316315277E-2</v>
      </c>
      <c r="Z262" s="80">
        <f t="shared" si="444"/>
        <v>-1.9990032217065235E-2</v>
      </c>
      <c r="AA262" s="80"/>
      <c r="AB262" s="80"/>
      <c r="AC262" s="80"/>
      <c r="AD262" s="80"/>
      <c r="AE262" s="80"/>
      <c r="AF262" s="80"/>
    </row>
    <row r="263" spans="1:32">
      <c r="A263" s="121">
        <v>3</v>
      </c>
      <c r="B263" s="32" t="s">
        <v>49</v>
      </c>
      <c r="C263" s="73">
        <v>59</v>
      </c>
      <c r="D263" s="73">
        <v>1</v>
      </c>
      <c r="E263" s="74">
        <v>6.6</v>
      </c>
      <c r="F263" s="75">
        <v>2.9</v>
      </c>
      <c r="G263" s="75">
        <v>4.5999999999999996</v>
      </c>
      <c r="H263" s="75">
        <v>1.3</v>
      </c>
      <c r="I263" s="32">
        <v>1</v>
      </c>
      <c r="J263" s="26"/>
      <c r="K263" s="83">
        <f t="shared" ref="K263:O263" si="445">K262-$M$2*V262</f>
        <v>0.33046018723808873</v>
      </c>
      <c r="L263" s="83">
        <f t="shared" si="445"/>
        <v>-0.19337170295513895</v>
      </c>
      <c r="M263" s="83">
        <f t="shared" si="445"/>
        <v>-0.24657322637907908</v>
      </c>
      <c r="N263" s="83">
        <f t="shared" si="445"/>
        <v>0.83254211585824944</v>
      </c>
      <c r="O263" s="83">
        <f t="shared" si="445"/>
        <v>0.68195615396961873</v>
      </c>
      <c r="P263" s="125">
        <f t="shared" si="435"/>
        <v>3.0553813243432941</v>
      </c>
      <c r="Q263" s="125">
        <f t="shared" si="436"/>
        <v>0.95501428589313597</v>
      </c>
      <c r="R263" s="126">
        <f t="shared" si="437"/>
        <v>1</v>
      </c>
      <c r="S263" s="126">
        <f t="shared" si="438"/>
        <v>-4.4985714106864028E-2</v>
      </c>
      <c r="T263" s="126">
        <f t="shared" si="439"/>
        <v>2.0237144737045051E-3</v>
      </c>
      <c r="U263" s="26"/>
      <c r="V263" s="80">
        <f t="shared" ref="V263:Z263" si="446">2*($Q263-$I263)*(1-$Q263)*$Q263*D263</f>
        <v>-3.8653524659130229E-3</v>
      </c>
      <c r="W263" s="80">
        <f t="shared" si="446"/>
        <v>-2.5511326275025951E-2</v>
      </c>
      <c r="X263" s="80">
        <f t="shared" si="446"/>
        <v>-1.1209522151147766E-2</v>
      </c>
      <c r="Y263" s="80">
        <f t="shared" si="446"/>
        <v>-1.7780621343199902E-2</v>
      </c>
      <c r="Z263" s="80">
        <f t="shared" si="446"/>
        <v>-5.0249582056869297E-3</v>
      </c>
      <c r="AA263" s="80"/>
      <c r="AB263" s="80"/>
      <c r="AC263" s="80"/>
      <c r="AD263" s="80"/>
      <c r="AE263" s="80"/>
      <c r="AF263" s="80"/>
    </row>
    <row r="264" spans="1:32">
      <c r="A264" s="121">
        <v>3</v>
      </c>
      <c r="B264" s="32" t="s">
        <v>49</v>
      </c>
      <c r="C264" s="73">
        <v>60</v>
      </c>
      <c r="D264" s="73">
        <v>1</v>
      </c>
      <c r="E264" s="74">
        <v>5.2</v>
      </c>
      <c r="F264" s="75">
        <v>2.7</v>
      </c>
      <c r="G264" s="75">
        <v>3.9</v>
      </c>
      <c r="H264" s="75">
        <v>1.4</v>
      </c>
      <c r="I264" s="32">
        <v>1</v>
      </c>
      <c r="J264" s="26"/>
      <c r="K264" s="83">
        <f t="shared" ref="K264:O264" si="447">K263-$M$2*V263</f>
        <v>0.33084672248468006</v>
      </c>
      <c r="L264" s="83">
        <f t="shared" si="447"/>
        <v>-0.19082057032763636</v>
      </c>
      <c r="M264" s="83">
        <f t="shared" si="447"/>
        <v>-0.24545227416396431</v>
      </c>
      <c r="N264" s="83">
        <f t="shared" si="447"/>
        <v>0.83432017799256941</v>
      </c>
      <c r="O264" s="83">
        <f t="shared" si="447"/>
        <v>0.68245864979018744</v>
      </c>
      <c r="P264" s="125">
        <f t="shared" si="435"/>
        <v>2.8851494204155506</v>
      </c>
      <c r="Q264" s="125">
        <f t="shared" si="436"/>
        <v>0.94710741830419387</v>
      </c>
      <c r="R264" s="126">
        <f t="shared" si="437"/>
        <v>1</v>
      </c>
      <c r="S264" s="126">
        <f t="shared" si="438"/>
        <v>-5.2892581695806129E-2</v>
      </c>
      <c r="T264" s="126">
        <f t="shared" si="439"/>
        <v>2.7976251984475255E-3</v>
      </c>
      <c r="U264" s="26"/>
      <c r="V264" s="80">
        <f t="shared" ref="V264:Z264" si="448">2*($Q264-$I264)*(1-$Q264)*$Q264*D264</f>
        <v>-5.299303158168788E-3</v>
      </c>
      <c r="W264" s="80">
        <f t="shared" si="448"/>
        <v>-2.7556376422477699E-2</v>
      </c>
      <c r="X264" s="80">
        <f t="shared" si="448"/>
        <v>-1.4308118527055729E-2</v>
      </c>
      <c r="Y264" s="80">
        <f t="shared" si="448"/>
        <v>-2.0667282316858271E-2</v>
      </c>
      <c r="Z264" s="80">
        <f t="shared" si="448"/>
        <v>-7.4190244214363023E-3</v>
      </c>
      <c r="AA264" s="80"/>
      <c r="AB264" s="80"/>
      <c r="AC264" s="80"/>
      <c r="AD264" s="80"/>
      <c r="AE264" s="80"/>
      <c r="AF264" s="80"/>
    </row>
    <row r="265" spans="1:32">
      <c r="A265" s="121">
        <v>3</v>
      </c>
      <c r="B265" s="32" t="s">
        <v>49</v>
      </c>
      <c r="C265" s="73">
        <v>61</v>
      </c>
      <c r="D265" s="73">
        <v>1</v>
      </c>
      <c r="E265" s="74">
        <v>5</v>
      </c>
      <c r="F265" s="75">
        <v>2</v>
      </c>
      <c r="G265" s="75">
        <v>3.5</v>
      </c>
      <c r="H265" s="75">
        <v>1</v>
      </c>
      <c r="I265" s="32">
        <v>1</v>
      </c>
      <c r="J265" s="26"/>
      <c r="K265" s="83">
        <f t="shared" ref="K265:O265" si="449">K264-$M$2*V264</f>
        <v>0.33137665280049694</v>
      </c>
      <c r="L265" s="83">
        <f t="shared" si="449"/>
        <v>-0.1880649326853886</v>
      </c>
      <c r="M265" s="83">
        <f t="shared" si="449"/>
        <v>-0.24402146231125874</v>
      </c>
      <c r="N265" s="83">
        <f t="shared" si="449"/>
        <v>0.83638690622425527</v>
      </c>
      <c r="O265" s="83">
        <f t="shared" si="449"/>
        <v>0.68320055223233112</v>
      </c>
      <c r="P265" s="125">
        <f t="shared" si="435"/>
        <v>2.5135637887682609</v>
      </c>
      <c r="Q265" s="125">
        <f t="shared" si="436"/>
        <v>0.92508723852276098</v>
      </c>
      <c r="R265" s="126">
        <f t="shared" si="437"/>
        <v>1</v>
      </c>
      <c r="S265" s="126">
        <f t="shared" si="438"/>
        <v>-7.491276147723902E-2</v>
      </c>
      <c r="T265" s="126">
        <f t="shared" si="439"/>
        <v>5.6119218321457063E-3</v>
      </c>
      <c r="U265" s="26"/>
      <c r="V265" s="80">
        <f t="shared" ref="V265:Z265" si="450">2*($Q265-$I265)*(1-$Q265)*$Q265*D265</f>
        <v>-1.0383034541010529E-2</v>
      </c>
      <c r="W265" s="80">
        <f t="shared" si="450"/>
        <v>-5.1915172705052644E-2</v>
      </c>
      <c r="X265" s="80">
        <f t="shared" si="450"/>
        <v>-2.0766069082021058E-2</v>
      </c>
      <c r="Y265" s="80">
        <f t="shared" si="450"/>
        <v>-3.6340620893536853E-2</v>
      </c>
      <c r="Z265" s="80">
        <f t="shared" si="450"/>
        <v>-1.0383034541010529E-2</v>
      </c>
      <c r="AA265" s="80"/>
      <c r="AB265" s="80"/>
      <c r="AC265" s="80"/>
      <c r="AD265" s="80"/>
      <c r="AE265" s="80"/>
      <c r="AF265" s="80"/>
    </row>
    <row r="266" spans="1:32">
      <c r="A266" s="121">
        <v>3</v>
      </c>
      <c r="B266" s="32" t="s">
        <v>49</v>
      </c>
      <c r="C266" s="73">
        <v>62</v>
      </c>
      <c r="D266" s="73">
        <v>1</v>
      </c>
      <c r="E266" s="74">
        <v>5.9</v>
      </c>
      <c r="F266" s="75">
        <v>3</v>
      </c>
      <c r="G266" s="75">
        <v>4.2</v>
      </c>
      <c r="H266" s="75">
        <v>1.5</v>
      </c>
      <c r="I266" s="32">
        <v>1</v>
      </c>
      <c r="J266" s="26"/>
      <c r="K266" s="83">
        <f t="shared" ref="K266:O266" si="451">K265-$M$2*V265</f>
        <v>0.33241495625459799</v>
      </c>
      <c r="L266" s="83">
        <f t="shared" si="451"/>
        <v>-0.18287341541488333</v>
      </c>
      <c r="M266" s="83">
        <f t="shared" si="451"/>
        <v>-0.24194485540305663</v>
      </c>
      <c r="N266" s="83">
        <f t="shared" si="451"/>
        <v>0.84002096831360895</v>
      </c>
      <c r="O266" s="83">
        <f t="shared" si="451"/>
        <v>0.68423885568643217</v>
      </c>
      <c r="P266" s="125">
        <f t="shared" si="435"/>
        <v>3.0820735895444229</v>
      </c>
      <c r="Q266" s="125">
        <f t="shared" si="436"/>
        <v>0.95614721191970053</v>
      </c>
      <c r="R266" s="126">
        <f t="shared" si="437"/>
        <v>1</v>
      </c>
      <c r="S266" s="126">
        <f t="shared" si="438"/>
        <v>-4.3852788080299465E-2</v>
      </c>
      <c r="T266" s="126">
        <f t="shared" si="439"/>
        <v>1.9230670224156549E-3</v>
      </c>
      <c r="U266" s="26"/>
      <c r="V266" s="80">
        <f t="shared" ref="V266:Z266" si="452">2*($Q266-$I266)*(1-$Q266)*$Q266*D266</f>
        <v>-3.6774703436348974E-3</v>
      </c>
      <c r="W266" s="80">
        <f t="shared" si="452"/>
        <v>-2.1697075027445896E-2</v>
      </c>
      <c r="X266" s="80">
        <f t="shared" si="452"/>
        <v>-1.1032411030904693E-2</v>
      </c>
      <c r="Y266" s="80">
        <f t="shared" si="452"/>
        <v>-1.544537544326657E-2</v>
      </c>
      <c r="Z266" s="80">
        <f t="shared" si="452"/>
        <v>-5.5162055154523463E-3</v>
      </c>
      <c r="AA266" s="80"/>
      <c r="AB266" s="80"/>
      <c r="AC266" s="80"/>
      <c r="AD266" s="80"/>
      <c r="AE266" s="80"/>
      <c r="AF266" s="80"/>
    </row>
    <row r="267" spans="1:32">
      <c r="A267" s="121">
        <v>3</v>
      </c>
      <c r="B267" s="32" t="s">
        <v>49</v>
      </c>
      <c r="C267" s="73">
        <v>63</v>
      </c>
      <c r="D267" s="73">
        <v>1</v>
      </c>
      <c r="E267" s="74">
        <v>6</v>
      </c>
      <c r="F267" s="75">
        <v>2.2000000000000002</v>
      </c>
      <c r="G267" s="75">
        <v>4</v>
      </c>
      <c r="H267" s="75">
        <v>1</v>
      </c>
      <c r="I267" s="32">
        <v>1</v>
      </c>
      <c r="J267" s="26"/>
      <c r="K267" s="83">
        <f t="shared" ref="K267:O267" si="453">K266-$M$2*V266</f>
        <v>0.33278270328896148</v>
      </c>
      <c r="L267" s="83">
        <f t="shared" si="453"/>
        <v>-0.18070370791213874</v>
      </c>
      <c r="M267" s="83">
        <f t="shared" si="453"/>
        <v>-0.24084161429996617</v>
      </c>
      <c r="N267" s="83">
        <f t="shared" si="453"/>
        <v>0.84156550585793566</v>
      </c>
      <c r="O267" s="83">
        <f t="shared" si="453"/>
        <v>0.6847904762379774</v>
      </c>
      <c r="P267" s="125">
        <f t="shared" si="435"/>
        <v>2.7697614040259237</v>
      </c>
      <c r="Q267" s="125">
        <f t="shared" si="436"/>
        <v>0.9410197454740471</v>
      </c>
      <c r="R267" s="126">
        <f t="shared" si="437"/>
        <v>1</v>
      </c>
      <c r="S267" s="126">
        <f t="shared" si="438"/>
        <v>-5.8980254525952902E-2</v>
      </c>
      <c r="T267" s="126">
        <f t="shared" si="439"/>
        <v>3.4786704239461877E-3</v>
      </c>
      <c r="U267" s="26"/>
      <c r="V267" s="80">
        <f t="shared" ref="V267:Z267" si="454">2*($Q267-$I267)*(1-$Q267)*$Q267*D267</f>
        <v>-6.5469951138598746E-3</v>
      </c>
      <c r="W267" s="80">
        <f t="shared" si="454"/>
        <v>-3.9281970683159251E-2</v>
      </c>
      <c r="X267" s="80">
        <f t="shared" si="454"/>
        <v>-1.4403389250491725E-2</v>
      </c>
      <c r="Y267" s="80">
        <f t="shared" si="454"/>
        <v>-2.6187980455439498E-2</v>
      </c>
      <c r="Z267" s="80">
        <f t="shared" si="454"/>
        <v>-6.5469951138598746E-3</v>
      </c>
      <c r="AA267" s="80"/>
      <c r="AB267" s="80"/>
      <c r="AC267" s="80"/>
      <c r="AD267" s="80"/>
      <c r="AE267" s="80"/>
      <c r="AF267" s="80"/>
    </row>
    <row r="268" spans="1:32">
      <c r="A268" s="121">
        <v>3</v>
      </c>
      <c r="B268" s="32" t="s">
        <v>49</v>
      </c>
      <c r="C268" s="73">
        <v>64</v>
      </c>
      <c r="D268" s="73">
        <v>1</v>
      </c>
      <c r="E268" s="74">
        <v>6.1</v>
      </c>
      <c r="F268" s="75">
        <v>2.9</v>
      </c>
      <c r="G268" s="75">
        <v>4.7</v>
      </c>
      <c r="H268" s="75">
        <v>1.4</v>
      </c>
      <c r="I268" s="32">
        <v>1</v>
      </c>
      <c r="J268" s="26"/>
      <c r="K268" s="83">
        <f t="shared" ref="K268:O268" si="455">K267-$M$2*V267</f>
        <v>0.33343740280034745</v>
      </c>
      <c r="L268" s="83">
        <f t="shared" si="455"/>
        <v>-0.17677551084382281</v>
      </c>
      <c r="M268" s="83">
        <f t="shared" si="455"/>
        <v>-0.23940127537491701</v>
      </c>
      <c r="N268" s="83">
        <f t="shared" si="455"/>
        <v>0.84418430390347965</v>
      </c>
      <c r="O268" s="83">
        <f t="shared" si="455"/>
        <v>0.68544517574936337</v>
      </c>
      <c r="P268" s="125">
        <f t="shared" si="435"/>
        <v>3.4881325624612325</v>
      </c>
      <c r="Q268" s="125">
        <f t="shared" si="436"/>
        <v>0.97034821203181654</v>
      </c>
      <c r="R268" s="126">
        <f t="shared" si="437"/>
        <v>1</v>
      </c>
      <c r="S268" s="126">
        <f t="shared" si="438"/>
        <v>-2.9651787968183463E-2</v>
      </c>
      <c r="T268" s="126">
        <f t="shared" si="439"/>
        <v>8.7922852971010956E-4</v>
      </c>
      <c r="U268" s="26"/>
      <c r="V268" s="80">
        <f t="shared" ref="V268:Z268" si="456">2*($Q268-$I268)*(1-$Q268)*$Q268*D268</f>
        <v>-1.7063156635431355E-3</v>
      </c>
      <c r="W268" s="80">
        <f t="shared" si="456"/>
        <v>-1.0408525547613127E-2</v>
      </c>
      <c r="X268" s="80">
        <f t="shared" si="456"/>
        <v>-4.9483154242750925E-3</v>
      </c>
      <c r="Y268" s="80">
        <f t="shared" si="456"/>
        <v>-8.0196836186527364E-3</v>
      </c>
      <c r="Z268" s="80">
        <f t="shared" si="456"/>
        <v>-2.3888419289603896E-3</v>
      </c>
      <c r="AA268" s="80"/>
      <c r="AB268" s="80"/>
      <c r="AC268" s="80"/>
      <c r="AD268" s="80"/>
      <c r="AE268" s="80"/>
      <c r="AF268" s="80"/>
    </row>
    <row r="269" spans="1:32">
      <c r="A269" s="121">
        <v>3</v>
      </c>
      <c r="B269" s="32" t="s">
        <v>49</v>
      </c>
      <c r="C269" s="73">
        <v>65</v>
      </c>
      <c r="D269" s="73">
        <v>1</v>
      </c>
      <c r="E269" s="74">
        <v>5.6</v>
      </c>
      <c r="F269" s="75">
        <v>2.9</v>
      </c>
      <c r="G269" s="75">
        <v>3.6</v>
      </c>
      <c r="H269" s="75">
        <v>1.3</v>
      </c>
      <c r="I269" s="32">
        <v>1</v>
      </c>
      <c r="J269" s="26"/>
      <c r="K269" s="83">
        <f t="shared" ref="K269:O269" si="457">K268-$M$2*V268</f>
        <v>0.33360803436670178</v>
      </c>
      <c r="L269" s="83">
        <f t="shared" si="457"/>
        <v>-0.17573465828906151</v>
      </c>
      <c r="M269" s="83">
        <f t="shared" si="457"/>
        <v>-0.23890644383248949</v>
      </c>
      <c r="N269" s="83">
        <f t="shared" si="457"/>
        <v>0.84498627226534495</v>
      </c>
      <c r="O269" s="83">
        <f t="shared" si="457"/>
        <v>0.68568405994225945</v>
      </c>
      <c r="P269" s="125">
        <f t="shared" si="435"/>
        <v>2.590005118913917</v>
      </c>
      <c r="Q269" s="125">
        <f t="shared" si="436"/>
        <v>0.93021554941630402</v>
      </c>
      <c r="R269" s="126">
        <f t="shared" si="437"/>
        <v>1</v>
      </c>
      <c r="S269" s="126">
        <f t="shared" si="438"/>
        <v>-6.9784450583695978E-2</v>
      </c>
      <c r="T269" s="126">
        <f t="shared" si="439"/>
        <v>4.869869543268306E-3</v>
      </c>
      <c r="U269" s="26"/>
      <c r="V269" s="80">
        <f t="shared" ref="V269:Z269" si="458">2*($Q269-$I269)*(1-$Q269)*$Q269*D269</f>
        <v>-9.0600567455541049E-3</v>
      </c>
      <c r="W269" s="80">
        <f t="shared" si="458"/>
        <v>-5.0736317775102985E-2</v>
      </c>
      <c r="X269" s="80">
        <f t="shared" si="458"/>
        <v>-2.6274164562106902E-2</v>
      </c>
      <c r="Y269" s="80">
        <f t="shared" si="458"/>
        <v>-3.2616204283994782E-2</v>
      </c>
      <c r="Z269" s="80">
        <f t="shared" si="458"/>
        <v>-1.1778073769220337E-2</v>
      </c>
      <c r="AA269" s="80"/>
      <c r="AB269" s="80"/>
      <c r="AC269" s="80"/>
      <c r="AD269" s="80"/>
      <c r="AE269" s="80"/>
      <c r="AF269" s="80"/>
    </row>
    <row r="270" spans="1:32">
      <c r="A270" s="121">
        <v>3</v>
      </c>
      <c r="B270" s="32" t="s">
        <v>49</v>
      </c>
      <c r="C270" s="73">
        <v>66</v>
      </c>
      <c r="D270" s="73">
        <v>1</v>
      </c>
      <c r="E270" s="74">
        <v>6.7</v>
      </c>
      <c r="F270" s="75">
        <v>3.1</v>
      </c>
      <c r="G270" s="75">
        <v>4.4000000000000004</v>
      </c>
      <c r="H270" s="75">
        <v>1.4</v>
      </c>
      <c r="I270" s="32">
        <v>1</v>
      </c>
      <c r="J270" s="26"/>
      <c r="K270" s="83">
        <f t="shared" ref="K270:O270" si="459">K269-$M$2*V269</f>
        <v>0.33451404004125718</v>
      </c>
      <c r="L270" s="83">
        <f t="shared" si="459"/>
        <v>-0.17066102651155121</v>
      </c>
      <c r="M270" s="83">
        <f t="shared" si="459"/>
        <v>-0.23627902737627879</v>
      </c>
      <c r="N270" s="83">
        <f t="shared" si="459"/>
        <v>0.84824789269374445</v>
      </c>
      <c r="O270" s="83">
        <f t="shared" si="459"/>
        <v>0.68686186731918153</v>
      </c>
      <c r="P270" s="125">
        <f t="shared" si="435"/>
        <v>3.1525175196467297</v>
      </c>
      <c r="Q270" s="125">
        <f t="shared" si="436"/>
        <v>0.95900780456124246</v>
      </c>
      <c r="R270" s="126">
        <f t="shared" si="437"/>
        <v>1</v>
      </c>
      <c r="S270" s="126">
        <f t="shared" si="438"/>
        <v>-4.0992195438757539E-2</v>
      </c>
      <c r="T270" s="126">
        <f t="shared" si="439"/>
        <v>1.6803600868892945E-3</v>
      </c>
      <c r="U270" s="26"/>
      <c r="V270" s="80">
        <f t="shared" ref="V270:Z270" si="460">2*($Q270-$I270)*(1-$Q270)*$Q270*D270</f>
        <v>-3.2229568756000819E-3</v>
      </c>
      <c r="W270" s="80">
        <f t="shared" si="460"/>
        <v>-2.159381106652055E-2</v>
      </c>
      <c r="X270" s="80">
        <f t="shared" si="460"/>
        <v>-9.9911663143602541E-3</v>
      </c>
      <c r="Y270" s="80">
        <f t="shared" si="460"/>
        <v>-1.4181010252640361E-2</v>
      </c>
      <c r="Z270" s="80">
        <f t="shared" si="460"/>
        <v>-4.5121396258401142E-3</v>
      </c>
      <c r="AA270" s="80"/>
      <c r="AB270" s="80"/>
      <c r="AC270" s="80"/>
      <c r="AD270" s="80"/>
      <c r="AE270" s="80"/>
      <c r="AF270" s="80"/>
    </row>
    <row r="271" spans="1:32">
      <c r="A271" s="121">
        <v>3</v>
      </c>
      <c r="B271" s="32" t="s">
        <v>49</v>
      </c>
      <c r="C271" s="73">
        <v>67</v>
      </c>
      <c r="D271" s="73">
        <v>1</v>
      </c>
      <c r="E271" s="74">
        <v>5.6</v>
      </c>
      <c r="F271" s="75">
        <v>3</v>
      </c>
      <c r="G271" s="75">
        <v>4.5</v>
      </c>
      <c r="H271" s="75">
        <v>1.5</v>
      </c>
      <c r="I271" s="32">
        <v>1</v>
      </c>
      <c r="J271" s="26"/>
      <c r="K271" s="83">
        <f t="shared" ref="K271:O271" si="461">K270-$M$2*V270</f>
        <v>0.33483633572881716</v>
      </c>
      <c r="L271" s="83">
        <f t="shared" si="461"/>
        <v>-0.16850164540489915</v>
      </c>
      <c r="M271" s="83">
        <f t="shared" si="461"/>
        <v>-0.23527991074484275</v>
      </c>
      <c r="N271" s="83">
        <f t="shared" si="461"/>
        <v>0.84966599371900853</v>
      </c>
      <c r="O271" s="83">
        <f t="shared" si="461"/>
        <v>0.68731308128176549</v>
      </c>
      <c r="P271" s="125">
        <f t="shared" si="435"/>
        <v>3.5398539828850404</v>
      </c>
      <c r="Q271" s="125">
        <f t="shared" si="436"/>
        <v>0.97180071083945985</v>
      </c>
      <c r="R271" s="126">
        <f t="shared" si="437"/>
        <v>1</v>
      </c>
      <c r="S271" s="126">
        <f t="shared" si="438"/>
        <v>-2.8199289160540153E-2</v>
      </c>
      <c r="T271" s="126">
        <f t="shared" si="439"/>
        <v>7.9519990915975737E-4</v>
      </c>
      <c r="U271" s="26"/>
      <c r="V271" s="80">
        <f t="shared" ref="V271:Z271" si="462">2*($Q271-$I271)*(1-$Q271)*$Q271*D271</f>
        <v>-1.5455516739618523E-3</v>
      </c>
      <c r="W271" s="80">
        <f t="shared" si="462"/>
        <v>-8.6550893741863724E-3</v>
      </c>
      <c r="X271" s="80">
        <f t="shared" si="462"/>
        <v>-4.6366550218855567E-3</v>
      </c>
      <c r="Y271" s="80">
        <f t="shared" si="462"/>
        <v>-6.9549825328283355E-3</v>
      </c>
      <c r="Z271" s="80">
        <f t="shared" si="462"/>
        <v>-2.3183275109427783E-3</v>
      </c>
      <c r="AA271" s="80"/>
      <c r="AB271" s="80"/>
      <c r="AC271" s="80"/>
      <c r="AD271" s="80"/>
      <c r="AE271" s="80"/>
      <c r="AF271" s="80"/>
    </row>
    <row r="272" spans="1:32">
      <c r="A272" s="121">
        <v>3</v>
      </c>
      <c r="B272" s="32" t="s">
        <v>49</v>
      </c>
      <c r="C272" s="73">
        <v>68</v>
      </c>
      <c r="D272" s="73">
        <v>1</v>
      </c>
      <c r="E272" s="74">
        <v>5.8</v>
      </c>
      <c r="F272" s="75">
        <v>2.7</v>
      </c>
      <c r="G272" s="75">
        <v>4.0999999999999996</v>
      </c>
      <c r="H272" s="75">
        <v>1</v>
      </c>
      <c r="I272" s="32">
        <v>1</v>
      </c>
      <c r="J272" s="26"/>
      <c r="K272" s="83">
        <f t="shared" ref="K272:O272" si="463">K271-$M$2*V271</f>
        <v>0.33499089089621337</v>
      </c>
      <c r="L272" s="83">
        <f t="shared" si="463"/>
        <v>-0.16763613646748052</v>
      </c>
      <c r="M272" s="83">
        <f t="shared" si="463"/>
        <v>-0.23481624524265421</v>
      </c>
      <c r="N272" s="83">
        <f t="shared" si="463"/>
        <v>0.85036149197229138</v>
      </c>
      <c r="O272" s="83">
        <f t="shared" si="463"/>
        <v>0.68754491403285978</v>
      </c>
      <c r="P272" s="125">
        <f t="shared" si="435"/>
        <v>2.9027244683489144</v>
      </c>
      <c r="Q272" s="125">
        <f t="shared" si="436"/>
        <v>0.94798095290352458</v>
      </c>
      <c r="R272" s="126">
        <f t="shared" si="437"/>
        <v>1</v>
      </c>
      <c r="S272" s="126">
        <f t="shared" si="438"/>
        <v>-5.2019047096475424E-2</v>
      </c>
      <c r="T272" s="126">
        <f t="shared" si="439"/>
        <v>2.705981260825328E-3</v>
      </c>
      <c r="U272" s="26"/>
      <c r="V272" s="80">
        <f t="shared" ref="V272:Z272" si="464">2*($Q272-$I272)*(1-$Q272)*$Q272*D272</f>
        <v>-5.1304373883525505E-3</v>
      </c>
      <c r="W272" s="80">
        <f t="shared" si="464"/>
        <v>-2.9756536852444792E-2</v>
      </c>
      <c r="X272" s="80">
        <f t="shared" si="464"/>
        <v>-1.3852180948551887E-2</v>
      </c>
      <c r="Y272" s="80">
        <f t="shared" si="464"/>
        <v>-2.1034793292245457E-2</v>
      </c>
      <c r="Z272" s="80">
        <f t="shared" si="464"/>
        <v>-5.1304373883525505E-3</v>
      </c>
      <c r="AA272" s="80"/>
      <c r="AB272" s="80"/>
      <c r="AC272" s="80"/>
      <c r="AD272" s="80"/>
      <c r="AE272" s="80"/>
      <c r="AF272" s="80"/>
    </row>
    <row r="273" spans="1:32">
      <c r="A273" s="121">
        <v>3</v>
      </c>
      <c r="B273" s="32" t="s">
        <v>49</v>
      </c>
      <c r="C273" s="73">
        <v>69</v>
      </c>
      <c r="D273" s="73">
        <v>1</v>
      </c>
      <c r="E273" s="74">
        <v>6.2</v>
      </c>
      <c r="F273" s="75">
        <v>2.2000000000000002</v>
      </c>
      <c r="G273" s="75">
        <v>4.5</v>
      </c>
      <c r="H273" s="75">
        <v>1.5</v>
      </c>
      <c r="I273" s="32">
        <v>1</v>
      </c>
      <c r="J273" s="26"/>
      <c r="K273" s="83">
        <f t="shared" ref="K273:O273" si="465">K272-$M$2*V272</f>
        <v>0.33550393463504863</v>
      </c>
      <c r="L273" s="83">
        <f t="shared" si="465"/>
        <v>-0.16466048278223605</v>
      </c>
      <c r="M273" s="83">
        <f t="shared" si="465"/>
        <v>-0.23343102714779901</v>
      </c>
      <c r="N273" s="83">
        <f t="shared" si="465"/>
        <v>0.85246497130151588</v>
      </c>
      <c r="O273" s="83">
        <f t="shared" si="465"/>
        <v>0.68805795777169498</v>
      </c>
      <c r="P273" s="125">
        <f t="shared" si="435"/>
        <v>3.6692399891743914</v>
      </c>
      <c r="Q273" s="125">
        <f t="shared" si="436"/>
        <v>0.97513803692583212</v>
      </c>
      <c r="R273" s="126">
        <f t="shared" si="437"/>
        <v>1</v>
      </c>
      <c r="S273" s="126">
        <f t="shared" si="438"/>
        <v>-2.4861963074167881E-2</v>
      </c>
      <c r="T273" s="126">
        <f t="shared" si="439"/>
        <v>6.1811720790128728E-4</v>
      </c>
      <c r="U273" s="26"/>
      <c r="V273" s="80">
        <f t="shared" ref="V273:Z273" si="466">2*($Q273-$I273)*(1-$Q273)*$Q273*D273</f>
        <v>-1.2054992014058756E-3</v>
      </c>
      <c r="W273" s="80">
        <f t="shared" si="466"/>
        <v>-7.4740950487164285E-3</v>
      </c>
      <c r="X273" s="80">
        <f t="shared" si="466"/>
        <v>-2.6520982430929263E-3</v>
      </c>
      <c r="Y273" s="80">
        <f t="shared" si="466"/>
        <v>-5.4247464063264398E-3</v>
      </c>
      <c r="Z273" s="80">
        <f t="shared" si="466"/>
        <v>-1.8082488021088133E-3</v>
      </c>
      <c r="AA273" s="80"/>
      <c r="AB273" s="80"/>
      <c r="AC273" s="80"/>
      <c r="AD273" s="80"/>
      <c r="AE273" s="80"/>
      <c r="AF273" s="80"/>
    </row>
    <row r="274" spans="1:32">
      <c r="A274" s="121">
        <v>3</v>
      </c>
      <c r="B274" s="32" t="s">
        <v>49</v>
      </c>
      <c r="C274" s="73">
        <v>70</v>
      </c>
      <c r="D274" s="73">
        <v>1</v>
      </c>
      <c r="E274" s="74">
        <v>5.6</v>
      </c>
      <c r="F274" s="75">
        <v>2.5</v>
      </c>
      <c r="G274" s="75">
        <v>3.9</v>
      </c>
      <c r="H274" s="75">
        <v>1.1000000000000001</v>
      </c>
      <c r="I274" s="32">
        <v>1</v>
      </c>
      <c r="J274" s="26"/>
      <c r="K274" s="83">
        <f t="shared" ref="K274:O274" si="467">K273-$M$2*V273</f>
        <v>0.33562448455518923</v>
      </c>
      <c r="L274" s="83">
        <f t="shared" si="467"/>
        <v>-0.1639130732773644</v>
      </c>
      <c r="M274" s="83">
        <f t="shared" si="467"/>
        <v>-0.2331658173234897</v>
      </c>
      <c r="N274" s="83">
        <f t="shared" si="467"/>
        <v>0.8530074459421485</v>
      </c>
      <c r="O274" s="83">
        <f t="shared" si="467"/>
        <v>0.68823878265190586</v>
      </c>
      <c r="P274" s="125">
        <f t="shared" si="435"/>
        <v>2.9185884309847001</v>
      </c>
      <c r="Q274" s="125">
        <f t="shared" si="436"/>
        <v>0.94875771697660161</v>
      </c>
      <c r="R274" s="126">
        <f t="shared" si="437"/>
        <v>1</v>
      </c>
      <c r="S274" s="126">
        <f t="shared" si="438"/>
        <v>-5.1242283023398394E-2</v>
      </c>
      <c r="T274" s="126">
        <f t="shared" si="439"/>
        <v>2.6257715694500633E-3</v>
      </c>
      <c r="U274" s="26"/>
      <c r="V274" s="80">
        <f t="shared" ref="V274:Z274" si="468">2*($Q274-$I274)*(1-$Q274)*$Q274*D274</f>
        <v>-4.9824420790670204E-3</v>
      </c>
      <c r="W274" s="80">
        <f t="shared" si="468"/>
        <v>-2.7901675642775313E-2</v>
      </c>
      <c r="X274" s="80">
        <f t="shared" si="468"/>
        <v>-1.2456105197667551E-2</v>
      </c>
      <c r="Y274" s="80">
        <f t="shared" si="468"/>
        <v>-1.9431524108361378E-2</v>
      </c>
      <c r="Z274" s="80">
        <f t="shared" si="468"/>
        <v>-5.4806862869737228E-3</v>
      </c>
      <c r="AA274" s="80"/>
      <c r="AB274" s="80"/>
      <c r="AC274" s="80"/>
      <c r="AD274" s="80"/>
      <c r="AE274" s="80"/>
      <c r="AF274" s="80"/>
    </row>
    <row r="275" spans="1:32">
      <c r="A275" s="121">
        <v>3</v>
      </c>
      <c r="B275" s="32" t="s">
        <v>49</v>
      </c>
      <c r="C275" s="73">
        <v>71</v>
      </c>
      <c r="D275" s="73">
        <v>1</v>
      </c>
      <c r="E275" s="74">
        <v>5.9</v>
      </c>
      <c r="F275" s="75">
        <v>3.2</v>
      </c>
      <c r="G275" s="75">
        <v>4.8</v>
      </c>
      <c r="H275" s="75">
        <v>1.8</v>
      </c>
      <c r="I275" s="32">
        <v>1</v>
      </c>
      <c r="J275" s="26"/>
      <c r="K275" s="83">
        <f t="shared" ref="K275:O275" si="469">K274-$M$2*V274</f>
        <v>0.33612272876309596</v>
      </c>
      <c r="L275" s="83">
        <f t="shared" si="469"/>
        <v>-0.16112290571308688</v>
      </c>
      <c r="M275" s="83">
        <f t="shared" si="469"/>
        <v>-0.23192020680372294</v>
      </c>
      <c r="N275" s="83">
        <f t="shared" si="469"/>
        <v>0.85495059835298459</v>
      </c>
      <c r="O275" s="83">
        <f t="shared" si="469"/>
        <v>0.68878685128060324</v>
      </c>
      <c r="P275" s="125">
        <f t="shared" si="435"/>
        <v>3.986932127683382</v>
      </c>
      <c r="Q275" s="125">
        <f t="shared" si="436"/>
        <v>0.98178151628587607</v>
      </c>
      <c r="R275" s="126">
        <f t="shared" si="437"/>
        <v>1</v>
      </c>
      <c r="S275" s="126">
        <f t="shared" si="438"/>
        <v>-1.8218483714123934E-2</v>
      </c>
      <c r="T275" s="126">
        <f t="shared" si="439"/>
        <v>3.31913148841799E-4</v>
      </c>
      <c r="U275" s="26"/>
      <c r="V275" s="80">
        <f t="shared" ref="V275:Z275" si="470">2*($Q275-$I275)*(1-$Q275)*$Q275*D275</f>
        <v>-6.5173238909024215E-4</v>
      </c>
      <c r="W275" s="80">
        <f t="shared" si="470"/>
        <v>-3.8452210956324289E-3</v>
      </c>
      <c r="X275" s="80">
        <f t="shared" si="470"/>
        <v>-2.085543645088775E-3</v>
      </c>
      <c r="Y275" s="80">
        <f t="shared" si="470"/>
        <v>-3.1283154676331622E-3</v>
      </c>
      <c r="Z275" s="80">
        <f t="shared" si="470"/>
        <v>-1.173118300362436E-3</v>
      </c>
      <c r="AA275" s="80"/>
      <c r="AB275" s="80"/>
      <c r="AC275" s="80"/>
      <c r="AD275" s="80"/>
      <c r="AE275" s="80"/>
      <c r="AF275" s="80"/>
    </row>
    <row r="276" spans="1:32">
      <c r="A276" s="121">
        <v>3</v>
      </c>
      <c r="B276" s="32" t="s">
        <v>49</v>
      </c>
      <c r="C276" s="73">
        <v>72</v>
      </c>
      <c r="D276" s="73">
        <v>1</v>
      </c>
      <c r="E276" s="74">
        <v>6.1</v>
      </c>
      <c r="F276" s="75">
        <v>2.8</v>
      </c>
      <c r="G276" s="75">
        <v>4</v>
      </c>
      <c r="H276" s="75">
        <v>1.3</v>
      </c>
      <c r="I276" s="32">
        <v>1</v>
      </c>
      <c r="J276" s="26"/>
      <c r="K276" s="83">
        <f t="shared" ref="K276:O276" si="471">K275-$M$2*V275</f>
        <v>0.33618790200200499</v>
      </c>
      <c r="L276" s="83">
        <f t="shared" si="471"/>
        <v>-0.16073838360352363</v>
      </c>
      <c r="M276" s="83">
        <f t="shared" si="471"/>
        <v>-0.23171165243921407</v>
      </c>
      <c r="N276" s="83">
        <f t="shared" si="471"/>
        <v>0.85526342989974791</v>
      </c>
      <c r="O276" s="83">
        <f t="shared" si="471"/>
        <v>0.68890416311063951</v>
      </c>
      <c r="P276" s="125">
        <f t="shared" si="435"/>
        <v>3.0235202668335348</v>
      </c>
      <c r="Q276" s="125">
        <f t="shared" si="436"/>
        <v>0.95362545441868563</v>
      </c>
      <c r="R276" s="126">
        <f t="shared" si="437"/>
        <v>1</v>
      </c>
      <c r="S276" s="126">
        <f t="shared" si="438"/>
        <v>-4.6374545581314375E-2</v>
      </c>
      <c r="T276" s="126">
        <f t="shared" si="439"/>
        <v>2.1505984778734046E-3</v>
      </c>
      <c r="U276" s="26"/>
      <c r="V276" s="80">
        <f t="shared" ref="V276:Z276" si="472">2*($Q276-$I276)*(1-$Q276)*$Q276*D276</f>
        <v>-4.101730901468318E-3</v>
      </c>
      <c r="W276" s="80">
        <f t="shared" si="472"/>
        <v>-2.5020558498956739E-2</v>
      </c>
      <c r="X276" s="80">
        <f t="shared" si="472"/>
        <v>-1.1484846524111289E-2</v>
      </c>
      <c r="Y276" s="80">
        <f t="shared" si="472"/>
        <v>-1.6406923605873272E-2</v>
      </c>
      <c r="Z276" s="80">
        <f t="shared" si="472"/>
        <v>-5.3322501719088138E-3</v>
      </c>
      <c r="AA276" s="80"/>
      <c r="AB276" s="80"/>
      <c r="AC276" s="80"/>
      <c r="AD276" s="80"/>
      <c r="AE276" s="80"/>
      <c r="AF276" s="80"/>
    </row>
    <row r="277" spans="1:32">
      <c r="A277" s="121">
        <v>3</v>
      </c>
      <c r="B277" s="32" t="s">
        <v>49</v>
      </c>
      <c r="C277" s="73">
        <v>73</v>
      </c>
      <c r="D277" s="73">
        <v>1</v>
      </c>
      <c r="E277" s="74">
        <v>6.3</v>
      </c>
      <c r="F277" s="75">
        <v>2.5</v>
      </c>
      <c r="G277" s="75">
        <v>4.9000000000000004</v>
      </c>
      <c r="H277" s="75">
        <v>1.5</v>
      </c>
      <c r="I277" s="32">
        <v>1</v>
      </c>
      <c r="J277" s="26"/>
      <c r="K277" s="83">
        <f t="shared" ref="K277:O277" si="473">K276-$M$2*V276</f>
        <v>0.33659807509215184</v>
      </c>
      <c r="L277" s="83">
        <f t="shared" si="473"/>
        <v>-0.15823632775362795</v>
      </c>
      <c r="M277" s="83">
        <f t="shared" si="473"/>
        <v>-0.23056316778680294</v>
      </c>
      <c r="N277" s="83">
        <f t="shared" si="473"/>
        <v>0.85690412226033519</v>
      </c>
      <c r="O277" s="83">
        <f t="shared" si="473"/>
        <v>0.6894373881278304</v>
      </c>
      <c r="P277" s="125">
        <f t="shared" si="435"/>
        <v>3.9962875720446775</v>
      </c>
      <c r="Q277" s="125">
        <f t="shared" si="436"/>
        <v>0.98194810104242736</v>
      </c>
      <c r="R277" s="126">
        <f t="shared" si="437"/>
        <v>1</v>
      </c>
      <c r="S277" s="126">
        <f t="shared" si="438"/>
        <v>-1.8051898957572643E-2</v>
      </c>
      <c r="T277" s="126">
        <f t="shared" si="439"/>
        <v>3.2587105597441226E-4</v>
      </c>
      <c r="U277" s="26"/>
      <c r="V277" s="80">
        <f t="shared" ref="V277:Z277" si="474">2*($Q277-$I277)*(1-$Q277)*$Q277*D277</f>
        <v>-6.3997692919752936E-4</v>
      </c>
      <c r="W277" s="80">
        <f t="shared" si="474"/>
        <v>-4.0318546539444347E-3</v>
      </c>
      <c r="X277" s="80">
        <f t="shared" si="474"/>
        <v>-1.5999423229938233E-3</v>
      </c>
      <c r="Y277" s="80">
        <f t="shared" si="474"/>
        <v>-3.1358869530678942E-3</v>
      </c>
      <c r="Z277" s="80">
        <f t="shared" si="474"/>
        <v>-9.5996539379629409E-4</v>
      </c>
      <c r="AA277" s="80"/>
      <c r="AB277" s="80"/>
      <c r="AC277" s="80"/>
      <c r="AD277" s="80"/>
      <c r="AE277" s="80"/>
      <c r="AF277" s="80"/>
    </row>
    <row r="278" spans="1:32">
      <c r="A278" s="121">
        <v>3</v>
      </c>
      <c r="B278" s="32" t="s">
        <v>49</v>
      </c>
      <c r="C278" s="73">
        <v>74</v>
      </c>
      <c r="D278" s="73">
        <v>1</v>
      </c>
      <c r="E278" s="74">
        <v>6.1</v>
      </c>
      <c r="F278" s="75">
        <v>2.8</v>
      </c>
      <c r="G278" s="75">
        <v>4.7</v>
      </c>
      <c r="H278" s="75">
        <v>1.2</v>
      </c>
      <c r="I278" s="32">
        <v>1</v>
      </c>
      <c r="J278" s="26"/>
      <c r="K278" s="83">
        <f t="shared" ref="K278:O278" si="475">K277-$M$2*V277</f>
        <v>0.3366620727850716</v>
      </c>
      <c r="L278" s="83">
        <f t="shared" si="475"/>
        <v>-0.1578331422882335</v>
      </c>
      <c r="M278" s="83">
        <f t="shared" si="475"/>
        <v>-0.23040317355450357</v>
      </c>
      <c r="N278" s="83">
        <f t="shared" si="475"/>
        <v>0.85721771095564203</v>
      </c>
      <c r="O278" s="83">
        <f t="shared" si="475"/>
        <v>0.68953338466721004</v>
      </c>
      <c r="P278" s="125">
        <f t="shared" si="435"/>
        <v>3.5851143219664063</v>
      </c>
      <c r="Q278" s="125">
        <f t="shared" si="436"/>
        <v>0.97301489444037148</v>
      </c>
      <c r="R278" s="126">
        <f t="shared" si="437"/>
        <v>1</v>
      </c>
      <c r="S278" s="126">
        <f t="shared" si="438"/>
        <v>-2.6985105559628519E-2</v>
      </c>
      <c r="T278" s="126">
        <f t="shared" si="439"/>
        <v>7.2819592206429401E-4</v>
      </c>
      <c r="U278" s="26"/>
      <c r="V278" s="80">
        <f t="shared" ref="V278:Z278" si="476">2*($Q278-$I278)*(1-$Q278)*$Q278*D278</f>
        <v>-1.417090956478596E-3</v>
      </c>
      <c r="W278" s="80">
        <f t="shared" si="476"/>
        <v>-8.644254834519435E-3</v>
      </c>
      <c r="X278" s="80">
        <f t="shared" si="476"/>
        <v>-3.9678546781400682E-3</v>
      </c>
      <c r="Y278" s="80">
        <f t="shared" si="476"/>
        <v>-6.6603274954494009E-3</v>
      </c>
      <c r="Z278" s="80">
        <f t="shared" si="476"/>
        <v>-1.7005091477743151E-3</v>
      </c>
      <c r="AA278" s="80"/>
      <c r="AB278" s="80"/>
      <c r="AC278" s="80"/>
      <c r="AD278" s="80"/>
      <c r="AE278" s="80"/>
      <c r="AF278" s="80"/>
    </row>
    <row r="279" spans="1:32">
      <c r="A279" s="121">
        <v>3</v>
      </c>
      <c r="B279" s="32" t="s">
        <v>49</v>
      </c>
      <c r="C279" s="73">
        <v>75</v>
      </c>
      <c r="D279" s="73">
        <v>1</v>
      </c>
      <c r="E279" s="74">
        <v>6.4</v>
      </c>
      <c r="F279" s="75">
        <v>2.9</v>
      </c>
      <c r="G279" s="75">
        <v>4.3</v>
      </c>
      <c r="H279" s="75">
        <v>1.3</v>
      </c>
      <c r="I279" s="32">
        <v>1</v>
      </c>
      <c r="J279" s="26"/>
      <c r="K279" s="83">
        <f t="shared" ref="K279:O279" si="477">K278-$M$2*V278</f>
        <v>0.33680378188071947</v>
      </c>
      <c r="L279" s="83">
        <f t="shared" si="477"/>
        <v>-0.15696871680478156</v>
      </c>
      <c r="M279" s="83">
        <f t="shared" si="477"/>
        <v>-0.23000638808668955</v>
      </c>
      <c r="N279" s="83">
        <f t="shared" si="477"/>
        <v>0.85788374370518694</v>
      </c>
      <c r="O279" s="83">
        <f t="shared" si="477"/>
        <v>0.68970343558198743</v>
      </c>
      <c r="P279" s="125">
        <f t="shared" si="435"/>
        <v>3.2507000330676052</v>
      </c>
      <c r="Q279" s="125">
        <f t="shared" si="436"/>
        <v>0.96269825921202956</v>
      </c>
      <c r="R279" s="126">
        <f t="shared" si="437"/>
        <v>1</v>
      </c>
      <c r="S279" s="126">
        <f t="shared" si="438"/>
        <v>-3.7301740787970439E-2</v>
      </c>
      <c r="T279" s="126">
        <f t="shared" si="439"/>
        <v>1.3914198658129375E-3</v>
      </c>
      <c r="U279" s="26"/>
      <c r="V279" s="80">
        <f t="shared" ref="V279:Z279" si="478">2*($Q279-$I279)*(1-$Q279)*$Q279*D279</f>
        <v>-2.6790349653023015E-3</v>
      </c>
      <c r="W279" s="80">
        <f t="shared" si="478"/>
        <v>-1.7145823777934732E-2</v>
      </c>
      <c r="X279" s="80">
        <f t="shared" si="478"/>
        <v>-7.769201399376674E-3</v>
      </c>
      <c r="Y279" s="80">
        <f t="shared" si="478"/>
        <v>-1.1519850350799896E-2</v>
      </c>
      <c r="Z279" s="80">
        <f t="shared" si="478"/>
        <v>-3.482745454892992E-3</v>
      </c>
      <c r="AA279" s="80"/>
      <c r="AB279" s="80"/>
      <c r="AC279" s="80"/>
      <c r="AD279" s="80"/>
      <c r="AE279" s="80"/>
      <c r="AF279" s="80"/>
    </row>
    <row r="280" spans="1:32">
      <c r="A280" s="121">
        <v>3</v>
      </c>
      <c r="B280" s="32" t="s">
        <v>49</v>
      </c>
      <c r="C280" s="73">
        <v>76</v>
      </c>
      <c r="D280" s="73">
        <v>1</v>
      </c>
      <c r="E280" s="74">
        <v>6.6</v>
      </c>
      <c r="F280" s="75">
        <v>3</v>
      </c>
      <c r="G280" s="75">
        <v>4.4000000000000004</v>
      </c>
      <c r="H280" s="75">
        <v>1.4</v>
      </c>
      <c r="I280" s="32">
        <v>1</v>
      </c>
      <c r="J280" s="26"/>
      <c r="K280" s="83">
        <f t="shared" ref="K280:O280" si="479">K279-$M$2*V279</f>
        <v>0.33707168537724969</v>
      </c>
      <c r="L280" s="83">
        <f t="shared" si="479"/>
        <v>-0.15525413442698807</v>
      </c>
      <c r="M280" s="83">
        <f t="shared" si="479"/>
        <v>-0.22922946794675189</v>
      </c>
      <c r="N280" s="83">
        <f t="shared" si="479"/>
        <v>0.8590357287402669</v>
      </c>
      <c r="O280" s="83">
        <f t="shared" si="479"/>
        <v>0.69005171012747668</v>
      </c>
      <c r="P280" s="125">
        <f t="shared" si="435"/>
        <v>3.3705355949545148</v>
      </c>
      <c r="Q280" s="125">
        <f t="shared" si="436"/>
        <v>0.96677090141074307</v>
      </c>
      <c r="R280" s="126">
        <f t="shared" si="437"/>
        <v>1</v>
      </c>
      <c r="S280" s="126">
        <f t="shared" si="438"/>
        <v>-3.3229098589256933E-2</v>
      </c>
      <c r="T280" s="126">
        <f t="shared" si="439"/>
        <v>1.104172993054557E-3</v>
      </c>
      <c r="U280" s="26"/>
      <c r="V280" s="80">
        <f t="shared" ref="V280:Z280" si="480">2*($Q280-$I280)*(1-$Q280)*$Q280*D280</f>
        <v>-2.1349646396175044E-3</v>
      </c>
      <c r="W280" s="80">
        <f t="shared" si="480"/>
        <v>-1.4090766621475528E-2</v>
      </c>
      <c r="X280" s="80">
        <f t="shared" si="480"/>
        <v>-6.4048939188525132E-3</v>
      </c>
      <c r="Y280" s="80">
        <f t="shared" si="480"/>
        <v>-9.3938444143170201E-3</v>
      </c>
      <c r="Z280" s="80">
        <f t="shared" si="480"/>
        <v>-2.988950495464506E-3</v>
      </c>
      <c r="AA280" s="80"/>
      <c r="AB280" s="80"/>
      <c r="AC280" s="80"/>
      <c r="AD280" s="80"/>
      <c r="AE280" s="80"/>
      <c r="AF280" s="80"/>
    </row>
    <row r="281" spans="1:32">
      <c r="A281" s="121">
        <v>3</v>
      </c>
      <c r="B281" s="32" t="s">
        <v>49</v>
      </c>
      <c r="C281" s="73">
        <v>77</v>
      </c>
      <c r="D281" s="73">
        <v>1</v>
      </c>
      <c r="E281" s="74">
        <v>6.8</v>
      </c>
      <c r="F281" s="75">
        <v>2.8</v>
      </c>
      <c r="G281" s="75">
        <v>4.8</v>
      </c>
      <c r="H281" s="75">
        <v>1.4</v>
      </c>
      <c r="I281" s="32">
        <v>1</v>
      </c>
      <c r="J281" s="26"/>
      <c r="K281" s="83">
        <f t="shared" ref="K281:O281" si="481">K280-$M$2*V280</f>
        <v>0.33728518184121142</v>
      </c>
      <c r="L281" s="83">
        <f t="shared" si="481"/>
        <v>-0.15384505776484053</v>
      </c>
      <c r="M281" s="83">
        <f t="shared" si="481"/>
        <v>-0.22858897855486665</v>
      </c>
      <c r="N281" s="83">
        <f t="shared" si="481"/>
        <v>0.85997511318169861</v>
      </c>
      <c r="O281" s="83">
        <f t="shared" si="481"/>
        <v>0.69035060517702318</v>
      </c>
      <c r="P281" s="125">
        <f t="shared" si="435"/>
        <v>3.7454610396066546</v>
      </c>
      <c r="Q281" s="125">
        <f t="shared" si="436"/>
        <v>0.97692051217635589</v>
      </c>
      <c r="R281" s="126">
        <f t="shared" si="437"/>
        <v>1</v>
      </c>
      <c r="S281" s="126">
        <f t="shared" si="438"/>
        <v>-2.3079487823644107E-2</v>
      </c>
      <c r="T281" s="126">
        <f t="shared" si="439"/>
        <v>5.3266275820173657E-4</v>
      </c>
      <c r="U281" s="26"/>
      <c r="V281" s="80">
        <f t="shared" ref="V281:Z281" si="482">2*($Q281-$I281)*(1-$Q281)*$Q281*D281</f>
        <v>-1.0407383491194218E-3</v>
      </c>
      <c r="W281" s="80">
        <f t="shared" si="482"/>
        <v>-7.0770207740120678E-3</v>
      </c>
      <c r="X281" s="80">
        <f t="shared" si="482"/>
        <v>-2.9140673775343807E-3</v>
      </c>
      <c r="Y281" s="80">
        <f t="shared" si="482"/>
        <v>-4.9955440757732247E-3</v>
      </c>
      <c r="Z281" s="80">
        <f t="shared" si="482"/>
        <v>-1.4570336887671904E-3</v>
      </c>
      <c r="AA281" s="80"/>
      <c r="AB281" s="80"/>
      <c r="AC281" s="80"/>
      <c r="AD281" s="80"/>
      <c r="AE281" s="80"/>
      <c r="AF281" s="80"/>
    </row>
    <row r="282" spans="1:32">
      <c r="A282" s="121">
        <v>3</v>
      </c>
      <c r="B282" s="32" t="s">
        <v>49</v>
      </c>
      <c r="C282" s="73">
        <v>78</v>
      </c>
      <c r="D282" s="73">
        <v>1</v>
      </c>
      <c r="E282" s="74">
        <v>6.7</v>
      </c>
      <c r="F282" s="75">
        <v>3</v>
      </c>
      <c r="G282" s="75">
        <v>5</v>
      </c>
      <c r="H282" s="75">
        <v>1.7</v>
      </c>
      <c r="I282" s="32">
        <v>1</v>
      </c>
      <c r="J282" s="26"/>
      <c r="K282" s="83">
        <f t="shared" ref="K282:O282" si="483">K281-$M$2*V281</f>
        <v>0.33738925567612338</v>
      </c>
      <c r="L282" s="83">
        <f t="shared" si="483"/>
        <v>-0.15313735568743933</v>
      </c>
      <c r="M282" s="83">
        <f t="shared" si="483"/>
        <v>-0.22829757181711322</v>
      </c>
      <c r="N282" s="83">
        <f t="shared" si="483"/>
        <v>0.86047466758927593</v>
      </c>
      <c r="O282" s="83">
        <f t="shared" si="483"/>
        <v>0.69049630854589994</v>
      </c>
      <c r="P282" s="125">
        <f t="shared" si="435"/>
        <v>4.1026933195933495</v>
      </c>
      <c r="Q282" s="125">
        <f t="shared" si="436"/>
        <v>0.98374063644064769</v>
      </c>
      <c r="R282" s="126">
        <f t="shared" si="437"/>
        <v>1</v>
      </c>
      <c r="S282" s="126">
        <f t="shared" si="438"/>
        <v>-1.6259363559352313E-2</v>
      </c>
      <c r="T282" s="126">
        <f t="shared" si="439"/>
        <v>2.6436690335519391E-4</v>
      </c>
      <c r="U282" s="26"/>
      <c r="V282" s="80">
        <f t="shared" ref="V282:Z282" si="484">2*($Q282-$I282)*(1-$Q282)*$Q282*D282</f>
        <v>-5.2013693152096327E-4</v>
      </c>
      <c r="W282" s="80">
        <f t="shared" si="484"/>
        <v>-3.4849174411904541E-3</v>
      </c>
      <c r="X282" s="80">
        <f t="shared" si="484"/>
        <v>-1.5604107945628898E-3</v>
      </c>
      <c r="Y282" s="80">
        <f t="shared" si="484"/>
        <v>-2.6006846576048163E-3</v>
      </c>
      <c r="Z282" s="80">
        <f t="shared" si="484"/>
        <v>-8.8423278358563755E-4</v>
      </c>
      <c r="AA282" s="80"/>
      <c r="AB282" s="80"/>
      <c r="AC282" s="80"/>
      <c r="AD282" s="80"/>
      <c r="AE282" s="80"/>
      <c r="AF282" s="80"/>
    </row>
    <row r="283" spans="1:32">
      <c r="A283" s="121">
        <v>3</v>
      </c>
      <c r="B283" s="32" t="s">
        <v>49</v>
      </c>
      <c r="C283" s="73">
        <v>79</v>
      </c>
      <c r="D283" s="73">
        <v>1</v>
      </c>
      <c r="E283" s="74">
        <v>6</v>
      </c>
      <c r="F283" s="75">
        <v>2.9</v>
      </c>
      <c r="G283" s="75">
        <v>4.5</v>
      </c>
      <c r="H283" s="75">
        <v>1.5</v>
      </c>
      <c r="I283" s="32">
        <v>1</v>
      </c>
      <c r="J283" s="26"/>
      <c r="K283" s="83">
        <f t="shared" ref="K283:O283" si="485">K282-$M$2*V282</f>
        <v>0.33744126936927549</v>
      </c>
      <c r="L283" s="83">
        <f t="shared" si="485"/>
        <v>-0.15278886394332028</v>
      </c>
      <c r="M283" s="83">
        <f t="shared" si="485"/>
        <v>-0.22814153073765692</v>
      </c>
      <c r="N283" s="83">
        <f t="shared" si="485"/>
        <v>0.86073473605503636</v>
      </c>
      <c r="O283" s="83">
        <f t="shared" si="485"/>
        <v>0.6905847318242585</v>
      </c>
      <c r="P283" s="125">
        <f t="shared" si="435"/>
        <v>3.6682810565541999</v>
      </c>
      <c r="Q283" s="125">
        <f t="shared" si="436"/>
        <v>0.9751147781156706</v>
      </c>
      <c r="R283" s="126">
        <f t="shared" si="437"/>
        <v>1</v>
      </c>
      <c r="S283" s="126">
        <f t="shared" si="438"/>
        <v>-2.48852218843294E-2</v>
      </c>
      <c r="T283" s="126">
        <f t="shared" si="439"/>
        <v>6.1927426823230687E-4</v>
      </c>
      <c r="U283" s="26"/>
      <c r="V283" s="80">
        <f t="shared" ref="V283:Z283" si="486">2*($Q283-$I283)*(1-$Q283)*$Q283*D283</f>
        <v>-1.2077269813201804E-3</v>
      </c>
      <c r="W283" s="80">
        <f t="shared" si="486"/>
        <v>-7.2463618879210819E-3</v>
      </c>
      <c r="X283" s="80">
        <f t="shared" si="486"/>
        <v>-3.5024082458285232E-3</v>
      </c>
      <c r="Y283" s="80">
        <f t="shared" si="486"/>
        <v>-5.4347714159408119E-3</v>
      </c>
      <c r="Z283" s="80">
        <f t="shared" si="486"/>
        <v>-1.8115904719802705E-3</v>
      </c>
      <c r="AA283" s="80"/>
      <c r="AB283" s="80"/>
      <c r="AC283" s="80"/>
      <c r="AD283" s="80"/>
      <c r="AE283" s="80"/>
      <c r="AF283" s="80"/>
    </row>
    <row r="284" spans="1:32">
      <c r="A284" s="121">
        <v>3</v>
      </c>
      <c r="B284" s="84" t="s">
        <v>49</v>
      </c>
      <c r="C284" s="83">
        <v>80</v>
      </c>
      <c r="D284" s="83">
        <v>1</v>
      </c>
      <c r="E284" s="85">
        <v>5.7</v>
      </c>
      <c r="F284" s="86">
        <v>2.6</v>
      </c>
      <c r="G284" s="86">
        <v>3.5</v>
      </c>
      <c r="H284" s="86">
        <v>1</v>
      </c>
      <c r="I284" s="84">
        <v>1</v>
      </c>
      <c r="J284" s="26"/>
      <c r="K284" s="83">
        <f t="shared" ref="K284:O284" si="487">K283-$M$2*V283</f>
        <v>0.33756204206740753</v>
      </c>
      <c r="L284" s="83">
        <f t="shared" si="487"/>
        <v>-0.15206422775452816</v>
      </c>
      <c r="M284" s="83">
        <f t="shared" si="487"/>
        <v>-0.22779128991307407</v>
      </c>
      <c r="N284" s="83">
        <f t="shared" si="487"/>
        <v>0.86127821319663045</v>
      </c>
      <c r="O284" s="83">
        <f t="shared" si="487"/>
        <v>0.69076589087145657</v>
      </c>
      <c r="P284" s="125">
        <f t="shared" si="435"/>
        <v>2.5837782271522673</v>
      </c>
      <c r="Q284" s="125">
        <f t="shared" si="436"/>
        <v>0.92981024889414821</v>
      </c>
      <c r="R284" s="126">
        <f t="shared" si="437"/>
        <v>1</v>
      </c>
      <c r="S284" s="126">
        <f t="shared" si="438"/>
        <v>-7.0189751105851794E-2</v>
      </c>
      <c r="T284" s="126">
        <f t="shared" si="439"/>
        <v>4.9266011603014232E-3</v>
      </c>
      <c r="U284" s="26"/>
      <c r="V284" s="80">
        <f t="shared" ref="V284:Z284" si="488">2*($Q284-$I284)*(1-$Q284)*$Q284*D284</f>
        <v>-9.1616085021241321E-3</v>
      </c>
      <c r="W284" s="80">
        <f t="shared" si="488"/>
        <v>-5.2221168462107552E-2</v>
      </c>
      <c r="X284" s="80">
        <f t="shared" si="488"/>
        <v>-2.3820182105522746E-2</v>
      </c>
      <c r="Y284" s="80">
        <f t="shared" si="488"/>
        <v>-3.2065629757434461E-2</v>
      </c>
      <c r="Z284" s="80">
        <f t="shared" si="488"/>
        <v>-9.1616085021241321E-3</v>
      </c>
      <c r="AA284" s="80"/>
      <c r="AB284" s="80"/>
      <c r="AC284" s="80"/>
      <c r="AD284" s="80"/>
      <c r="AE284" s="80"/>
      <c r="AF284" s="80"/>
    </row>
    <row r="285" spans="1:32">
      <c r="A285" s="122">
        <v>3</v>
      </c>
      <c r="B285" s="127" t="s">
        <v>50</v>
      </c>
      <c r="C285" s="94">
        <v>81</v>
      </c>
      <c r="D285" s="95">
        <v>1</v>
      </c>
      <c r="E285" s="96">
        <v>5</v>
      </c>
      <c r="F285" s="97">
        <v>3.5</v>
      </c>
      <c r="G285" s="97">
        <v>1.3</v>
      </c>
      <c r="H285" s="97">
        <v>0.3</v>
      </c>
      <c r="I285" s="98">
        <v>0</v>
      </c>
      <c r="J285" s="104"/>
      <c r="K285" s="100">
        <v>0.33756204206740753</v>
      </c>
      <c r="L285" s="100">
        <v>-0.15206422775452816</v>
      </c>
      <c r="M285" s="100">
        <v>-0.22779128991307407</v>
      </c>
      <c r="N285" s="100">
        <v>0.86127821319663045</v>
      </c>
      <c r="O285" s="100">
        <v>0.69076589087145657</v>
      </c>
      <c r="P285" s="125">
        <f t="shared" si="435"/>
        <v>0.10686283301606417</v>
      </c>
      <c r="Q285" s="125">
        <f t="shared" si="436"/>
        <v>0.52669031355013629</v>
      </c>
      <c r="R285" s="126">
        <f t="shared" si="437"/>
        <v>1</v>
      </c>
      <c r="S285" s="126">
        <f t="shared" si="438"/>
        <v>0.52669031355013629</v>
      </c>
      <c r="T285" s="126">
        <f t="shared" si="439"/>
        <v>0.2774026863875409</v>
      </c>
      <c r="U285" s="104"/>
      <c r="V285" s="104"/>
      <c r="W285" s="104"/>
      <c r="X285" s="104"/>
      <c r="Y285" s="104"/>
      <c r="Z285" s="104"/>
      <c r="AA285" s="26"/>
      <c r="AB285" s="26"/>
      <c r="AC285" s="26"/>
      <c r="AD285" s="26"/>
      <c r="AE285" s="26"/>
      <c r="AF285" s="26"/>
    </row>
    <row r="286" spans="1:32">
      <c r="A286" s="123">
        <v>3</v>
      </c>
      <c r="B286" s="128" t="s">
        <v>50</v>
      </c>
      <c r="C286" s="107">
        <v>82</v>
      </c>
      <c r="D286" s="108">
        <v>1</v>
      </c>
      <c r="E286" s="109">
        <v>4.5</v>
      </c>
      <c r="F286" s="110">
        <v>2.2999999999999998</v>
      </c>
      <c r="G286" s="110">
        <v>1.3</v>
      </c>
      <c r="H286" s="110">
        <v>0.3</v>
      </c>
      <c r="I286" s="111">
        <v>0</v>
      </c>
      <c r="J286" s="26"/>
      <c r="K286" s="80">
        <v>0.33756204206740753</v>
      </c>
      <c r="L286" s="80">
        <v>-0.15206422775452816</v>
      </c>
      <c r="M286" s="80">
        <v>-0.22779128991307407</v>
      </c>
      <c r="N286" s="80">
        <v>0.86127821319663045</v>
      </c>
      <c r="O286" s="80">
        <v>0.69076589087145657</v>
      </c>
      <c r="P286" s="125">
        <f t="shared" si="435"/>
        <v>0.45624449478901696</v>
      </c>
      <c r="Q286" s="125">
        <f t="shared" si="436"/>
        <v>0.61212288867787268</v>
      </c>
      <c r="R286" s="126">
        <f t="shared" si="437"/>
        <v>1</v>
      </c>
      <c r="S286" s="126">
        <f t="shared" si="438"/>
        <v>0.61212288867787268</v>
      </c>
      <c r="T286" s="126">
        <f t="shared" si="439"/>
        <v>0.37469443084334331</v>
      </c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</row>
    <row r="287" spans="1:32">
      <c r="A287" s="123">
        <v>3</v>
      </c>
      <c r="B287" s="128" t="s">
        <v>50</v>
      </c>
      <c r="C287" s="107">
        <v>83</v>
      </c>
      <c r="D287" s="108">
        <v>1</v>
      </c>
      <c r="E287" s="109">
        <v>4.4000000000000004</v>
      </c>
      <c r="F287" s="110">
        <v>3.2</v>
      </c>
      <c r="G287" s="110">
        <v>1.3</v>
      </c>
      <c r="H287" s="110">
        <v>0.2</v>
      </c>
      <c r="I287" s="111">
        <v>0</v>
      </c>
      <c r="J287" s="26"/>
      <c r="K287" s="80">
        <v>0.33756204206740753</v>
      </c>
      <c r="L287" s="80">
        <v>-0.15206422775452816</v>
      </c>
      <c r="M287" s="80">
        <v>-0.22779128991307407</v>
      </c>
      <c r="N287" s="80">
        <v>0.86127821319663045</v>
      </c>
      <c r="O287" s="80">
        <v>0.69076589087145657</v>
      </c>
      <c r="P287" s="125">
        <f t="shared" si="435"/>
        <v>0.19736216755555749</v>
      </c>
      <c r="Q287" s="125">
        <f t="shared" si="436"/>
        <v>0.5491810046067469</v>
      </c>
      <c r="R287" s="126">
        <f t="shared" si="437"/>
        <v>1</v>
      </c>
      <c r="S287" s="126">
        <f t="shared" si="438"/>
        <v>0.5491810046067469</v>
      </c>
      <c r="T287" s="126">
        <f t="shared" si="439"/>
        <v>0.30159977582087577</v>
      </c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</row>
    <row r="288" spans="1:32">
      <c r="A288" s="123">
        <v>3</v>
      </c>
      <c r="B288" s="128" t="s">
        <v>50</v>
      </c>
      <c r="C288" s="107">
        <v>84</v>
      </c>
      <c r="D288" s="108">
        <v>1</v>
      </c>
      <c r="E288" s="109">
        <v>5</v>
      </c>
      <c r="F288" s="110">
        <v>3.5</v>
      </c>
      <c r="G288" s="110">
        <v>1.6</v>
      </c>
      <c r="H288" s="110">
        <v>0.6</v>
      </c>
      <c r="I288" s="111">
        <v>0</v>
      </c>
      <c r="J288" s="26"/>
      <c r="K288" s="80">
        <v>0.33756204206740753</v>
      </c>
      <c r="L288" s="80">
        <v>-0.15206422775452816</v>
      </c>
      <c r="M288" s="80">
        <v>-0.22779128991307407</v>
      </c>
      <c r="N288" s="80">
        <v>0.86127821319663045</v>
      </c>
      <c r="O288" s="80">
        <v>0.69076589087145657</v>
      </c>
      <c r="P288" s="125">
        <f t="shared" si="435"/>
        <v>0.57247606423649033</v>
      </c>
      <c r="Q288" s="125">
        <f t="shared" si="436"/>
        <v>0.6393343175207542</v>
      </c>
      <c r="R288" s="126">
        <f t="shared" si="437"/>
        <v>1</v>
      </c>
      <c r="S288" s="126">
        <f t="shared" si="438"/>
        <v>0.6393343175207542</v>
      </c>
      <c r="T288" s="126">
        <f t="shared" si="439"/>
        <v>0.40874836955972854</v>
      </c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</row>
    <row r="289" spans="1:32">
      <c r="A289" s="123">
        <v>3</v>
      </c>
      <c r="B289" s="128" t="s">
        <v>50</v>
      </c>
      <c r="C289" s="107">
        <v>85</v>
      </c>
      <c r="D289" s="108">
        <v>1</v>
      </c>
      <c r="E289" s="109">
        <v>5.0999999999999996</v>
      </c>
      <c r="F289" s="110">
        <v>3.8</v>
      </c>
      <c r="G289" s="110">
        <v>1.9</v>
      </c>
      <c r="H289" s="110">
        <v>0.4</v>
      </c>
      <c r="I289" s="111">
        <v>0</v>
      </c>
      <c r="J289" s="26"/>
      <c r="K289" s="80">
        <v>0.33756204206740753</v>
      </c>
      <c r="L289" s="80">
        <v>-0.15206422775452816</v>
      </c>
      <c r="M289" s="80">
        <v>-0.22779128991307407</v>
      </c>
      <c r="N289" s="80">
        <v>0.86127821319663045</v>
      </c>
      <c r="O289" s="80">
        <v>0.69076589087145657</v>
      </c>
      <c r="P289" s="125">
        <f t="shared" si="435"/>
        <v>0.60916254027181305</v>
      </c>
      <c r="Q289" s="125">
        <f t="shared" si="436"/>
        <v>0.64774974253491246</v>
      </c>
      <c r="R289" s="126">
        <f t="shared" si="437"/>
        <v>1</v>
      </c>
      <c r="S289" s="126">
        <f t="shared" si="438"/>
        <v>0.64774974253491246</v>
      </c>
      <c r="T289" s="126">
        <f t="shared" si="439"/>
        <v>0.41957972895404538</v>
      </c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</row>
    <row r="290" spans="1:32">
      <c r="A290" s="123">
        <v>3</v>
      </c>
      <c r="B290" s="128" t="s">
        <v>50</v>
      </c>
      <c r="C290" s="107">
        <v>86</v>
      </c>
      <c r="D290" s="108">
        <v>1</v>
      </c>
      <c r="E290" s="109">
        <v>4.8</v>
      </c>
      <c r="F290" s="110">
        <v>3</v>
      </c>
      <c r="G290" s="110">
        <v>1.4</v>
      </c>
      <c r="H290" s="110">
        <v>0.3</v>
      </c>
      <c r="I290" s="111">
        <v>0</v>
      </c>
      <c r="J290" s="26"/>
      <c r="K290" s="80">
        <v>0.33756204206740753</v>
      </c>
      <c r="L290" s="80">
        <v>-0.15206422775452816</v>
      </c>
      <c r="M290" s="80">
        <v>-0.22779128991307407</v>
      </c>
      <c r="N290" s="80">
        <v>0.86127821319663045</v>
      </c>
      <c r="O290" s="80">
        <v>0.69076589087145657</v>
      </c>
      <c r="P290" s="125">
        <f t="shared" si="435"/>
        <v>0.3372991448431697</v>
      </c>
      <c r="Q290" s="125">
        <f t="shared" si="436"/>
        <v>0.58353430411046392</v>
      </c>
      <c r="R290" s="126">
        <f t="shared" si="437"/>
        <v>1</v>
      </c>
      <c r="S290" s="126">
        <f t="shared" si="438"/>
        <v>0.58353430411046392</v>
      </c>
      <c r="T290" s="126">
        <f t="shared" si="439"/>
        <v>0.34051228407368339</v>
      </c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</row>
    <row r="291" spans="1:32">
      <c r="A291" s="123">
        <v>3</v>
      </c>
      <c r="B291" s="128" t="s">
        <v>50</v>
      </c>
      <c r="C291" s="107">
        <v>87</v>
      </c>
      <c r="D291" s="108">
        <v>1</v>
      </c>
      <c r="E291" s="109">
        <v>5.0999999999999996</v>
      </c>
      <c r="F291" s="110">
        <v>3.8</v>
      </c>
      <c r="G291" s="110">
        <v>1.6</v>
      </c>
      <c r="H291" s="110">
        <v>0.2</v>
      </c>
      <c r="I291" s="111">
        <v>0</v>
      </c>
      <c r="J291" s="26"/>
      <c r="K291" s="80">
        <v>0.33756204206740753</v>
      </c>
      <c r="L291" s="80">
        <v>-0.15206422775452816</v>
      </c>
      <c r="M291" s="80">
        <v>-0.22779128991307407</v>
      </c>
      <c r="N291" s="80">
        <v>0.86127821319663045</v>
      </c>
      <c r="O291" s="80">
        <v>0.69076589087145657</v>
      </c>
      <c r="P291" s="125">
        <f t="shared" si="435"/>
        <v>0.21262589813853275</v>
      </c>
      <c r="Q291" s="125">
        <f t="shared" si="436"/>
        <v>0.55295710979926804</v>
      </c>
      <c r="R291" s="126">
        <f t="shared" si="437"/>
        <v>1</v>
      </c>
      <c r="S291" s="126">
        <f t="shared" si="438"/>
        <v>0.55295710979926804</v>
      </c>
      <c r="T291" s="126">
        <f t="shared" si="439"/>
        <v>0.30576156527755977</v>
      </c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</row>
    <row r="292" spans="1:32">
      <c r="A292" s="123">
        <v>3</v>
      </c>
      <c r="B292" s="128" t="s">
        <v>50</v>
      </c>
      <c r="C292" s="107">
        <v>88</v>
      </c>
      <c r="D292" s="108">
        <v>1</v>
      </c>
      <c r="E292" s="109">
        <v>4.5999999999999996</v>
      </c>
      <c r="F292" s="110">
        <v>3.2</v>
      </c>
      <c r="G292" s="110">
        <v>1.4</v>
      </c>
      <c r="H292" s="110">
        <v>0.2</v>
      </c>
      <c r="I292" s="111">
        <v>0</v>
      </c>
      <c r="J292" s="26"/>
      <c r="K292" s="80">
        <v>0.33756204206740753</v>
      </c>
      <c r="L292" s="80">
        <v>-0.15206422775452816</v>
      </c>
      <c r="M292" s="80">
        <v>-0.22779128991307407</v>
      </c>
      <c r="N292" s="80">
        <v>0.86127821319663045</v>
      </c>
      <c r="O292" s="80">
        <v>0.69076589087145657</v>
      </c>
      <c r="P292" s="125">
        <f t="shared" si="435"/>
        <v>0.25307714332431486</v>
      </c>
      <c r="Q292" s="125">
        <f t="shared" si="436"/>
        <v>0.56293374525732343</v>
      </c>
      <c r="R292" s="126">
        <f t="shared" si="437"/>
        <v>1</v>
      </c>
      <c r="S292" s="126">
        <f t="shared" si="438"/>
        <v>0.56293374525732343</v>
      </c>
      <c r="T292" s="126">
        <f t="shared" si="439"/>
        <v>0.3168944015494371</v>
      </c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</row>
    <row r="293" spans="1:32">
      <c r="A293" s="123">
        <v>3</v>
      </c>
      <c r="B293" s="128" t="s">
        <v>50</v>
      </c>
      <c r="C293" s="107">
        <v>89</v>
      </c>
      <c r="D293" s="108">
        <v>1</v>
      </c>
      <c r="E293" s="109">
        <v>5.3</v>
      </c>
      <c r="F293" s="110">
        <v>3.7</v>
      </c>
      <c r="G293" s="110">
        <v>1.5</v>
      </c>
      <c r="H293" s="110">
        <v>0.2</v>
      </c>
      <c r="I293" s="111">
        <v>0</v>
      </c>
      <c r="J293" s="26"/>
      <c r="K293" s="80">
        <v>0.33756204206740753</v>
      </c>
      <c r="L293" s="80">
        <v>-0.15206422775452816</v>
      </c>
      <c r="M293" s="80">
        <v>-0.22779128991307407</v>
      </c>
      <c r="N293" s="80">
        <v>0.86127821319663045</v>
      </c>
      <c r="O293" s="80">
        <v>0.69076589087145657</v>
      </c>
      <c r="P293" s="125">
        <f t="shared" si="435"/>
        <v>0.11886436025927119</v>
      </c>
      <c r="Q293" s="125">
        <f t="shared" si="436"/>
        <v>0.52968115186095122</v>
      </c>
      <c r="R293" s="126">
        <f t="shared" si="437"/>
        <v>1</v>
      </c>
      <c r="S293" s="126">
        <f t="shared" si="438"/>
        <v>0.52968115186095122</v>
      </c>
      <c r="T293" s="126">
        <f t="shared" si="439"/>
        <v>0.28056212263674407</v>
      </c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</row>
    <row r="294" spans="1:32">
      <c r="A294" s="123">
        <v>3</v>
      </c>
      <c r="B294" s="128" t="s">
        <v>50</v>
      </c>
      <c r="C294" s="107">
        <v>90</v>
      </c>
      <c r="D294" s="108">
        <v>1</v>
      </c>
      <c r="E294" s="109">
        <v>5</v>
      </c>
      <c r="F294" s="110">
        <v>3.3</v>
      </c>
      <c r="G294" s="110">
        <v>1.4</v>
      </c>
      <c r="H294" s="110">
        <v>0.2</v>
      </c>
      <c r="I294" s="111">
        <v>0</v>
      </c>
      <c r="J294" s="26"/>
      <c r="K294" s="80">
        <v>0.33756204206740753</v>
      </c>
      <c r="L294" s="80">
        <v>-0.15206422775452816</v>
      </c>
      <c r="M294" s="80">
        <v>-0.22779128991307407</v>
      </c>
      <c r="N294" s="80">
        <v>0.86127821319663045</v>
      </c>
      <c r="O294" s="80">
        <v>0.69076589087145657</v>
      </c>
      <c r="P294" s="125">
        <f t="shared" si="435"/>
        <v>0.16947232323119635</v>
      </c>
      <c r="Q294" s="125">
        <f t="shared" si="436"/>
        <v>0.54226696719904077</v>
      </c>
      <c r="R294" s="126">
        <f t="shared" si="437"/>
        <v>1</v>
      </c>
      <c r="S294" s="126">
        <f t="shared" si="438"/>
        <v>0.54226696719904077</v>
      </c>
      <c r="T294" s="126">
        <f t="shared" si="439"/>
        <v>0.29405346371524554</v>
      </c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</row>
    <row r="295" spans="1:32">
      <c r="A295" s="123">
        <v>3</v>
      </c>
      <c r="B295" s="128" t="s">
        <v>50</v>
      </c>
      <c r="C295" s="112">
        <v>91</v>
      </c>
      <c r="D295" s="112">
        <v>1</v>
      </c>
      <c r="E295" s="113">
        <v>5.5</v>
      </c>
      <c r="F295" s="5">
        <v>2.6</v>
      </c>
      <c r="G295" s="5">
        <v>4.4000000000000004</v>
      </c>
      <c r="H295" s="5">
        <v>1.2</v>
      </c>
      <c r="I295" s="106">
        <v>1</v>
      </c>
      <c r="J295" s="26"/>
      <c r="K295" s="80">
        <v>0.33756204206740753</v>
      </c>
      <c r="L295" s="80">
        <v>-0.15206422775452816</v>
      </c>
      <c r="M295" s="80">
        <v>-0.22779128991307407</v>
      </c>
      <c r="N295" s="80">
        <v>0.86127821319663045</v>
      </c>
      <c r="O295" s="80">
        <v>0.69076589087145657</v>
      </c>
      <c r="P295" s="125">
        <f t="shared" si="435"/>
        <v>3.5274946427544318</v>
      </c>
      <c r="Q295" s="125">
        <f t="shared" si="436"/>
        <v>0.97146003216918919</v>
      </c>
      <c r="R295" s="126">
        <f t="shared" si="437"/>
        <v>1</v>
      </c>
      <c r="S295" s="126">
        <f t="shared" si="438"/>
        <v>-2.8539967830810808E-2</v>
      </c>
      <c r="T295" s="126">
        <f t="shared" si="439"/>
        <v>8.1452976378371578E-4</v>
      </c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</row>
    <row r="296" spans="1:32">
      <c r="A296" s="123">
        <v>3</v>
      </c>
      <c r="B296" s="128" t="s">
        <v>50</v>
      </c>
      <c r="C296" s="112">
        <v>92</v>
      </c>
      <c r="D296" s="112">
        <v>1</v>
      </c>
      <c r="E296" s="113">
        <v>6.1</v>
      </c>
      <c r="F296" s="5">
        <v>3</v>
      </c>
      <c r="G296" s="5">
        <v>4.5999999999999996</v>
      </c>
      <c r="H296" s="5">
        <v>1.4</v>
      </c>
      <c r="I296" s="106">
        <v>1</v>
      </c>
      <c r="J296" s="26"/>
      <c r="K296" s="80">
        <v>0.33756204206740753</v>
      </c>
      <c r="L296" s="80">
        <v>-0.15206422775452816</v>
      </c>
      <c r="M296" s="80">
        <v>-0.22779128991307407</v>
      </c>
      <c r="N296" s="80">
        <v>0.86127821319663045</v>
      </c>
      <c r="O296" s="80">
        <v>0.69076589087145657</v>
      </c>
      <c r="P296" s="125">
        <f t="shared" si="435"/>
        <v>3.6555484109501024</v>
      </c>
      <c r="Q296" s="125">
        <f t="shared" si="436"/>
        <v>0.97480393215120831</v>
      </c>
      <c r="R296" s="126">
        <f t="shared" si="437"/>
        <v>1</v>
      </c>
      <c r="S296" s="126">
        <f t="shared" si="438"/>
        <v>-2.5196067848791692E-2</v>
      </c>
      <c r="T296" s="126">
        <f t="shared" si="439"/>
        <v>6.3484183504091437E-4</v>
      </c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</row>
    <row r="297" spans="1:32">
      <c r="A297" s="123">
        <v>3</v>
      </c>
      <c r="B297" s="128" t="s">
        <v>50</v>
      </c>
      <c r="C297" s="112">
        <v>93</v>
      </c>
      <c r="D297" s="112">
        <v>1</v>
      </c>
      <c r="E297" s="113">
        <v>5.8</v>
      </c>
      <c r="F297" s="5">
        <v>2.6</v>
      </c>
      <c r="G297" s="5">
        <v>4</v>
      </c>
      <c r="H297" s="5">
        <v>1.2</v>
      </c>
      <c r="I297" s="106">
        <v>1</v>
      </c>
      <c r="J297" s="26"/>
      <c r="K297" s="80">
        <v>0.33756204206740753</v>
      </c>
      <c r="L297" s="80">
        <v>-0.15206422775452816</v>
      </c>
      <c r="M297" s="80">
        <v>-0.22779128991307407</v>
      </c>
      <c r="N297" s="80">
        <v>0.86127821319663045</v>
      </c>
      <c r="O297" s="80">
        <v>0.69076589087145657</v>
      </c>
      <c r="P297" s="125">
        <f t="shared" si="435"/>
        <v>3.137364089149421</v>
      </c>
      <c r="Q297" s="125">
        <f t="shared" si="436"/>
        <v>0.95840793445305927</v>
      </c>
      <c r="R297" s="126">
        <f t="shared" si="437"/>
        <v>1</v>
      </c>
      <c r="S297" s="126">
        <f t="shared" si="438"/>
        <v>-4.1592065546940726E-2</v>
      </c>
      <c r="T297" s="126">
        <f t="shared" si="439"/>
        <v>1.7298999164610139E-3</v>
      </c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</row>
    <row r="298" spans="1:32">
      <c r="A298" s="123">
        <v>3</v>
      </c>
      <c r="B298" s="128" t="s">
        <v>50</v>
      </c>
      <c r="C298" s="112">
        <v>94</v>
      </c>
      <c r="D298" s="112">
        <v>1</v>
      </c>
      <c r="E298" s="113">
        <v>5</v>
      </c>
      <c r="F298" s="5">
        <v>2.2999999999999998</v>
      </c>
      <c r="G298" s="5">
        <v>3.3</v>
      </c>
      <c r="H298" s="5">
        <v>1</v>
      </c>
      <c r="I298" s="106">
        <v>1</v>
      </c>
      <c r="J298" s="26"/>
      <c r="K298" s="80">
        <v>0.33756204206740753</v>
      </c>
      <c r="L298" s="80">
        <v>-0.15206422775452816</v>
      </c>
      <c r="M298" s="80">
        <v>-0.22779128991307407</v>
      </c>
      <c r="N298" s="80">
        <v>0.86127821319663045</v>
      </c>
      <c r="O298" s="80">
        <v>0.69076589087145657</v>
      </c>
      <c r="P298" s="125">
        <f t="shared" si="435"/>
        <v>2.5863049309150337</v>
      </c>
      <c r="Q298" s="125">
        <f t="shared" si="436"/>
        <v>0.92997497056479361</v>
      </c>
      <c r="R298" s="126">
        <f t="shared" si="437"/>
        <v>1</v>
      </c>
      <c r="S298" s="126">
        <f t="shared" si="438"/>
        <v>-7.0025029435206387E-2</v>
      </c>
      <c r="T298" s="126">
        <f t="shared" si="439"/>
        <v>4.9035047474015213E-3</v>
      </c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</row>
    <row r="299" spans="1:32">
      <c r="A299" s="123">
        <v>3</v>
      </c>
      <c r="B299" s="128" t="s">
        <v>50</v>
      </c>
      <c r="C299" s="112">
        <v>95</v>
      </c>
      <c r="D299" s="112">
        <v>1</v>
      </c>
      <c r="E299" s="113">
        <v>5.6</v>
      </c>
      <c r="F299" s="5">
        <v>2.7</v>
      </c>
      <c r="G299" s="5">
        <v>4.2</v>
      </c>
      <c r="H299" s="5">
        <v>1.3</v>
      </c>
      <c r="I299" s="106">
        <v>1</v>
      </c>
      <c r="J299" s="26"/>
      <c r="K299" s="80">
        <v>0.33756204206740753</v>
      </c>
      <c r="L299" s="80">
        <v>-0.15206422775452816</v>
      </c>
      <c r="M299" s="80">
        <v>-0.22779128991307407</v>
      </c>
      <c r="N299" s="80">
        <v>0.86127821319663045</v>
      </c>
      <c r="O299" s="80">
        <v>0.69076589087145657</v>
      </c>
      <c r="P299" s="125">
        <f t="shared" si="435"/>
        <v>3.3863300374354912</v>
      </c>
      <c r="Q299" s="125">
        <f t="shared" si="436"/>
        <v>0.96727457296842567</v>
      </c>
      <c r="R299" s="126">
        <f t="shared" si="437"/>
        <v>1</v>
      </c>
      <c r="S299" s="126">
        <f t="shared" si="438"/>
        <v>-3.2725427031574328E-2</v>
      </c>
      <c r="T299" s="126">
        <f t="shared" si="439"/>
        <v>1.0709535743988958E-3</v>
      </c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</row>
    <row r="300" spans="1:32">
      <c r="A300" s="123">
        <v>3</v>
      </c>
      <c r="B300" s="128" t="s">
        <v>50</v>
      </c>
      <c r="C300" s="112">
        <v>96</v>
      </c>
      <c r="D300" s="112">
        <v>1</v>
      </c>
      <c r="E300" s="113">
        <v>5.7</v>
      </c>
      <c r="F300" s="5">
        <v>3</v>
      </c>
      <c r="G300" s="5">
        <v>4.2</v>
      </c>
      <c r="H300" s="5">
        <v>1.2</v>
      </c>
      <c r="I300" s="106">
        <v>1</v>
      </c>
      <c r="J300" s="26"/>
      <c r="K300" s="80">
        <v>0.33756204206740753</v>
      </c>
      <c r="L300" s="80">
        <v>-0.15206422775452816</v>
      </c>
      <c r="M300" s="80">
        <v>-0.22779128991307407</v>
      </c>
      <c r="N300" s="80">
        <v>0.86127821319663045</v>
      </c>
      <c r="O300" s="80">
        <v>0.69076589087145657</v>
      </c>
      <c r="P300" s="125">
        <f t="shared" si="435"/>
        <v>3.2337096385989703</v>
      </c>
      <c r="Q300" s="125">
        <f t="shared" si="436"/>
        <v>0.96208330910256779</v>
      </c>
      <c r="R300" s="126">
        <f t="shared" si="437"/>
        <v>1</v>
      </c>
      <c r="S300" s="126">
        <f t="shared" si="438"/>
        <v>-3.7916690897432215E-2</v>
      </c>
      <c r="T300" s="126">
        <f t="shared" si="439"/>
        <v>1.4376754486114189E-3</v>
      </c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</row>
    <row r="301" spans="1:32">
      <c r="A301" s="123">
        <v>3</v>
      </c>
      <c r="B301" s="128" t="s">
        <v>50</v>
      </c>
      <c r="C301" s="112">
        <v>97</v>
      </c>
      <c r="D301" s="112">
        <v>1</v>
      </c>
      <c r="E301" s="113">
        <v>5.7</v>
      </c>
      <c r="F301" s="5">
        <v>2.9</v>
      </c>
      <c r="G301" s="5">
        <v>4.2</v>
      </c>
      <c r="H301" s="5">
        <v>1.3</v>
      </c>
      <c r="I301" s="106">
        <v>1</v>
      </c>
      <c r="J301" s="26"/>
      <c r="K301" s="80">
        <v>0.33756204206740753</v>
      </c>
      <c r="L301" s="80">
        <v>-0.15206422775452816</v>
      </c>
      <c r="M301" s="80">
        <v>-0.22779128991307407</v>
      </c>
      <c r="N301" s="80">
        <v>0.86127821319663045</v>
      </c>
      <c r="O301" s="80">
        <v>0.69076589087145657</v>
      </c>
      <c r="P301" s="125">
        <f t="shared" si="435"/>
        <v>3.3255653566774237</v>
      </c>
      <c r="Q301" s="125">
        <f t="shared" si="436"/>
        <v>0.96529551494568777</v>
      </c>
      <c r="R301" s="126">
        <f t="shared" si="437"/>
        <v>1</v>
      </c>
      <c r="S301" s="126">
        <f t="shared" si="438"/>
        <v>-3.4704485054312229E-2</v>
      </c>
      <c r="T301" s="126">
        <f t="shared" si="439"/>
        <v>1.2044012828849808E-3</v>
      </c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</row>
    <row r="302" spans="1:32">
      <c r="A302" s="123">
        <v>3</v>
      </c>
      <c r="B302" s="128" t="s">
        <v>50</v>
      </c>
      <c r="C302" s="112">
        <v>98</v>
      </c>
      <c r="D302" s="112">
        <v>1</v>
      </c>
      <c r="E302" s="113">
        <v>6.2</v>
      </c>
      <c r="F302" s="5">
        <v>2.9</v>
      </c>
      <c r="G302" s="5">
        <v>4.3</v>
      </c>
      <c r="H302" s="5">
        <v>1.3</v>
      </c>
      <c r="I302" s="106">
        <v>1</v>
      </c>
      <c r="J302" s="26"/>
      <c r="K302" s="80">
        <v>0.33756204206740753</v>
      </c>
      <c r="L302" s="80">
        <v>-0.15206422775452816</v>
      </c>
      <c r="M302" s="80">
        <v>-0.22779128991307407</v>
      </c>
      <c r="N302" s="80">
        <v>0.86127821319663045</v>
      </c>
      <c r="O302" s="80">
        <v>0.69076589087145657</v>
      </c>
      <c r="P302" s="125">
        <f t="shared" si="435"/>
        <v>3.3356610641198223</v>
      </c>
      <c r="Q302" s="125">
        <f t="shared" si="436"/>
        <v>0.96563213784975332</v>
      </c>
      <c r="R302" s="126">
        <f t="shared" si="437"/>
        <v>1</v>
      </c>
      <c r="S302" s="126">
        <f t="shared" si="438"/>
        <v>-3.4367862150246675E-2</v>
      </c>
      <c r="T302" s="126">
        <f t="shared" si="439"/>
        <v>1.181149948778358E-3</v>
      </c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</row>
    <row r="303" spans="1:32">
      <c r="A303" s="123">
        <v>3</v>
      </c>
      <c r="B303" s="128" t="s">
        <v>50</v>
      </c>
      <c r="C303" s="112">
        <v>99</v>
      </c>
      <c r="D303" s="112">
        <v>1</v>
      </c>
      <c r="E303" s="113">
        <v>5.0999999999999996</v>
      </c>
      <c r="F303" s="5">
        <v>2.5</v>
      </c>
      <c r="G303" s="5">
        <v>3</v>
      </c>
      <c r="H303" s="5">
        <v>1.1000000000000001</v>
      </c>
      <c r="I303" s="106">
        <v>1</v>
      </c>
      <c r="J303" s="26"/>
      <c r="K303" s="80">
        <v>0.33756204206740753</v>
      </c>
      <c r="L303" s="80">
        <v>-0.15206422775452816</v>
      </c>
      <c r="M303" s="80">
        <v>-0.22779128991307407</v>
      </c>
      <c r="N303" s="80">
        <v>0.86127821319663045</v>
      </c>
      <c r="O303" s="80">
        <v>0.69076589087145657</v>
      </c>
      <c r="P303" s="125">
        <f t="shared" si="435"/>
        <v>2.3362333752851221</v>
      </c>
      <c r="Q303" s="125">
        <f t="shared" si="436"/>
        <v>0.91183374438983811</v>
      </c>
      <c r="R303" s="126">
        <f t="shared" si="437"/>
        <v>1</v>
      </c>
      <c r="S303" s="126">
        <f t="shared" si="438"/>
        <v>-8.8166255610161892E-2</v>
      </c>
      <c r="T303" s="126">
        <f t="shared" si="439"/>
        <v>7.773288628316403E-3</v>
      </c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</row>
    <row r="304" spans="1:32">
      <c r="A304" s="124">
        <v>3</v>
      </c>
      <c r="B304" s="129" t="s">
        <v>50</v>
      </c>
      <c r="C304" s="116">
        <v>100</v>
      </c>
      <c r="D304" s="116">
        <v>1</v>
      </c>
      <c r="E304" s="117">
        <v>5.7</v>
      </c>
      <c r="F304" s="118">
        <v>2.8</v>
      </c>
      <c r="G304" s="118">
        <v>4.0999999999999996</v>
      </c>
      <c r="H304" s="118">
        <v>1.3</v>
      </c>
      <c r="I304" s="115">
        <v>1</v>
      </c>
      <c r="J304" s="119"/>
      <c r="K304" s="120">
        <v>0.33756204206740753</v>
      </c>
      <c r="L304" s="120">
        <v>-0.15206422775452816</v>
      </c>
      <c r="M304" s="120">
        <v>-0.22779128991307407</v>
      </c>
      <c r="N304" s="120">
        <v>0.86127821319663045</v>
      </c>
      <c r="O304" s="120">
        <v>0.69076589087145657</v>
      </c>
      <c r="P304" s="125">
        <f t="shared" si="435"/>
        <v>3.2622166643490678</v>
      </c>
      <c r="Q304" s="125">
        <f t="shared" si="436"/>
        <v>0.96310962851654569</v>
      </c>
      <c r="R304" s="126">
        <f t="shared" si="437"/>
        <v>1</v>
      </c>
      <c r="S304" s="126">
        <f t="shared" si="438"/>
        <v>-3.6890371483454309E-2</v>
      </c>
      <c r="T304" s="126">
        <f t="shared" si="439"/>
        <v>1.3608995081872588E-3</v>
      </c>
      <c r="U304" s="119"/>
      <c r="V304" s="120">
        <v>-9.1616085021241321E-3</v>
      </c>
      <c r="W304" s="120">
        <v>-5.2221168462107552E-2</v>
      </c>
      <c r="X304" s="120">
        <v>-2.3820182105522746E-2</v>
      </c>
      <c r="Y304" s="120">
        <v>-3.2065629757434461E-2</v>
      </c>
      <c r="Z304" s="120">
        <v>-9.1616085021241321E-3</v>
      </c>
      <c r="AA304" s="80"/>
      <c r="AB304" s="80"/>
      <c r="AC304" s="80"/>
      <c r="AD304" s="80"/>
      <c r="AE304" s="80"/>
      <c r="AF304" s="80"/>
    </row>
    <row r="305" spans="1:32">
      <c r="A305" s="121">
        <v>4</v>
      </c>
      <c r="B305" s="130" t="s">
        <v>49</v>
      </c>
      <c r="C305" s="131">
        <v>1</v>
      </c>
      <c r="D305" s="131">
        <v>1</v>
      </c>
      <c r="E305" s="132">
        <v>5.0999999999999996</v>
      </c>
      <c r="F305" s="133">
        <v>3.5</v>
      </c>
      <c r="G305" s="133">
        <v>1.4</v>
      </c>
      <c r="H305" s="133">
        <v>0.2</v>
      </c>
      <c r="I305" s="130">
        <v>0</v>
      </c>
      <c r="J305" s="26"/>
      <c r="K305" s="83">
        <f t="shared" ref="K305:O305" si="489">K304-$M$2*V304</f>
        <v>0.33847820291761993</v>
      </c>
      <c r="L305" s="83">
        <f t="shared" si="489"/>
        <v>-0.14684211090831739</v>
      </c>
      <c r="M305" s="83">
        <f t="shared" si="489"/>
        <v>-0.22540927170252179</v>
      </c>
      <c r="N305" s="83">
        <f t="shared" si="489"/>
        <v>0.86448477617237385</v>
      </c>
      <c r="O305" s="83">
        <f t="shared" si="489"/>
        <v>0.69168205172166897</v>
      </c>
      <c r="P305" s="125">
        <f t="shared" si="435"/>
        <v>0.14926608331203223</v>
      </c>
      <c r="Q305" s="125">
        <f t="shared" si="436"/>
        <v>0.53724738938019034</v>
      </c>
      <c r="R305" s="126">
        <f t="shared" si="437"/>
        <v>1</v>
      </c>
      <c r="S305" s="126">
        <f t="shared" si="438"/>
        <v>0.53724738938019034</v>
      </c>
      <c r="T305" s="126">
        <f t="shared" si="439"/>
        <v>0.28863475739582983</v>
      </c>
      <c r="U305" s="26"/>
      <c r="V305" s="80">
        <f t="shared" ref="V305:Z305" si="490">2*($Q305-$I305)*(1-$Q305)*$Q305*D305</f>
        <v>0.26713297500107136</v>
      </c>
      <c r="W305" s="80">
        <f t="shared" si="490"/>
        <v>1.3623781725054638</v>
      </c>
      <c r="X305" s="80">
        <f t="shared" si="490"/>
        <v>0.93496541250374976</v>
      </c>
      <c r="Y305" s="80">
        <f t="shared" si="490"/>
        <v>0.37398616500149989</v>
      </c>
      <c r="Z305" s="80">
        <f t="shared" si="490"/>
        <v>5.3426595000214273E-2</v>
      </c>
      <c r="AA305" s="80"/>
      <c r="AB305" s="80"/>
      <c r="AC305" s="80"/>
      <c r="AD305" s="80"/>
      <c r="AE305" s="80"/>
      <c r="AF305" s="80"/>
    </row>
    <row r="306" spans="1:32">
      <c r="A306" s="121">
        <v>4</v>
      </c>
      <c r="B306" s="32" t="s">
        <v>49</v>
      </c>
      <c r="C306" s="73">
        <v>2</v>
      </c>
      <c r="D306" s="73">
        <v>1</v>
      </c>
      <c r="E306" s="74">
        <v>4.9000000000000004</v>
      </c>
      <c r="F306" s="75">
        <v>3</v>
      </c>
      <c r="G306" s="75">
        <v>1.4</v>
      </c>
      <c r="H306" s="75">
        <v>0.2</v>
      </c>
      <c r="I306" s="32">
        <v>0</v>
      </c>
      <c r="J306" s="26"/>
      <c r="K306" s="83">
        <f t="shared" ref="K306:O306" si="491">K305-$M$2*V305</f>
        <v>0.31176490541751278</v>
      </c>
      <c r="L306" s="83">
        <f t="shared" si="491"/>
        <v>-0.28307992815886374</v>
      </c>
      <c r="M306" s="83">
        <f t="shared" si="491"/>
        <v>-0.31890581295289677</v>
      </c>
      <c r="N306" s="83">
        <f t="shared" si="491"/>
        <v>0.82708615967222388</v>
      </c>
      <c r="O306" s="83">
        <f t="shared" si="491"/>
        <v>0.68633939222164753</v>
      </c>
      <c r="P306" s="125">
        <f t="shared" si="435"/>
        <v>-0.73685567943416719</v>
      </c>
      <c r="Q306" s="125">
        <f t="shared" si="436"/>
        <v>0.32369210240024349</v>
      </c>
      <c r="R306" s="126">
        <f t="shared" si="437"/>
        <v>0</v>
      </c>
      <c r="S306" s="126">
        <f t="shared" si="438"/>
        <v>0.32369210240024349</v>
      </c>
      <c r="T306" s="126">
        <f t="shared" si="439"/>
        <v>0.10477657715628971</v>
      </c>
      <c r="U306" s="26"/>
      <c r="V306" s="80">
        <f t="shared" ref="V306:Z306" si="492">2*($Q306-$I306)*(1-$Q306)*$Q306*D306</f>
        <v>0.14172245322853794</v>
      </c>
      <c r="W306" s="80">
        <f t="shared" si="492"/>
        <v>0.69444002081983591</v>
      </c>
      <c r="X306" s="80">
        <f t="shared" si="492"/>
        <v>0.42516735968561381</v>
      </c>
      <c r="Y306" s="80">
        <f t="shared" si="492"/>
        <v>0.19841143451995311</v>
      </c>
      <c r="Z306" s="80">
        <f t="shared" si="492"/>
        <v>2.8344490645707588E-2</v>
      </c>
      <c r="AA306" s="80"/>
      <c r="AB306" s="80"/>
      <c r="AC306" s="80"/>
      <c r="AD306" s="80"/>
      <c r="AE306" s="80"/>
      <c r="AF306" s="80"/>
    </row>
    <row r="307" spans="1:32">
      <c r="A307" s="121">
        <v>4</v>
      </c>
      <c r="B307" s="32" t="s">
        <v>49</v>
      </c>
      <c r="C307" s="73">
        <v>3</v>
      </c>
      <c r="D307" s="73">
        <v>1</v>
      </c>
      <c r="E307" s="74">
        <v>4.7</v>
      </c>
      <c r="F307" s="75">
        <v>3.2</v>
      </c>
      <c r="G307" s="75">
        <v>1.3</v>
      </c>
      <c r="H307" s="75">
        <v>0.2</v>
      </c>
      <c r="I307" s="32">
        <v>0</v>
      </c>
      <c r="J307" s="26"/>
      <c r="K307" s="83">
        <f t="shared" ref="K307:O307" si="493">K306-$M$2*V306</f>
        <v>0.29759266009465901</v>
      </c>
      <c r="L307" s="83">
        <f t="shared" si="493"/>
        <v>-0.35252393024084733</v>
      </c>
      <c r="M307" s="83">
        <f t="shared" si="493"/>
        <v>-0.36142254892145814</v>
      </c>
      <c r="N307" s="83">
        <f t="shared" si="493"/>
        <v>0.8072450162202286</v>
      </c>
      <c r="O307" s="83">
        <f t="shared" si="493"/>
        <v>0.68350494315707677</v>
      </c>
      <c r="P307" s="125">
        <f t="shared" si="435"/>
        <v>-1.3297024588682769</v>
      </c>
      <c r="Q307" s="125">
        <f t="shared" si="436"/>
        <v>0.2092085862640482</v>
      </c>
      <c r="R307" s="126">
        <f t="shared" si="437"/>
        <v>0</v>
      </c>
      <c r="S307" s="126">
        <f t="shared" si="438"/>
        <v>0.2092085862640482</v>
      </c>
      <c r="T307" s="126">
        <f t="shared" si="439"/>
        <v>4.37682325666017E-2</v>
      </c>
      <c r="U307" s="26"/>
      <c r="V307" s="80">
        <f t="shared" ref="V307:Z307" si="494">2*($Q307-$I307)*(1-$Q307)*$Q307*D307</f>
        <v>6.9223085016133765E-2</v>
      </c>
      <c r="W307" s="80">
        <f t="shared" si="494"/>
        <v>0.32534849957582873</v>
      </c>
      <c r="X307" s="80">
        <f t="shared" si="494"/>
        <v>0.22151387205162806</v>
      </c>
      <c r="Y307" s="80">
        <f t="shared" si="494"/>
        <v>8.9990010520973898E-2</v>
      </c>
      <c r="Z307" s="80">
        <f t="shared" si="494"/>
        <v>1.3844617003226754E-2</v>
      </c>
      <c r="AA307" s="80"/>
      <c r="AB307" s="80"/>
      <c r="AC307" s="80"/>
      <c r="AD307" s="80"/>
      <c r="AE307" s="80"/>
      <c r="AF307" s="80"/>
    </row>
    <row r="308" spans="1:32">
      <c r="A308" s="121">
        <v>4</v>
      </c>
      <c r="B308" s="32" t="s">
        <v>49</v>
      </c>
      <c r="C308" s="73">
        <v>4</v>
      </c>
      <c r="D308" s="73">
        <v>1</v>
      </c>
      <c r="E308" s="74">
        <v>4.5999999999999996</v>
      </c>
      <c r="F308" s="75">
        <v>3.1</v>
      </c>
      <c r="G308" s="75">
        <v>1.5</v>
      </c>
      <c r="H308" s="75">
        <v>0.2</v>
      </c>
      <c r="I308" s="32">
        <v>0</v>
      </c>
      <c r="J308" s="26"/>
      <c r="K308" s="83">
        <f t="shared" ref="K308:O308" si="495">K307-$M$2*V307</f>
        <v>0.29067035159304566</v>
      </c>
      <c r="L308" s="83">
        <f t="shared" si="495"/>
        <v>-0.38505878019843021</v>
      </c>
      <c r="M308" s="83">
        <f t="shared" si="495"/>
        <v>-0.38357393612662094</v>
      </c>
      <c r="N308" s="83">
        <f t="shared" si="495"/>
        <v>0.79824601516813121</v>
      </c>
      <c r="O308" s="83">
        <f t="shared" si="495"/>
        <v>0.68212048145675408</v>
      </c>
      <c r="P308" s="125">
        <f t="shared" si="435"/>
        <v>-1.3358861202687105</v>
      </c>
      <c r="Q308" s="125">
        <f t="shared" si="436"/>
        <v>0.20818739864308014</v>
      </c>
      <c r="R308" s="126">
        <f t="shared" si="437"/>
        <v>0</v>
      </c>
      <c r="S308" s="126">
        <f t="shared" si="438"/>
        <v>0.20818739864308014</v>
      </c>
      <c r="T308" s="126">
        <f t="shared" si="439"/>
        <v>4.3341992953772765E-2</v>
      </c>
      <c r="U308" s="26"/>
      <c r="V308" s="80">
        <f t="shared" ref="V308:Z308" si="496">2*($Q308-$I308)*(1-$Q308)*$Q308*D308</f>
        <v>6.8637472377440223E-2</v>
      </c>
      <c r="W308" s="80">
        <f t="shared" si="496"/>
        <v>0.31573237293622503</v>
      </c>
      <c r="X308" s="80">
        <f t="shared" si="496"/>
        <v>0.21277616437006469</v>
      </c>
      <c r="Y308" s="80">
        <f t="shared" si="496"/>
        <v>0.10295620856616033</v>
      </c>
      <c r="Z308" s="80">
        <f t="shared" si="496"/>
        <v>1.3727494475488045E-2</v>
      </c>
      <c r="AA308" s="80"/>
      <c r="AB308" s="80"/>
      <c r="AC308" s="80"/>
      <c r="AD308" s="80"/>
      <c r="AE308" s="80"/>
      <c r="AF308" s="80"/>
    </row>
    <row r="309" spans="1:32">
      <c r="A309" s="121">
        <v>4</v>
      </c>
      <c r="B309" s="32" t="s">
        <v>49</v>
      </c>
      <c r="C309" s="73">
        <v>5</v>
      </c>
      <c r="D309" s="73">
        <v>1</v>
      </c>
      <c r="E309" s="74">
        <v>5</v>
      </c>
      <c r="F309" s="75">
        <v>3.6</v>
      </c>
      <c r="G309" s="75">
        <v>1.4</v>
      </c>
      <c r="H309" s="75">
        <v>0.2</v>
      </c>
      <c r="I309" s="32">
        <v>0</v>
      </c>
      <c r="J309" s="26"/>
      <c r="K309" s="83">
        <f t="shared" ref="K309:O309" si="497">K308-$M$2*V308</f>
        <v>0.28380660435530164</v>
      </c>
      <c r="L309" s="83">
        <f t="shared" si="497"/>
        <v>-0.4166320174920527</v>
      </c>
      <c r="M309" s="83">
        <f t="shared" si="497"/>
        <v>-0.40485155256362743</v>
      </c>
      <c r="N309" s="83">
        <f t="shared" si="497"/>
        <v>0.78795039431151515</v>
      </c>
      <c r="O309" s="83">
        <f t="shared" si="497"/>
        <v>0.68074773200920524</v>
      </c>
      <c r="P309" s="125">
        <f t="shared" si="435"/>
        <v>-2.0175389738960585</v>
      </c>
      <c r="Q309" s="125">
        <f t="shared" si="436"/>
        <v>0.11737370610848227</v>
      </c>
      <c r="R309" s="126">
        <f t="shared" si="437"/>
        <v>0</v>
      </c>
      <c r="S309" s="126">
        <f t="shared" si="438"/>
        <v>0.11737370610848227</v>
      </c>
      <c r="T309" s="126">
        <f t="shared" si="439"/>
        <v>1.3776586885640369E-2</v>
      </c>
      <c r="U309" s="26"/>
      <c r="V309" s="80">
        <f t="shared" ref="V309:Z309" si="498">2*($Q309-$I309)*(1-$Q309)*$Q309*D309</f>
        <v>2.431915565069449E-2</v>
      </c>
      <c r="W309" s="80">
        <f t="shared" si="498"/>
        <v>0.12159577825347245</v>
      </c>
      <c r="X309" s="80">
        <f t="shared" si="498"/>
        <v>8.7548960342500162E-2</v>
      </c>
      <c r="Y309" s="80">
        <f t="shared" si="498"/>
        <v>3.4046817910972284E-2</v>
      </c>
      <c r="Z309" s="80">
        <f t="shared" si="498"/>
        <v>4.8638311301388987E-3</v>
      </c>
      <c r="AA309" s="80"/>
      <c r="AB309" s="80"/>
      <c r="AC309" s="80"/>
      <c r="AD309" s="80"/>
      <c r="AE309" s="80"/>
      <c r="AF309" s="80"/>
    </row>
    <row r="310" spans="1:32">
      <c r="A310" s="121">
        <v>4</v>
      </c>
      <c r="B310" s="32" t="s">
        <v>49</v>
      </c>
      <c r="C310" s="73">
        <v>6</v>
      </c>
      <c r="D310" s="73">
        <v>1</v>
      </c>
      <c r="E310" s="74">
        <v>5.4</v>
      </c>
      <c r="F310" s="75">
        <v>3.9</v>
      </c>
      <c r="G310" s="75">
        <v>1.7</v>
      </c>
      <c r="H310" s="75">
        <v>0.4</v>
      </c>
      <c r="I310" s="32">
        <v>0</v>
      </c>
      <c r="J310" s="26"/>
      <c r="K310" s="83">
        <f t="shared" ref="K310:O310" si="499">K309-$M$2*V309</f>
        <v>0.2813746887902322</v>
      </c>
      <c r="L310" s="83">
        <f t="shared" si="499"/>
        <v>-0.42879159531739997</v>
      </c>
      <c r="M310" s="83">
        <f t="shared" si="499"/>
        <v>-0.41360644859787743</v>
      </c>
      <c r="N310" s="83">
        <f t="shared" si="499"/>
        <v>0.78454571252041794</v>
      </c>
      <c r="O310" s="83">
        <f t="shared" si="499"/>
        <v>0.68026134889619139</v>
      </c>
      <c r="P310" s="125">
        <f t="shared" si="435"/>
        <v>-2.0413328246122622</v>
      </c>
      <c r="Q310" s="125">
        <f t="shared" si="436"/>
        <v>0.11493108495476687</v>
      </c>
      <c r="R310" s="126">
        <f t="shared" si="437"/>
        <v>0</v>
      </c>
      <c r="S310" s="126">
        <f t="shared" si="438"/>
        <v>0.11493108495476687</v>
      </c>
      <c r="T310" s="126">
        <f t="shared" si="439"/>
        <v>1.3209154288879839E-2</v>
      </c>
      <c r="U310" s="26"/>
      <c r="V310" s="80">
        <f t="shared" ref="V310:Z310" si="500">2*($Q310-$I310)*(1-$Q310)*$Q310*D310</f>
        <v>2.3382023710247935E-2</v>
      </c>
      <c r="W310" s="80">
        <f t="shared" si="500"/>
        <v>0.12626292803533887</v>
      </c>
      <c r="X310" s="80">
        <f t="shared" si="500"/>
        <v>9.1189892469966949E-2</v>
      </c>
      <c r="Y310" s="80">
        <f t="shared" si="500"/>
        <v>3.9749440307421488E-2</v>
      </c>
      <c r="Z310" s="80">
        <f t="shared" si="500"/>
        <v>9.3528094840991741E-3</v>
      </c>
      <c r="AA310" s="80"/>
      <c r="AB310" s="80"/>
      <c r="AC310" s="80"/>
      <c r="AD310" s="80"/>
      <c r="AE310" s="80"/>
      <c r="AF310" s="80"/>
    </row>
    <row r="311" spans="1:32">
      <c r="A311" s="121">
        <v>4</v>
      </c>
      <c r="B311" s="32" t="s">
        <v>49</v>
      </c>
      <c r="C311" s="73">
        <v>7</v>
      </c>
      <c r="D311" s="73">
        <v>1</v>
      </c>
      <c r="E311" s="74">
        <v>4.5999999999999996</v>
      </c>
      <c r="F311" s="75">
        <v>3.4</v>
      </c>
      <c r="G311" s="75">
        <v>1.4</v>
      </c>
      <c r="H311" s="75">
        <v>0.3</v>
      </c>
      <c r="I311" s="32">
        <v>0</v>
      </c>
      <c r="J311" s="26"/>
      <c r="K311" s="83">
        <f t="shared" ref="K311:O311" si="501">K310-$M$2*V310</f>
        <v>0.27903648641920742</v>
      </c>
      <c r="L311" s="83">
        <f t="shared" si="501"/>
        <v>-0.44141788812093385</v>
      </c>
      <c r="M311" s="83">
        <f t="shared" si="501"/>
        <v>-0.42272543784487415</v>
      </c>
      <c r="N311" s="83">
        <f t="shared" si="501"/>
        <v>0.78057076848967577</v>
      </c>
      <c r="O311" s="83">
        <f t="shared" si="501"/>
        <v>0.6793260679477815</v>
      </c>
      <c r="P311" s="125">
        <f t="shared" si="435"/>
        <v>-1.8921553913397799</v>
      </c>
      <c r="Q311" s="125">
        <f t="shared" si="436"/>
        <v>0.13099890837032455</v>
      </c>
      <c r="R311" s="126">
        <f t="shared" si="437"/>
        <v>0</v>
      </c>
      <c r="S311" s="126">
        <f t="shared" si="438"/>
        <v>0.13099890837032455</v>
      </c>
      <c r="T311" s="126">
        <f t="shared" si="439"/>
        <v>1.7160713994216686E-2</v>
      </c>
      <c r="U311" s="26"/>
      <c r="V311" s="80">
        <f t="shared" ref="V311:Z311" si="502">2*($Q311-$I311)*(1-$Q311)*$Q311*D311</f>
        <v>2.9825358388237896E-2</v>
      </c>
      <c r="W311" s="80">
        <f t="shared" si="502"/>
        <v>0.13719664858589431</v>
      </c>
      <c r="X311" s="80">
        <f t="shared" si="502"/>
        <v>0.10140621852000885</v>
      </c>
      <c r="Y311" s="80">
        <f t="shared" si="502"/>
        <v>4.1755501743533055E-2</v>
      </c>
      <c r="Z311" s="80">
        <f t="shared" si="502"/>
        <v>8.9476075164713689E-3</v>
      </c>
      <c r="AA311" s="80"/>
      <c r="AB311" s="80"/>
      <c r="AC311" s="80"/>
      <c r="AD311" s="80"/>
      <c r="AE311" s="80"/>
      <c r="AF311" s="80"/>
    </row>
    <row r="312" spans="1:32">
      <c r="A312" s="121">
        <v>4</v>
      </c>
      <c r="B312" s="32" t="s">
        <v>49</v>
      </c>
      <c r="C312" s="73">
        <v>8</v>
      </c>
      <c r="D312" s="73">
        <v>1</v>
      </c>
      <c r="E312" s="74">
        <v>5</v>
      </c>
      <c r="F312" s="75">
        <v>3.4</v>
      </c>
      <c r="G312" s="75">
        <v>1.5</v>
      </c>
      <c r="H312" s="75">
        <v>0.2</v>
      </c>
      <c r="I312" s="32">
        <v>0</v>
      </c>
      <c r="J312" s="26"/>
      <c r="K312" s="83">
        <f t="shared" ref="K312:O312" si="503">K311-$M$2*V311</f>
        <v>0.27605395058038362</v>
      </c>
      <c r="L312" s="83">
        <f t="shared" si="503"/>
        <v>-0.4551375529795233</v>
      </c>
      <c r="M312" s="83">
        <f t="shared" si="503"/>
        <v>-0.43286605969687503</v>
      </c>
      <c r="N312" s="83">
        <f t="shared" si="503"/>
        <v>0.77639521831532243</v>
      </c>
      <c r="O312" s="83">
        <f t="shared" si="503"/>
        <v>0.67843130719613431</v>
      </c>
      <c r="P312" s="125">
        <f t="shared" si="435"/>
        <v>-2.1710993283743969</v>
      </c>
      <c r="Q312" s="125">
        <f t="shared" si="436"/>
        <v>0.10237596635435856</v>
      </c>
      <c r="R312" s="126">
        <f t="shared" si="437"/>
        <v>0</v>
      </c>
      <c r="S312" s="126">
        <f t="shared" si="438"/>
        <v>0.10237596635435856</v>
      </c>
      <c r="T312" s="126">
        <f t="shared" si="439"/>
        <v>1.0480838486988754E-2</v>
      </c>
      <c r="U312" s="26"/>
      <c r="V312" s="80">
        <f t="shared" ref="V312:Z312" si="504">2*($Q312-$I312)*(1-$Q312)*$Q312*D312</f>
        <v>1.8815705037358656E-2</v>
      </c>
      <c r="W312" s="80">
        <f t="shared" si="504"/>
        <v>9.4078525186793285E-2</v>
      </c>
      <c r="X312" s="80">
        <f t="shared" si="504"/>
        <v>6.3973397127019424E-2</v>
      </c>
      <c r="Y312" s="80">
        <f t="shared" si="504"/>
        <v>2.8223557556037983E-2</v>
      </c>
      <c r="Z312" s="80">
        <f t="shared" si="504"/>
        <v>3.7631410074717314E-3</v>
      </c>
      <c r="AA312" s="80"/>
      <c r="AB312" s="80"/>
      <c r="AC312" s="80"/>
      <c r="AD312" s="80"/>
      <c r="AE312" s="80"/>
      <c r="AF312" s="80"/>
    </row>
    <row r="313" spans="1:32">
      <c r="A313" s="121">
        <v>4</v>
      </c>
      <c r="B313" s="32" t="s">
        <v>49</v>
      </c>
      <c r="C313" s="73">
        <v>9</v>
      </c>
      <c r="D313" s="73">
        <v>1</v>
      </c>
      <c r="E313" s="74">
        <v>4.4000000000000004</v>
      </c>
      <c r="F313" s="75">
        <v>2.9</v>
      </c>
      <c r="G313" s="75">
        <v>1.4</v>
      </c>
      <c r="H313" s="75">
        <v>0.2</v>
      </c>
      <c r="I313" s="32">
        <v>0</v>
      </c>
      <c r="J313" s="26"/>
      <c r="K313" s="83">
        <f t="shared" ref="K313:O313" si="505">K312-$M$2*V312</f>
        <v>0.27417238007664774</v>
      </c>
      <c r="L313" s="83">
        <f t="shared" si="505"/>
        <v>-0.46454540549820261</v>
      </c>
      <c r="M313" s="83">
        <f t="shared" si="505"/>
        <v>-0.43926339940957698</v>
      </c>
      <c r="N313" s="83">
        <f t="shared" si="505"/>
        <v>0.77357286255971869</v>
      </c>
      <c r="O313" s="83">
        <f t="shared" si="505"/>
        <v>0.67805499309538719</v>
      </c>
      <c r="P313" s="125">
        <f t="shared" si="435"/>
        <v>-1.8250782562005339</v>
      </c>
      <c r="Q313" s="125">
        <f t="shared" si="436"/>
        <v>0.13882563751307803</v>
      </c>
      <c r="R313" s="126">
        <f t="shared" si="437"/>
        <v>0</v>
      </c>
      <c r="S313" s="126">
        <f t="shared" si="438"/>
        <v>0.13882563751307803</v>
      </c>
      <c r="T313" s="126">
        <f t="shared" si="439"/>
        <v>1.9272557630912537E-2</v>
      </c>
      <c r="U313" s="26"/>
      <c r="V313" s="80">
        <f t="shared" ref="V313:Z313" si="506">2*($Q313-$I313)*(1-$Q313)*$Q313*D313</f>
        <v>3.3194065062587132E-2</v>
      </c>
      <c r="W313" s="80">
        <f t="shared" si="506"/>
        <v>0.1460538862753834</v>
      </c>
      <c r="X313" s="80">
        <f t="shared" si="506"/>
        <v>9.6262788681502676E-2</v>
      </c>
      <c r="Y313" s="80">
        <f t="shared" si="506"/>
        <v>4.6471691087621982E-2</v>
      </c>
      <c r="Z313" s="80">
        <f t="shared" si="506"/>
        <v>6.6388130125174267E-3</v>
      </c>
      <c r="AA313" s="80"/>
      <c r="AB313" s="80"/>
      <c r="AC313" s="80"/>
      <c r="AD313" s="80"/>
      <c r="AE313" s="80"/>
      <c r="AF313" s="80"/>
    </row>
    <row r="314" spans="1:32">
      <c r="A314" s="121">
        <v>4</v>
      </c>
      <c r="B314" s="32" t="s">
        <v>49</v>
      </c>
      <c r="C314" s="73">
        <v>10</v>
      </c>
      <c r="D314" s="73">
        <v>1</v>
      </c>
      <c r="E314" s="74">
        <v>4.9000000000000004</v>
      </c>
      <c r="F314" s="75">
        <v>3.1</v>
      </c>
      <c r="G314" s="75">
        <v>1.5</v>
      </c>
      <c r="H314" s="75">
        <v>0.1</v>
      </c>
      <c r="I314" s="32">
        <v>0</v>
      </c>
      <c r="J314" s="26"/>
      <c r="K314" s="83">
        <f t="shared" ref="K314:O314" si="507">K313-$M$2*V313</f>
        <v>0.27085297357038901</v>
      </c>
      <c r="L314" s="83">
        <f t="shared" si="507"/>
        <v>-0.47915079412574096</v>
      </c>
      <c r="M314" s="83">
        <f t="shared" si="507"/>
        <v>-0.44888967827772724</v>
      </c>
      <c r="N314" s="83">
        <f t="shared" si="507"/>
        <v>0.76892569345095652</v>
      </c>
      <c r="O314" s="83">
        <f t="shared" si="507"/>
        <v>0.67739111179413547</v>
      </c>
      <c r="P314" s="125">
        <f t="shared" si="435"/>
        <v>-2.2474162689508481</v>
      </c>
      <c r="Q314" s="125">
        <f t="shared" si="436"/>
        <v>9.5572565357637765E-2</v>
      </c>
      <c r="R314" s="126">
        <f t="shared" si="437"/>
        <v>0</v>
      </c>
      <c r="S314" s="126">
        <f t="shared" si="438"/>
        <v>9.5572565357637765E-2</v>
      </c>
      <c r="T314" s="126">
        <f t="shared" si="439"/>
        <v>9.1341152490399414E-3</v>
      </c>
      <c r="U314" s="26"/>
      <c r="V314" s="80">
        <f t="shared" ref="V314:Z314" si="508">2*($Q314-$I314)*(1-$Q314)*$Q314*D314</f>
        <v>1.6522288844833755E-2</v>
      </c>
      <c r="W314" s="80">
        <f t="shared" si="508"/>
        <v>8.0959215339685406E-2</v>
      </c>
      <c r="X314" s="80">
        <f t="shared" si="508"/>
        <v>5.1219095418984638E-2</v>
      </c>
      <c r="Y314" s="80">
        <f t="shared" si="508"/>
        <v>2.4783433267250632E-2</v>
      </c>
      <c r="Z314" s="80">
        <f t="shared" si="508"/>
        <v>1.6522288844833756E-3</v>
      </c>
      <c r="AA314" s="80"/>
      <c r="AB314" s="80"/>
      <c r="AC314" s="80"/>
      <c r="AD314" s="80"/>
      <c r="AE314" s="80"/>
      <c r="AF314" s="80"/>
    </row>
    <row r="315" spans="1:32">
      <c r="A315" s="121">
        <v>4</v>
      </c>
      <c r="B315" s="32" t="s">
        <v>49</v>
      </c>
      <c r="C315" s="73">
        <v>11</v>
      </c>
      <c r="D315" s="73">
        <v>1</v>
      </c>
      <c r="E315" s="74">
        <v>5.4</v>
      </c>
      <c r="F315" s="75">
        <v>3.7</v>
      </c>
      <c r="G315" s="75">
        <v>1.5</v>
      </c>
      <c r="H315" s="75">
        <v>0.2</v>
      </c>
      <c r="I315" s="32">
        <v>0</v>
      </c>
      <c r="J315" s="26"/>
      <c r="K315" s="83">
        <f t="shared" ref="K315:O315" si="509">K314-$M$2*V314</f>
        <v>0.26920074468590566</v>
      </c>
      <c r="L315" s="83">
        <f t="shared" si="509"/>
        <v>-0.48724671565970951</v>
      </c>
      <c r="M315" s="83">
        <f t="shared" si="509"/>
        <v>-0.45401158781962569</v>
      </c>
      <c r="N315" s="83">
        <f t="shared" si="509"/>
        <v>0.76644735012423149</v>
      </c>
      <c r="O315" s="83">
        <f t="shared" si="509"/>
        <v>0.67722588890568713</v>
      </c>
      <c r="P315" s="125">
        <f t="shared" si="435"/>
        <v>-2.7566581918416562</v>
      </c>
      <c r="Q315" s="125">
        <f t="shared" si="436"/>
        <v>5.9711720068347851E-2</v>
      </c>
      <c r="R315" s="126">
        <f t="shared" si="437"/>
        <v>0</v>
      </c>
      <c r="S315" s="126">
        <f t="shared" si="438"/>
        <v>5.9711720068347851E-2</v>
      </c>
      <c r="T315" s="126">
        <f t="shared" si="439"/>
        <v>3.5654895135207353E-3</v>
      </c>
      <c r="U315" s="26"/>
      <c r="V315" s="80">
        <f t="shared" ref="V315:Z315" si="510">2*($Q315-$I315)*(1-$Q315)*$Q315*D315</f>
        <v>6.7051760035655109E-3</v>
      </c>
      <c r="W315" s="80">
        <f t="shared" si="510"/>
        <v>3.6207950419253759E-2</v>
      </c>
      <c r="X315" s="80">
        <f t="shared" si="510"/>
        <v>2.4809151213192392E-2</v>
      </c>
      <c r="Y315" s="80">
        <f t="shared" si="510"/>
        <v>1.0057764005348267E-2</v>
      </c>
      <c r="Z315" s="80">
        <f t="shared" si="510"/>
        <v>1.3410352007131024E-3</v>
      </c>
      <c r="AA315" s="80"/>
      <c r="AB315" s="80"/>
      <c r="AC315" s="80"/>
      <c r="AD315" s="80"/>
      <c r="AE315" s="80"/>
      <c r="AF315" s="80"/>
    </row>
    <row r="316" spans="1:32">
      <c r="A316" s="121">
        <v>4</v>
      </c>
      <c r="B316" s="32" t="s">
        <v>49</v>
      </c>
      <c r="C316" s="73">
        <v>12</v>
      </c>
      <c r="D316" s="73">
        <v>1</v>
      </c>
      <c r="E316" s="74">
        <v>4.8</v>
      </c>
      <c r="F316" s="75">
        <v>3.4</v>
      </c>
      <c r="G316" s="75">
        <v>1.6</v>
      </c>
      <c r="H316" s="75">
        <v>0.2</v>
      </c>
      <c r="I316" s="32">
        <v>0</v>
      </c>
      <c r="J316" s="26"/>
      <c r="K316" s="83">
        <f t="shared" ref="K316:O316" si="511">K315-$M$2*V315</f>
        <v>0.26853022708554913</v>
      </c>
      <c r="L316" s="83">
        <f t="shared" si="511"/>
        <v>-0.49086751070163487</v>
      </c>
      <c r="M316" s="83">
        <f t="shared" si="511"/>
        <v>-0.45649250294094496</v>
      </c>
      <c r="N316" s="83">
        <f t="shared" si="511"/>
        <v>0.7654415737236967</v>
      </c>
      <c r="O316" s="83">
        <f t="shared" si="511"/>
        <v>0.67709178538561587</v>
      </c>
      <c r="P316" s="125">
        <f t="shared" si="435"/>
        <v>-2.2795834592464734</v>
      </c>
      <c r="Q316" s="125">
        <f t="shared" si="436"/>
        <v>9.2828024474459064E-2</v>
      </c>
      <c r="R316" s="126">
        <f t="shared" si="437"/>
        <v>0</v>
      </c>
      <c r="S316" s="126">
        <f t="shared" si="438"/>
        <v>9.2828024474459064E-2</v>
      </c>
      <c r="T316" s="126">
        <f t="shared" si="439"/>
        <v>8.6170421278307704E-3</v>
      </c>
      <c r="U316" s="26"/>
      <c r="V316" s="80">
        <f t="shared" ref="V316:Z316" si="512">2*($Q316-$I316)*(1-$Q316)*$Q316*D316</f>
        <v>1.5634278260582102E-2</v>
      </c>
      <c r="W316" s="80">
        <f t="shared" si="512"/>
        <v>7.5044535650794095E-2</v>
      </c>
      <c r="X316" s="80">
        <f t="shared" si="512"/>
        <v>5.3156546085979146E-2</v>
      </c>
      <c r="Y316" s="80">
        <f t="shared" si="512"/>
        <v>2.5014845216931366E-2</v>
      </c>
      <c r="Z316" s="80">
        <f t="shared" si="512"/>
        <v>3.1268556521164208E-3</v>
      </c>
      <c r="AA316" s="80"/>
      <c r="AB316" s="80"/>
      <c r="AC316" s="80"/>
      <c r="AD316" s="80"/>
      <c r="AE316" s="80"/>
      <c r="AF316" s="80"/>
    </row>
    <row r="317" spans="1:32">
      <c r="A317" s="121">
        <v>4</v>
      </c>
      <c r="B317" s="32" t="s">
        <v>49</v>
      </c>
      <c r="C317" s="73">
        <v>13</v>
      </c>
      <c r="D317" s="73">
        <v>1</v>
      </c>
      <c r="E317" s="74">
        <v>4.8</v>
      </c>
      <c r="F317" s="75">
        <v>3</v>
      </c>
      <c r="G317" s="75">
        <v>1.4</v>
      </c>
      <c r="H317" s="75">
        <v>0.1</v>
      </c>
      <c r="I317" s="32">
        <v>0</v>
      </c>
      <c r="J317" s="26"/>
      <c r="K317" s="83">
        <f t="shared" ref="K317:O317" si="513">K316-$M$2*V316</f>
        <v>0.26696679925949091</v>
      </c>
      <c r="L317" s="83">
        <f t="shared" si="513"/>
        <v>-0.49837196426671426</v>
      </c>
      <c r="M317" s="83">
        <f t="shared" si="513"/>
        <v>-0.46180815754954285</v>
      </c>
      <c r="N317" s="83">
        <f t="shared" si="513"/>
        <v>0.76294008920200351</v>
      </c>
      <c r="O317" s="83">
        <f t="shared" si="513"/>
        <v>0.67677909982040418</v>
      </c>
      <c r="P317" s="125">
        <f t="shared" si="435"/>
        <v>-2.3748490670045204</v>
      </c>
      <c r="Q317" s="125">
        <f t="shared" si="436"/>
        <v>8.5110796962977034E-2</v>
      </c>
      <c r="R317" s="126">
        <f t="shared" si="437"/>
        <v>0</v>
      </c>
      <c r="S317" s="126">
        <f t="shared" si="438"/>
        <v>8.5110796962977034E-2</v>
      </c>
      <c r="T317" s="126">
        <f t="shared" si="439"/>
        <v>7.2438477596731008E-3</v>
      </c>
      <c r="U317" s="26"/>
      <c r="V317" s="80">
        <f t="shared" ref="V317:Z317" si="514">2*($Q317-$I317)*(1-$Q317)*$Q317*D317</f>
        <v>1.3254636207537696E-2</v>
      </c>
      <c r="W317" s="80">
        <f t="shared" si="514"/>
        <v>6.362225379618093E-2</v>
      </c>
      <c r="X317" s="80">
        <f t="shared" si="514"/>
        <v>3.9763908622613087E-2</v>
      </c>
      <c r="Y317" s="80">
        <f t="shared" si="514"/>
        <v>1.8556490690552773E-2</v>
      </c>
      <c r="Z317" s="80">
        <f t="shared" si="514"/>
        <v>1.3254636207537696E-3</v>
      </c>
      <c r="AA317" s="80"/>
      <c r="AB317" s="80"/>
      <c r="AC317" s="80"/>
      <c r="AD317" s="80"/>
      <c r="AE317" s="80"/>
      <c r="AF317" s="80"/>
    </row>
    <row r="318" spans="1:32">
      <c r="A318" s="121">
        <v>4</v>
      </c>
      <c r="B318" s="32" t="s">
        <v>49</v>
      </c>
      <c r="C318" s="73">
        <v>14</v>
      </c>
      <c r="D318" s="73">
        <v>1</v>
      </c>
      <c r="E318" s="74">
        <v>4.3</v>
      </c>
      <c r="F318" s="75">
        <v>3</v>
      </c>
      <c r="G318" s="75">
        <v>1.1000000000000001</v>
      </c>
      <c r="H318" s="75">
        <v>0.1</v>
      </c>
      <c r="I318" s="32">
        <v>0</v>
      </c>
      <c r="J318" s="26"/>
      <c r="K318" s="83">
        <f t="shared" ref="K318:O318" si="515">K317-$M$2*V317</f>
        <v>0.26564133563873715</v>
      </c>
      <c r="L318" s="83">
        <f t="shared" si="515"/>
        <v>-0.50473418964633232</v>
      </c>
      <c r="M318" s="83">
        <f t="shared" si="515"/>
        <v>-0.46578454841180417</v>
      </c>
      <c r="N318" s="83">
        <f t="shared" si="515"/>
        <v>0.76108444013294818</v>
      </c>
      <c r="O318" s="83">
        <f t="shared" si="515"/>
        <v>0.6766465534583288</v>
      </c>
      <c r="P318" s="125">
        <f t="shared" si="435"/>
        <v>-2.3972117855838282</v>
      </c>
      <c r="Q318" s="125">
        <f t="shared" si="436"/>
        <v>8.3385559033354789E-2</v>
      </c>
      <c r="R318" s="126">
        <f t="shared" si="437"/>
        <v>0</v>
      </c>
      <c r="S318" s="126">
        <f t="shared" si="438"/>
        <v>8.3385559033354789E-2</v>
      </c>
      <c r="T318" s="126">
        <f t="shared" si="439"/>
        <v>6.9531514553050969E-3</v>
      </c>
      <c r="U318" s="26"/>
      <c r="V318" s="80">
        <f t="shared" ref="V318:Z318" si="516">2*($Q318-$I318)*(1-$Q318)*$Q318*D318</f>
        <v>1.2746718068321795E-2</v>
      </c>
      <c r="W318" s="80">
        <f t="shared" si="516"/>
        <v>5.4810887693783714E-2</v>
      </c>
      <c r="X318" s="80">
        <f t="shared" si="516"/>
        <v>3.8240154204965383E-2</v>
      </c>
      <c r="Y318" s="80">
        <f t="shared" si="516"/>
        <v>1.4021389875153976E-2</v>
      </c>
      <c r="Z318" s="80">
        <f t="shared" si="516"/>
        <v>1.2746718068321796E-3</v>
      </c>
      <c r="AA318" s="80"/>
      <c r="AB318" s="80"/>
      <c r="AC318" s="80"/>
      <c r="AD318" s="80"/>
      <c r="AE318" s="80"/>
      <c r="AF318" s="80"/>
    </row>
    <row r="319" spans="1:32">
      <c r="A319" s="121">
        <v>4</v>
      </c>
      <c r="B319" s="32" t="s">
        <v>49</v>
      </c>
      <c r="C319" s="73">
        <v>15</v>
      </c>
      <c r="D319" s="73">
        <v>1</v>
      </c>
      <c r="E319" s="74">
        <v>5.8</v>
      </c>
      <c r="F319" s="75">
        <v>4</v>
      </c>
      <c r="G319" s="75">
        <v>1.2</v>
      </c>
      <c r="H319" s="75">
        <v>0.2</v>
      </c>
      <c r="I319" s="32">
        <v>0</v>
      </c>
      <c r="J319" s="26"/>
      <c r="K319" s="83">
        <f t="shared" ref="K319:O319" si="517">K318-$M$2*V318</f>
        <v>0.26436666383190499</v>
      </c>
      <c r="L319" s="83">
        <f t="shared" si="517"/>
        <v>-0.51021527841571068</v>
      </c>
      <c r="M319" s="83">
        <f t="shared" si="517"/>
        <v>-0.46960856383230071</v>
      </c>
      <c r="N319" s="83">
        <f t="shared" si="517"/>
        <v>0.75968230114543278</v>
      </c>
      <c r="O319" s="83">
        <f t="shared" si="517"/>
        <v>0.67651908627764556</v>
      </c>
      <c r="P319" s="125">
        <f t="shared" si="435"/>
        <v>-3.5263936276783712</v>
      </c>
      <c r="Q319" s="125">
        <f t="shared" si="436"/>
        <v>2.8570509806897151E-2</v>
      </c>
      <c r="R319" s="126">
        <f t="shared" si="437"/>
        <v>0</v>
      </c>
      <c r="S319" s="126">
        <f t="shared" si="438"/>
        <v>2.8570509806897151E-2</v>
      </c>
      <c r="T319" s="126">
        <f t="shared" si="439"/>
        <v>8.1627403062600626E-4</v>
      </c>
      <c r="U319" s="26"/>
      <c r="V319" s="80">
        <f t="shared" ref="V319:Z319" si="518">2*($Q319-$I319)*(1-$Q319)*$Q319*D319</f>
        <v>1.5859053308577811E-3</v>
      </c>
      <c r="W319" s="80">
        <f t="shared" si="518"/>
        <v>9.1982509189751302E-3</v>
      </c>
      <c r="X319" s="80">
        <f t="shared" si="518"/>
        <v>6.3436213234311246E-3</v>
      </c>
      <c r="Y319" s="80">
        <f t="shared" si="518"/>
        <v>1.9030863970293374E-3</v>
      </c>
      <c r="Z319" s="80">
        <f t="shared" si="518"/>
        <v>3.1718106617155623E-4</v>
      </c>
      <c r="AA319" s="80"/>
      <c r="AB319" s="80"/>
      <c r="AC319" s="80"/>
      <c r="AD319" s="80"/>
      <c r="AE319" s="80"/>
      <c r="AF319" s="80"/>
    </row>
    <row r="320" spans="1:32">
      <c r="A320" s="121">
        <v>4</v>
      </c>
      <c r="B320" s="32" t="s">
        <v>49</v>
      </c>
      <c r="C320" s="73">
        <v>16</v>
      </c>
      <c r="D320" s="73">
        <v>1</v>
      </c>
      <c r="E320" s="74">
        <v>5.7</v>
      </c>
      <c r="F320" s="75">
        <v>4.4000000000000004</v>
      </c>
      <c r="G320" s="75">
        <v>1.5</v>
      </c>
      <c r="H320" s="75">
        <v>0.4</v>
      </c>
      <c r="I320" s="32">
        <v>0</v>
      </c>
      <c r="J320" s="26"/>
      <c r="K320" s="83">
        <f t="shared" ref="K320:O320" si="519">K319-$M$2*V319</f>
        <v>0.26420807329881923</v>
      </c>
      <c r="L320" s="83">
        <f t="shared" si="519"/>
        <v>-0.51113510350760816</v>
      </c>
      <c r="M320" s="83">
        <f t="shared" si="519"/>
        <v>-0.47024292596464384</v>
      </c>
      <c r="N320" s="83">
        <f t="shared" si="519"/>
        <v>0.75949199250572985</v>
      </c>
      <c r="O320" s="83">
        <f t="shared" si="519"/>
        <v>0.67648736817102839</v>
      </c>
      <c r="P320" s="125">
        <f t="shared" si="435"/>
        <v>-3.3084979549119744</v>
      </c>
      <c r="Q320" s="125">
        <f t="shared" si="436"/>
        <v>3.5280807249968509E-2</v>
      </c>
      <c r="R320" s="126">
        <f t="shared" si="437"/>
        <v>0</v>
      </c>
      <c r="S320" s="126">
        <f t="shared" si="438"/>
        <v>3.5280807249968509E-2</v>
      </c>
      <c r="T320" s="126">
        <f t="shared" si="439"/>
        <v>1.2447353602094305E-3</v>
      </c>
      <c r="U320" s="26"/>
      <c r="V320" s="80">
        <f t="shared" ref="V320:Z320" si="520">2*($Q320-$I320)*(1-$Q320)*$Q320*D320</f>
        <v>2.4016401837773228E-3</v>
      </c>
      <c r="W320" s="80">
        <f t="shared" si="520"/>
        <v>1.368934904753074E-2</v>
      </c>
      <c r="X320" s="80">
        <f t="shared" si="520"/>
        <v>1.0567216808620222E-2</v>
      </c>
      <c r="Y320" s="80">
        <f t="shared" si="520"/>
        <v>3.602460275665984E-3</v>
      </c>
      <c r="Z320" s="80">
        <f t="shared" si="520"/>
        <v>9.6065607351092917E-4</v>
      </c>
      <c r="AA320" s="80"/>
      <c r="AB320" s="80"/>
      <c r="AC320" s="80"/>
      <c r="AD320" s="80"/>
      <c r="AE320" s="80"/>
      <c r="AF320" s="80"/>
    </row>
    <row r="321" spans="1:32">
      <c r="A321" s="121">
        <v>4</v>
      </c>
      <c r="B321" s="32" t="s">
        <v>49</v>
      </c>
      <c r="C321" s="73">
        <v>17</v>
      </c>
      <c r="D321" s="73">
        <v>1</v>
      </c>
      <c r="E321" s="74">
        <v>5.4</v>
      </c>
      <c r="F321" s="75">
        <v>3.9</v>
      </c>
      <c r="G321" s="75">
        <v>1.3</v>
      </c>
      <c r="H321" s="75">
        <v>0.4</v>
      </c>
      <c r="I321" s="32">
        <v>0</v>
      </c>
      <c r="J321" s="26"/>
      <c r="K321" s="83">
        <f t="shared" ref="K321:O321" si="521">K320-$M$2*V320</f>
        <v>0.2639679092804415</v>
      </c>
      <c r="L321" s="83">
        <f t="shared" si="521"/>
        <v>-0.51250403841236125</v>
      </c>
      <c r="M321" s="83">
        <f t="shared" si="521"/>
        <v>-0.47129964764550586</v>
      </c>
      <c r="N321" s="83">
        <f t="shared" si="521"/>
        <v>0.75913174647816328</v>
      </c>
      <c r="O321" s="83">
        <f t="shared" si="521"/>
        <v>0.6763913025636773</v>
      </c>
      <c r="P321" s="125">
        <f t="shared" si="435"/>
        <v>-3.084194732516699</v>
      </c>
      <c r="Q321" s="125">
        <f t="shared" si="436"/>
        <v>4.3763935150421436E-2</v>
      </c>
      <c r="R321" s="126">
        <f t="shared" si="437"/>
        <v>0</v>
      </c>
      <c r="S321" s="126">
        <f t="shared" si="438"/>
        <v>4.3763935150421436E-2</v>
      </c>
      <c r="T321" s="126">
        <f t="shared" si="439"/>
        <v>1.915282019850293E-3</v>
      </c>
      <c r="U321" s="26"/>
      <c r="V321" s="80">
        <f t="shared" ref="V321:Z321" si="522">2*($Q321-$I321)*(1-$Q321)*$Q321*D321</f>
        <v>3.6629234834775933E-3</v>
      </c>
      <c r="W321" s="80">
        <f t="shared" si="522"/>
        <v>1.9779786810779004E-2</v>
      </c>
      <c r="X321" s="80">
        <f t="shared" si="522"/>
        <v>1.4285401585562614E-2</v>
      </c>
      <c r="Y321" s="80">
        <f t="shared" si="522"/>
        <v>4.7618005285208712E-3</v>
      </c>
      <c r="Z321" s="80">
        <f t="shared" si="522"/>
        <v>1.4651693933910373E-3</v>
      </c>
      <c r="AA321" s="80"/>
      <c r="AB321" s="80"/>
      <c r="AC321" s="80"/>
      <c r="AD321" s="80"/>
      <c r="AE321" s="80"/>
      <c r="AF321" s="80"/>
    </row>
    <row r="322" spans="1:32">
      <c r="A322" s="121">
        <v>4</v>
      </c>
      <c r="B322" s="32" t="s">
        <v>49</v>
      </c>
      <c r="C322" s="73">
        <v>18</v>
      </c>
      <c r="D322" s="73">
        <v>1</v>
      </c>
      <c r="E322" s="74">
        <v>5.0999999999999996</v>
      </c>
      <c r="F322" s="75">
        <v>3.5</v>
      </c>
      <c r="G322" s="75">
        <v>1.4</v>
      </c>
      <c r="H322" s="75">
        <v>0.3</v>
      </c>
      <c r="I322" s="32">
        <v>0</v>
      </c>
      <c r="J322" s="26"/>
      <c r="K322" s="83">
        <f t="shared" ref="K322:O322" si="523">K321-$M$2*V321</f>
        <v>0.26360161693209372</v>
      </c>
      <c r="L322" s="83">
        <f t="shared" si="523"/>
        <v>-0.5144820170934391</v>
      </c>
      <c r="M322" s="83">
        <f t="shared" si="523"/>
        <v>-0.47272818780406212</v>
      </c>
      <c r="N322" s="83">
        <f t="shared" si="523"/>
        <v>0.75865556642531118</v>
      </c>
      <c r="O322" s="83">
        <f t="shared" si="523"/>
        <v>0.67624478562433821</v>
      </c>
      <c r="P322" s="125">
        <f t="shared" si="435"/>
        <v>-2.7498140988759259</v>
      </c>
      <c r="Q322" s="125">
        <f t="shared" si="436"/>
        <v>6.0097150030022632E-2</v>
      </c>
      <c r="R322" s="126">
        <f t="shared" si="437"/>
        <v>0</v>
      </c>
      <c r="S322" s="126">
        <f t="shared" si="438"/>
        <v>6.0097150030022632E-2</v>
      </c>
      <c r="T322" s="126">
        <f t="shared" si="439"/>
        <v>3.6116674417310491E-3</v>
      </c>
      <c r="U322" s="26"/>
      <c r="V322" s="80">
        <f t="shared" ref="V322:Z322" si="524">2*($Q322-$I322)*(1-$Q322)*$Q322*D322</f>
        <v>6.7892330432535808E-3</v>
      </c>
      <c r="W322" s="80">
        <f t="shared" si="524"/>
        <v>3.4625088520593261E-2</v>
      </c>
      <c r="X322" s="80">
        <f t="shared" si="524"/>
        <v>2.3762315651387533E-2</v>
      </c>
      <c r="Y322" s="80">
        <f t="shared" si="524"/>
        <v>9.5049262605550119E-3</v>
      </c>
      <c r="Z322" s="80">
        <f t="shared" si="524"/>
        <v>2.036769912976074E-3</v>
      </c>
      <c r="AA322" s="80"/>
      <c r="AB322" s="80"/>
      <c r="AC322" s="80"/>
      <c r="AD322" s="80"/>
      <c r="AE322" s="80"/>
      <c r="AF322" s="80"/>
    </row>
    <row r="323" spans="1:32">
      <c r="A323" s="121">
        <v>4</v>
      </c>
      <c r="B323" s="32" t="s">
        <v>49</v>
      </c>
      <c r="C323" s="73">
        <v>19</v>
      </c>
      <c r="D323" s="73">
        <v>1</v>
      </c>
      <c r="E323" s="74">
        <v>5.7</v>
      </c>
      <c r="F323" s="75">
        <v>3.8</v>
      </c>
      <c r="G323" s="75">
        <v>1.7</v>
      </c>
      <c r="H323" s="75">
        <v>0.3</v>
      </c>
      <c r="I323" s="32">
        <v>0</v>
      </c>
      <c r="J323" s="26"/>
      <c r="K323" s="83">
        <f t="shared" ref="K323:O323" si="525">K322-$M$2*V322</f>
        <v>0.26292269362776838</v>
      </c>
      <c r="L323" s="83">
        <f t="shared" si="525"/>
        <v>-0.51794452594549845</v>
      </c>
      <c r="M323" s="83">
        <f t="shared" si="525"/>
        <v>-0.47510441936920089</v>
      </c>
      <c r="N323" s="83">
        <f t="shared" si="525"/>
        <v>0.75770507379925567</v>
      </c>
      <c r="O323" s="83">
        <f t="shared" si="525"/>
        <v>0.67604110863304057</v>
      </c>
      <c r="P323" s="125">
        <f t="shared" si="435"/>
        <v>-3.0038469398158898</v>
      </c>
      <c r="Q323" s="125">
        <f t="shared" si="436"/>
        <v>4.7252383550306858E-2</v>
      </c>
      <c r="R323" s="126">
        <f t="shared" si="437"/>
        <v>0</v>
      </c>
      <c r="S323" s="126">
        <f t="shared" si="438"/>
        <v>4.7252383550306858E-2</v>
      </c>
      <c r="T323" s="126">
        <f t="shared" si="439"/>
        <v>2.2327877511853101E-3</v>
      </c>
      <c r="U323" s="26"/>
      <c r="V323" s="80">
        <f t="shared" ref="V323:Z323" si="526">2*($Q323-$I323)*(1-$Q323)*$Q323*D323</f>
        <v>4.2545664159597497E-3</v>
      </c>
      <c r="W323" s="80">
        <f t="shared" si="526"/>
        <v>2.4251028570970574E-2</v>
      </c>
      <c r="X323" s="80">
        <f t="shared" si="526"/>
        <v>1.6167352380647048E-2</v>
      </c>
      <c r="Y323" s="80">
        <f t="shared" si="526"/>
        <v>7.2327629071315741E-3</v>
      </c>
      <c r="Z323" s="80">
        <f t="shared" si="526"/>
        <v>1.2763699247879249E-3</v>
      </c>
      <c r="AA323" s="80"/>
      <c r="AB323" s="80"/>
      <c r="AC323" s="80"/>
      <c r="AD323" s="80"/>
      <c r="AE323" s="80"/>
      <c r="AF323" s="80"/>
    </row>
    <row r="324" spans="1:32">
      <c r="A324" s="121">
        <v>4</v>
      </c>
      <c r="B324" s="32" t="s">
        <v>49</v>
      </c>
      <c r="C324" s="73">
        <v>20</v>
      </c>
      <c r="D324" s="73">
        <v>1</v>
      </c>
      <c r="E324" s="74">
        <v>5.0999999999999996</v>
      </c>
      <c r="F324" s="75">
        <v>3.8</v>
      </c>
      <c r="G324" s="75">
        <v>1.5</v>
      </c>
      <c r="H324" s="75">
        <v>0.3</v>
      </c>
      <c r="I324" s="32">
        <v>0</v>
      </c>
      <c r="J324" s="26"/>
      <c r="K324" s="83">
        <f t="shared" ref="K324:O324" si="527">K323-$M$2*V323</f>
        <v>0.26249723698617239</v>
      </c>
      <c r="L324" s="83">
        <f t="shared" si="527"/>
        <v>-0.52036962880259552</v>
      </c>
      <c r="M324" s="83">
        <f t="shared" si="527"/>
        <v>-0.47672115460726561</v>
      </c>
      <c r="N324" s="83">
        <f t="shared" si="527"/>
        <v>0.75698179750854255</v>
      </c>
      <c r="O324" s="83">
        <f t="shared" si="527"/>
        <v>0.67591347164056181</v>
      </c>
      <c r="P324" s="125">
        <f t="shared" si="435"/>
        <v>-2.8646815196596913</v>
      </c>
      <c r="Q324" s="125">
        <f t="shared" si="436"/>
        <v>5.3927353730164357E-2</v>
      </c>
      <c r="R324" s="126">
        <f t="shared" si="437"/>
        <v>0</v>
      </c>
      <c r="S324" s="126">
        <f t="shared" si="438"/>
        <v>5.3927353730164357E-2</v>
      </c>
      <c r="T324" s="126">
        <f t="shared" si="439"/>
        <v>2.9081594803382718E-3</v>
      </c>
      <c r="U324" s="26"/>
      <c r="V324" s="80">
        <f t="shared" ref="V324:Z324" si="528">2*($Q324-$I324)*(1-$Q324)*$Q324*D324</f>
        <v>5.5026602706766776E-3</v>
      </c>
      <c r="W324" s="80">
        <f t="shared" si="528"/>
        <v>2.8063567380451054E-2</v>
      </c>
      <c r="X324" s="80">
        <f t="shared" si="528"/>
        <v>2.0910109028571374E-2</v>
      </c>
      <c r="Y324" s="80">
        <f t="shared" si="528"/>
        <v>8.253990406015016E-3</v>
      </c>
      <c r="Z324" s="80">
        <f t="shared" si="528"/>
        <v>1.6507980812030033E-3</v>
      </c>
      <c r="AA324" s="80"/>
      <c r="AB324" s="80"/>
      <c r="AC324" s="80"/>
      <c r="AD324" s="80"/>
      <c r="AE324" s="80"/>
      <c r="AF324" s="80"/>
    </row>
    <row r="325" spans="1:32">
      <c r="A325" s="121">
        <v>4</v>
      </c>
      <c r="B325" s="32" t="s">
        <v>49</v>
      </c>
      <c r="C325" s="73">
        <v>21</v>
      </c>
      <c r="D325" s="73">
        <v>1</v>
      </c>
      <c r="E325" s="74">
        <v>5.4</v>
      </c>
      <c r="F325" s="75">
        <v>3.4</v>
      </c>
      <c r="G325" s="75">
        <v>1.7</v>
      </c>
      <c r="H325" s="75">
        <v>0.2</v>
      </c>
      <c r="I325" s="32">
        <v>0</v>
      </c>
      <c r="J325" s="26"/>
      <c r="K325" s="83">
        <f t="shared" ref="K325:O325" si="529">K324-$M$2*V324</f>
        <v>0.26194697095910474</v>
      </c>
      <c r="L325" s="83">
        <f t="shared" si="529"/>
        <v>-0.5231759855406406</v>
      </c>
      <c r="M325" s="83">
        <f t="shared" si="529"/>
        <v>-0.47881216551012273</v>
      </c>
      <c r="N325" s="83">
        <f t="shared" si="529"/>
        <v>0.75615639846794103</v>
      </c>
      <c r="O325" s="83">
        <f t="shared" si="529"/>
        <v>0.67574839183244151</v>
      </c>
      <c r="P325" s="125">
        <f t="shared" si="435"/>
        <v>-2.7705491579327832</v>
      </c>
      <c r="Q325" s="125">
        <f t="shared" si="436"/>
        <v>5.8936548122760994E-2</v>
      </c>
      <c r="R325" s="126">
        <f t="shared" si="437"/>
        <v>0</v>
      </c>
      <c r="S325" s="126">
        <f t="shared" si="438"/>
        <v>5.8936548122760994E-2</v>
      </c>
      <c r="T325" s="126">
        <f t="shared" si="439"/>
        <v>3.4735167046265223E-3</v>
      </c>
      <c r="U325" s="26"/>
      <c r="V325" s="80">
        <f t="shared" ref="V325:Z325" si="530">2*($Q325-$I325)*(1-$Q325)*$Q325*D325</f>
        <v>6.5375992404181748E-3</v>
      </c>
      <c r="W325" s="80">
        <f t="shared" si="530"/>
        <v>3.5303035898258145E-2</v>
      </c>
      <c r="X325" s="80">
        <f t="shared" si="530"/>
        <v>2.2227837417421795E-2</v>
      </c>
      <c r="Y325" s="80">
        <f t="shared" si="530"/>
        <v>1.1113918708710898E-2</v>
      </c>
      <c r="Z325" s="80">
        <f t="shared" si="530"/>
        <v>1.307519848083635E-3</v>
      </c>
      <c r="AA325" s="80"/>
      <c r="AB325" s="80"/>
      <c r="AC325" s="80"/>
      <c r="AD325" s="80"/>
      <c r="AE325" s="80"/>
      <c r="AF325" s="80"/>
    </row>
    <row r="326" spans="1:32">
      <c r="A326" s="121">
        <v>4</v>
      </c>
      <c r="B326" s="32" t="s">
        <v>49</v>
      </c>
      <c r="C326" s="73">
        <v>22</v>
      </c>
      <c r="D326" s="73">
        <v>1</v>
      </c>
      <c r="E326" s="74">
        <v>5.0999999999999996</v>
      </c>
      <c r="F326" s="75">
        <v>3.7</v>
      </c>
      <c r="G326" s="75">
        <v>1.5</v>
      </c>
      <c r="H326" s="75">
        <v>0.4</v>
      </c>
      <c r="I326" s="32">
        <v>0</v>
      </c>
      <c r="J326" s="26"/>
      <c r="K326" s="83">
        <f t="shared" ref="K326:O326" si="531">K325-$M$2*V325</f>
        <v>0.26129321103506292</v>
      </c>
      <c r="L326" s="83">
        <f t="shared" si="531"/>
        <v>-0.52670628913046647</v>
      </c>
      <c r="M326" s="83">
        <f t="shared" si="531"/>
        <v>-0.48103494925186491</v>
      </c>
      <c r="N326" s="83">
        <f t="shared" si="531"/>
        <v>0.75504500659706997</v>
      </c>
      <c r="O326" s="83">
        <f t="shared" si="531"/>
        <v>0.67561763984763312</v>
      </c>
      <c r="P326" s="125">
        <f t="shared" si="435"/>
        <v>-2.8019236099275582</v>
      </c>
      <c r="Q326" s="125">
        <f t="shared" si="436"/>
        <v>5.7220316117185185E-2</v>
      </c>
      <c r="R326" s="126">
        <f t="shared" si="437"/>
        <v>0</v>
      </c>
      <c r="S326" s="126">
        <f t="shared" si="438"/>
        <v>5.7220316117185185E-2</v>
      </c>
      <c r="T326" s="126">
        <f t="shared" si="439"/>
        <v>3.2741645765506028E-3</v>
      </c>
      <c r="U326" s="26"/>
      <c r="V326" s="80">
        <f t="shared" ref="V326:Z326" si="532">2*($Q326-$I326)*(1-$Q326)*$Q326*D326</f>
        <v>6.1736316889213745E-3</v>
      </c>
      <c r="W326" s="80">
        <f t="shared" si="532"/>
        <v>3.1485521613499011E-2</v>
      </c>
      <c r="X326" s="80">
        <f t="shared" si="532"/>
        <v>2.2842437249009088E-2</v>
      </c>
      <c r="Y326" s="80">
        <f t="shared" si="532"/>
        <v>9.2604475333820623E-3</v>
      </c>
      <c r="Z326" s="80">
        <f t="shared" si="532"/>
        <v>2.4694526755685499E-3</v>
      </c>
      <c r="AA326" s="80"/>
      <c r="AB326" s="80"/>
      <c r="AC326" s="80"/>
      <c r="AD326" s="80"/>
      <c r="AE326" s="80"/>
      <c r="AF326" s="80"/>
    </row>
    <row r="327" spans="1:32">
      <c r="A327" s="121">
        <v>4</v>
      </c>
      <c r="B327" s="32" t="s">
        <v>49</v>
      </c>
      <c r="C327" s="73">
        <v>23</v>
      </c>
      <c r="D327" s="73">
        <v>1</v>
      </c>
      <c r="E327" s="74">
        <v>4.5999999999999996</v>
      </c>
      <c r="F327" s="75">
        <v>3.6</v>
      </c>
      <c r="G327" s="75">
        <v>1</v>
      </c>
      <c r="H327" s="75">
        <v>0.2</v>
      </c>
      <c r="I327" s="32">
        <v>0</v>
      </c>
      <c r="J327" s="26"/>
      <c r="K327" s="83">
        <f t="shared" ref="K327:O327" si="533">K326-$M$2*V326</f>
        <v>0.26067584786617076</v>
      </c>
      <c r="L327" s="83">
        <f t="shared" si="533"/>
        <v>-0.52985484129181637</v>
      </c>
      <c r="M327" s="83">
        <f t="shared" si="533"/>
        <v>-0.48331919297676584</v>
      </c>
      <c r="N327" s="83">
        <f t="shared" si="533"/>
        <v>0.75411896184373173</v>
      </c>
      <c r="O327" s="83">
        <f t="shared" si="533"/>
        <v>0.67537069458007626</v>
      </c>
      <c r="P327" s="125">
        <f t="shared" si="435"/>
        <v>-3.0274124160327949</v>
      </c>
      <c r="Q327" s="125">
        <f t="shared" si="436"/>
        <v>4.620272296414072E-2</v>
      </c>
      <c r="R327" s="126">
        <f t="shared" si="437"/>
        <v>0</v>
      </c>
      <c r="S327" s="126">
        <f t="shared" si="438"/>
        <v>4.620272296414072E-2</v>
      </c>
      <c r="T327" s="126">
        <f t="shared" si="439"/>
        <v>2.1346916093011362E-3</v>
      </c>
      <c r="U327" s="26"/>
      <c r="V327" s="80">
        <f t="shared" ref="V327:Z327" si="534">2*($Q327-$I327)*(1-$Q327)*$Q327*D327</f>
        <v>4.0721260885254401E-3</v>
      </c>
      <c r="W327" s="80">
        <f t="shared" si="534"/>
        <v>1.8731780007217022E-2</v>
      </c>
      <c r="X327" s="80">
        <f t="shared" si="534"/>
        <v>1.4659653918691585E-2</v>
      </c>
      <c r="Y327" s="80">
        <f t="shared" si="534"/>
        <v>4.0721260885254401E-3</v>
      </c>
      <c r="Z327" s="80">
        <f t="shared" si="534"/>
        <v>8.1442521770508803E-4</v>
      </c>
      <c r="AA327" s="80"/>
      <c r="AB327" s="80"/>
      <c r="AC327" s="80"/>
      <c r="AD327" s="80"/>
      <c r="AE327" s="80"/>
      <c r="AF327" s="80"/>
    </row>
    <row r="328" spans="1:32">
      <c r="A328" s="121">
        <v>4</v>
      </c>
      <c r="B328" s="32" t="s">
        <v>49</v>
      </c>
      <c r="C328" s="73">
        <v>24</v>
      </c>
      <c r="D328" s="73">
        <v>1</v>
      </c>
      <c r="E328" s="74">
        <v>5.0999999999999996</v>
      </c>
      <c r="F328" s="75">
        <v>3.3</v>
      </c>
      <c r="G328" s="75">
        <v>1.7</v>
      </c>
      <c r="H328" s="75">
        <v>0.5</v>
      </c>
      <c r="I328" s="32">
        <v>0</v>
      </c>
      <c r="J328" s="26"/>
      <c r="K328" s="83">
        <f t="shared" ref="K328:O328" si="535">K327-$M$2*V327</f>
        <v>0.26026863525731819</v>
      </c>
      <c r="L328" s="83">
        <f t="shared" si="535"/>
        <v>-0.5317280192925381</v>
      </c>
      <c r="M328" s="83">
        <f t="shared" si="535"/>
        <v>-0.48478515836863501</v>
      </c>
      <c r="N328" s="83">
        <f t="shared" si="535"/>
        <v>0.75371174923487916</v>
      </c>
      <c r="O328" s="83">
        <f t="shared" si="535"/>
        <v>0.6752892520583057</v>
      </c>
      <c r="P328" s="125">
        <f t="shared" si="435"/>
        <v>-2.4323806860226735</v>
      </c>
      <c r="Q328" s="125">
        <f t="shared" si="436"/>
        <v>8.0736600526453053E-2</v>
      </c>
      <c r="R328" s="126">
        <f t="shared" si="437"/>
        <v>0</v>
      </c>
      <c r="S328" s="126">
        <f t="shared" si="438"/>
        <v>8.0736600526453053E-2</v>
      </c>
      <c r="T328" s="126">
        <f t="shared" si="439"/>
        <v>6.5183986645680593E-3</v>
      </c>
      <c r="U328" s="26"/>
      <c r="V328" s="80">
        <f t="shared" ref="V328:Z328" si="536">2*($Q328-$I328)*(1-$Q328)*$Q328*D328</f>
        <v>1.1984250631029326E-2</v>
      </c>
      <c r="W328" s="80">
        <f t="shared" si="536"/>
        <v>6.1119678218249561E-2</v>
      </c>
      <c r="X328" s="80">
        <f t="shared" si="536"/>
        <v>3.9548027082396776E-2</v>
      </c>
      <c r="Y328" s="80">
        <f t="shared" si="536"/>
        <v>2.0373226072749853E-2</v>
      </c>
      <c r="Z328" s="80">
        <f t="shared" si="536"/>
        <v>5.9921253155146631E-3</v>
      </c>
      <c r="AA328" s="80"/>
      <c r="AB328" s="80"/>
      <c r="AC328" s="80"/>
      <c r="AD328" s="80"/>
      <c r="AE328" s="80"/>
      <c r="AF328" s="80"/>
    </row>
    <row r="329" spans="1:32">
      <c r="A329" s="121">
        <v>4</v>
      </c>
      <c r="B329" s="32" t="s">
        <v>49</v>
      </c>
      <c r="C329" s="73">
        <v>25</v>
      </c>
      <c r="D329" s="73">
        <v>1</v>
      </c>
      <c r="E329" s="74">
        <v>4.8</v>
      </c>
      <c r="F329" s="75">
        <v>3.4</v>
      </c>
      <c r="G329" s="75">
        <v>1.9</v>
      </c>
      <c r="H329" s="75">
        <v>0.2</v>
      </c>
      <c r="I329" s="32">
        <v>0</v>
      </c>
      <c r="J329" s="26"/>
      <c r="K329" s="83">
        <f t="shared" ref="K329:O329" si="537">K328-$M$2*V328</f>
        <v>0.25907021019421528</v>
      </c>
      <c r="L329" s="83">
        <f t="shared" si="537"/>
        <v>-0.53783998711436309</v>
      </c>
      <c r="M329" s="83">
        <f t="shared" si="537"/>
        <v>-0.48873996107687467</v>
      </c>
      <c r="N329" s="83">
        <f t="shared" si="537"/>
        <v>0.7516744266276042</v>
      </c>
      <c r="O329" s="83">
        <f t="shared" si="537"/>
        <v>0.67469003952675421</v>
      </c>
      <c r="P329" s="125">
        <f t="shared" si="435"/>
        <v>-2.4211581771183024</v>
      </c>
      <c r="Q329" s="125">
        <f t="shared" si="436"/>
        <v>8.157344367845136E-2</v>
      </c>
      <c r="R329" s="126">
        <f t="shared" si="437"/>
        <v>0</v>
      </c>
      <c r="S329" s="126">
        <f t="shared" si="438"/>
        <v>8.157344367845136E-2</v>
      </c>
      <c r="T329" s="126">
        <f t="shared" si="439"/>
        <v>6.6542267135614765E-3</v>
      </c>
      <c r="U329" s="26"/>
      <c r="V329" s="80">
        <f t="shared" ref="V329:Z329" si="538">2*($Q329-$I329)*(1-$Q329)*$Q329*D329</f>
        <v>1.2222837051038245E-2</v>
      </c>
      <c r="W329" s="80">
        <f t="shared" si="538"/>
        <v>5.8669617844983576E-2</v>
      </c>
      <c r="X329" s="80">
        <f t="shared" si="538"/>
        <v>4.1557645973530032E-2</v>
      </c>
      <c r="Y329" s="80">
        <f t="shared" si="538"/>
        <v>2.3223390396972663E-2</v>
      </c>
      <c r="Z329" s="80">
        <f t="shared" si="538"/>
        <v>2.444567410207649E-3</v>
      </c>
      <c r="AA329" s="80"/>
      <c r="AB329" s="80"/>
      <c r="AC329" s="80"/>
      <c r="AD329" s="80"/>
      <c r="AE329" s="80"/>
      <c r="AF329" s="80"/>
    </row>
    <row r="330" spans="1:32">
      <c r="A330" s="121">
        <v>4</v>
      </c>
      <c r="B330" s="32" t="s">
        <v>49</v>
      </c>
      <c r="C330" s="73">
        <v>26</v>
      </c>
      <c r="D330" s="73">
        <v>1</v>
      </c>
      <c r="E330" s="74">
        <v>5</v>
      </c>
      <c r="F330" s="75">
        <v>3</v>
      </c>
      <c r="G330" s="75">
        <v>1.6</v>
      </c>
      <c r="H330" s="75">
        <v>0.2</v>
      </c>
      <c r="I330" s="32">
        <v>0</v>
      </c>
      <c r="J330" s="26"/>
      <c r="K330" s="83">
        <f t="shared" ref="K330:O330" si="539">K329-$M$2*V329</f>
        <v>0.25784792648911148</v>
      </c>
      <c r="L330" s="83">
        <f t="shared" si="539"/>
        <v>-0.5437069488988614</v>
      </c>
      <c r="M330" s="83">
        <f t="shared" si="539"/>
        <v>-0.49289572567422768</v>
      </c>
      <c r="N330" s="83">
        <f t="shared" si="539"/>
        <v>0.74935208758790695</v>
      </c>
      <c r="O330" s="83">
        <f t="shared" si="539"/>
        <v>0.67444558278573341</v>
      </c>
      <c r="P330" s="125">
        <f t="shared" si="435"/>
        <v>-2.6055215383300805</v>
      </c>
      <c r="Q330" s="125">
        <f t="shared" si="436"/>
        <v>6.878390782020008E-2</v>
      </c>
      <c r="R330" s="126">
        <f t="shared" si="437"/>
        <v>0</v>
      </c>
      <c r="S330" s="126">
        <f t="shared" si="438"/>
        <v>6.878390782020008E-2</v>
      </c>
      <c r="T330" s="126">
        <f t="shared" si="439"/>
        <v>4.7312259750177813E-3</v>
      </c>
      <c r="U330" s="26"/>
      <c r="V330" s="80">
        <f t="shared" ref="V330:Z330" si="540">2*($Q330-$I330)*(1-$Q330)*$Q330*D330</f>
        <v>8.8115875273512452E-3</v>
      </c>
      <c r="W330" s="80">
        <f t="shared" si="540"/>
        <v>4.4057937636756223E-2</v>
      </c>
      <c r="X330" s="80">
        <f t="shared" si="540"/>
        <v>2.6434762582053736E-2</v>
      </c>
      <c r="Y330" s="80">
        <f t="shared" si="540"/>
        <v>1.4098540043761994E-2</v>
      </c>
      <c r="Z330" s="80">
        <f t="shared" si="540"/>
        <v>1.7623175054702492E-3</v>
      </c>
      <c r="AA330" s="80"/>
      <c r="AB330" s="80"/>
      <c r="AC330" s="80"/>
      <c r="AD330" s="80"/>
      <c r="AE330" s="80"/>
      <c r="AF330" s="80"/>
    </row>
    <row r="331" spans="1:32">
      <c r="A331" s="121">
        <v>4</v>
      </c>
      <c r="B331" s="32" t="s">
        <v>49</v>
      </c>
      <c r="C331" s="73">
        <v>27</v>
      </c>
      <c r="D331" s="73">
        <v>1</v>
      </c>
      <c r="E331" s="74">
        <v>5</v>
      </c>
      <c r="F331" s="75">
        <v>3.4</v>
      </c>
      <c r="G331" s="75">
        <v>1.6</v>
      </c>
      <c r="H331" s="75">
        <v>0.4</v>
      </c>
      <c r="I331" s="32">
        <v>0</v>
      </c>
      <c r="J331" s="26"/>
      <c r="K331" s="83">
        <f t="shared" ref="K331:O331" si="541">K330-$M$2*V330</f>
        <v>0.25696676773637633</v>
      </c>
      <c r="L331" s="83">
        <f t="shared" si="541"/>
        <v>-0.54811274266253707</v>
      </c>
      <c r="M331" s="83">
        <f t="shared" si="541"/>
        <v>-0.49553920193243306</v>
      </c>
      <c r="N331" s="83">
        <f t="shared" si="541"/>
        <v>0.74794223358353074</v>
      </c>
      <c r="O331" s="83">
        <f t="shared" si="541"/>
        <v>0.67426935103518637</v>
      </c>
      <c r="P331" s="125">
        <f t="shared" si="435"/>
        <v>-2.7020149179988575</v>
      </c>
      <c r="Q331" s="125">
        <f t="shared" si="436"/>
        <v>6.2854564999411403E-2</v>
      </c>
      <c r="R331" s="126">
        <f t="shared" si="437"/>
        <v>0</v>
      </c>
      <c r="S331" s="126">
        <f t="shared" si="438"/>
        <v>6.2854564999411403E-2</v>
      </c>
      <c r="T331" s="126">
        <f t="shared" si="439"/>
        <v>3.9506963412652332E-3</v>
      </c>
      <c r="U331" s="26"/>
      <c r="V331" s="80">
        <f t="shared" ref="V331:Z331" si="542">2*($Q331-$I331)*(1-$Q331)*$Q331*D331</f>
        <v>7.404754082580481E-3</v>
      </c>
      <c r="W331" s="80">
        <f t="shared" si="542"/>
        <v>3.7023770412902404E-2</v>
      </c>
      <c r="X331" s="80">
        <f t="shared" si="542"/>
        <v>2.5176163880773636E-2</v>
      </c>
      <c r="Y331" s="80">
        <f t="shared" si="542"/>
        <v>1.184760653212877E-2</v>
      </c>
      <c r="Z331" s="80">
        <f t="shared" si="542"/>
        <v>2.9619016330321925E-3</v>
      </c>
      <c r="AA331" s="80"/>
      <c r="AB331" s="80"/>
      <c r="AC331" s="80"/>
      <c r="AD331" s="80"/>
      <c r="AE331" s="80"/>
      <c r="AF331" s="80"/>
    </row>
    <row r="332" spans="1:32">
      <c r="A332" s="121">
        <v>4</v>
      </c>
      <c r="B332" s="32" t="s">
        <v>49</v>
      </c>
      <c r="C332" s="73">
        <v>28</v>
      </c>
      <c r="D332" s="73">
        <v>1</v>
      </c>
      <c r="E332" s="74">
        <v>5.2</v>
      </c>
      <c r="F332" s="75">
        <v>3.5</v>
      </c>
      <c r="G332" s="75">
        <v>1.5</v>
      </c>
      <c r="H332" s="75">
        <v>0.2</v>
      </c>
      <c r="I332" s="32">
        <v>0</v>
      </c>
      <c r="J332" s="26"/>
      <c r="K332" s="83">
        <f t="shared" ref="K332:O332" si="543">K331-$M$2*V331</f>
        <v>0.25622629232811828</v>
      </c>
      <c r="L332" s="83">
        <f t="shared" si="543"/>
        <v>-0.55181511970382735</v>
      </c>
      <c r="M332" s="83">
        <f t="shared" si="543"/>
        <v>-0.49805681832051041</v>
      </c>
      <c r="N332" s="83">
        <f t="shared" si="543"/>
        <v>0.74675747293031791</v>
      </c>
      <c r="O332" s="83">
        <f t="shared" si="543"/>
        <v>0.67397316087188319</v>
      </c>
      <c r="P332" s="125">
        <f t="shared" si="435"/>
        <v>-3.1014803526837165</v>
      </c>
      <c r="Q332" s="125">
        <f t="shared" si="436"/>
        <v>4.3046233128353692E-2</v>
      </c>
      <c r="R332" s="126">
        <f t="shared" si="437"/>
        <v>0</v>
      </c>
      <c r="S332" s="126">
        <f t="shared" si="438"/>
        <v>4.3046233128353692E-2</v>
      </c>
      <c r="T332" s="126">
        <f t="shared" si="439"/>
        <v>1.8529781865405748E-3</v>
      </c>
      <c r="U332" s="26"/>
      <c r="V332" s="80">
        <f t="shared" ref="V332:Z332" si="544">2*($Q332-$I332)*(1-$Q332)*$Q332*D332</f>
        <v>3.5464289110819906E-3</v>
      </c>
      <c r="W332" s="80">
        <f t="shared" si="544"/>
        <v>1.8441430337626352E-2</v>
      </c>
      <c r="X332" s="80">
        <f t="shared" si="544"/>
        <v>1.2412501188786966E-2</v>
      </c>
      <c r="Y332" s="80">
        <f t="shared" si="544"/>
        <v>5.3196433666229861E-3</v>
      </c>
      <c r="Z332" s="80">
        <f t="shared" si="544"/>
        <v>7.0928578221639814E-4</v>
      </c>
      <c r="AA332" s="80"/>
      <c r="AB332" s="80"/>
      <c r="AC332" s="80"/>
      <c r="AD332" s="80"/>
      <c r="AE332" s="80"/>
      <c r="AF332" s="80"/>
    </row>
    <row r="333" spans="1:32">
      <c r="A333" s="121">
        <v>4</v>
      </c>
      <c r="B333" s="32" t="s">
        <v>49</v>
      </c>
      <c r="C333" s="73">
        <v>29</v>
      </c>
      <c r="D333" s="73">
        <v>1</v>
      </c>
      <c r="E333" s="74">
        <v>5.2</v>
      </c>
      <c r="F333" s="75">
        <v>3.4</v>
      </c>
      <c r="G333" s="75">
        <v>1.4</v>
      </c>
      <c r="H333" s="75">
        <v>0.2</v>
      </c>
      <c r="I333" s="32">
        <v>0</v>
      </c>
      <c r="J333" s="26"/>
      <c r="K333" s="83">
        <f t="shared" ref="K333:O333" si="545">K332-$M$2*V332</f>
        <v>0.25587164943701007</v>
      </c>
      <c r="L333" s="83">
        <f t="shared" si="545"/>
        <v>-0.55365926273759003</v>
      </c>
      <c r="M333" s="83">
        <f t="shared" si="545"/>
        <v>-0.49929806843938912</v>
      </c>
      <c r="N333" s="83">
        <f t="shared" si="545"/>
        <v>0.74622550859365566</v>
      </c>
      <c r="O333" s="83">
        <f t="shared" si="545"/>
        <v>0.67390223229366153</v>
      </c>
      <c r="P333" s="125">
        <f t="shared" si="435"/>
        <v>-3.1412737910025319</v>
      </c>
      <c r="Q333" s="125">
        <f t="shared" si="436"/>
        <v>4.1436495381091093E-2</v>
      </c>
      <c r="R333" s="126">
        <f t="shared" si="437"/>
        <v>0</v>
      </c>
      <c r="S333" s="126">
        <f t="shared" si="438"/>
        <v>4.1436495381091093E-2</v>
      </c>
      <c r="T333" s="126">
        <f t="shared" si="439"/>
        <v>1.7169831494671835E-3</v>
      </c>
      <c r="U333" s="26"/>
      <c r="V333" s="80">
        <f t="shared" ref="V333:Z333" si="546">2*($Q333-$I333)*(1-$Q333)*$Q333*D333</f>
        <v>3.2916747702497508E-3</v>
      </c>
      <c r="W333" s="80">
        <f t="shared" si="546"/>
        <v>1.7116708805298704E-2</v>
      </c>
      <c r="X333" s="80">
        <f t="shared" si="546"/>
        <v>1.1191694218849153E-2</v>
      </c>
      <c r="Y333" s="80">
        <f t="shared" si="546"/>
        <v>4.6083446783496511E-3</v>
      </c>
      <c r="Z333" s="80">
        <f t="shared" si="546"/>
        <v>6.5833495404995016E-4</v>
      </c>
      <c r="AA333" s="80"/>
      <c r="AB333" s="80"/>
      <c r="AC333" s="80"/>
      <c r="AD333" s="80"/>
      <c r="AE333" s="80"/>
      <c r="AF333" s="80"/>
    </row>
    <row r="334" spans="1:32">
      <c r="A334" s="121">
        <v>4</v>
      </c>
      <c r="B334" s="32" t="s">
        <v>49</v>
      </c>
      <c r="C334" s="73">
        <v>30</v>
      </c>
      <c r="D334" s="73">
        <v>1</v>
      </c>
      <c r="E334" s="74">
        <v>4.7</v>
      </c>
      <c r="F334" s="75">
        <v>3.2</v>
      </c>
      <c r="G334" s="75">
        <v>1.6</v>
      </c>
      <c r="H334" s="75">
        <v>0.2</v>
      </c>
      <c r="I334" s="32">
        <v>0</v>
      </c>
      <c r="J334" s="26"/>
      <c r="K334" s="83">
        <f t="shared" ref="K334:O334" si="547">K333-$M$2*V333</f>
        <v>0.25554248195998508</v>
      </c>
      <c r="L334" s="83">
        <f t="shared" si="547"/>
        <v>-0.55537093361811996</v>
      </c>
      <c r="M334" s="83">
        <f t="shared" si="547"/>
        <v>-0.50041723786127401</v>
      </c>
      <c r="N334" s="83">
        <f t="shared" si="547"/>
        <v>0.7457646741258207</v>
      </c>
      <c r="O334" s="83">
        <f t="shared" si="547"/>
        <v>0.67383639879825652</v>
      </c>
      <c r="P334" s="125">
        <f t="shared" si="435"/>
        <v>-2.6280453088402922</v>
      </c>
      <c r="Q334" s="125">
        <f t="shared" si="436"/>
        <v>6.7355137409984514E-2</v>
      </c>
      <c r="R334" s="126">
        <f t="shared" si="437"/>
        <v>0</v>
      </c>
      <c r="S334" s="126">
        <f t="shared" si="438"/>
        <v>6.7355137409984514E-2</v>
      </c>
      <c r="T334" s="126">
        <f t="shared" si="439"/>
        <v>4.5367145355178955E-3</v>
      </c>
      <c r="U334" s="26"/>
      <c r="V334" s="80">
        <f t="shared" ref="V334:Z334" si="548">2*($Q334-$I334)*(1-$Q334)*$Q334*D334</f>
        <v>8.4622870091764259E-3</v>
      </c>
      <c r="W334" s="80">
        <f t="shared" si="548"/>
        <v>3.9772748943129203E-2</v>
      </c>
      <c r="X334" s="80">
        <f t="shared" si="548"/>
        <v>2.7079318429364563E-2</v>
      </c>
      <c r="Y334" s="80">
        <f t="shared" si="548"/>
        <v>1.3539659214682281E-2</v>
      </c>
      <c r="Z334" s="80">
        <f t="shared" si="548"/>
        <v>1.6924574018352852E-3</v>
      </c>
      <c r="AA334" s="80"/>
      <c r="AB334" s="80"/>
      <c r="AC334" s="80"/>
      <c r="AD334" s="80"/>
      <c r="AE334" s="80"/>
      <c r="AF334" s="80"/>
    </row>
    <row r="335" spans="1:32">
      <c r="A335" s="121">
        <v>4</v>
      </c>
      <c r="B335" s="32" t="s">
        <v>49</v>
      </c>
      <c r="C335" s="73">
        <v>31</v>
      </c>
      <c r="D335" s="73">
        <v>1</v>
      </c>
      <c r="E335" s="74">
        <v>4.8</v>
      </c>
      <c r="F335" s="75">
        <v>3.1</v>
      </c>
      <c r="G335" s="75">
        <v>1.6</v>
      </c>
      <c r="H335" s="75">
        <v>0.2</v>
      </c>
      <c r="I335" s="32">
        <v>0</v>
      </c>
      <c r="J335" s="26"/>
      <c r="K335" s="83">
        <f t="shared" ref="K335:O335" si="549">K334-$M$2*V334</f>
        <v>0.25469625325906742</v>
      </c>
      <c r="L335" s="83">
        <f t="shared" si="549"/>
        <v>-0.55934820851243283</v>
      </c>
      <c r="M335" s="83">
        <f t="shared" si="549"/>
        <v>-0.50312516970421051</v>
      </c>
      <c r="N335" s="83">
        <f t="shared" si="549"/>
        <v>0.74441070820435251</v>
      </c>
      <c r="O335" s="83">
        <f t="shared" si="549"/>
        <v>0.67366715305807301</v>
      </c>
      <c r="P335" s="125">
        <f t="shared" si="435"/>
        <v>-2.6640726099450838</v>
      </c>
      <c r="Q335" s="125">
        <f t="shared" si="436"/>
        <v>6.5126931288724169E-2</v>
      </c>
      <c r="R335" s="126">
        <f t="shared" si="437"/>
        <v>0</v>
      </c>
      <c r="S335" s="126">
        <f t="shared" si="438"/>
        <v>6.5126931288724169E-2</v>
      </c>
      <c r="T335" s="126">
        <f t="shared" si="439"/>
        <v>4.2415171790861992E-3</v>
      </c>
      <c r="U335" s="26"/>
      <c r="V335" s="80">
        <f t="shared" ref="V335:Z335" si="550">2*($Q335-$I335)*(1-$Q335)*$Q335*D335</f>
        <v>7.9305603624078187E-3</v>
      </c>
      <c r="W335" s="80">
        <f t="shared" si="550"/>
        <v>3.8066689739557527E-2</v>
      </c>
      <c r="X335" s="80">
        <f t="shared" si="550"/>
        <v>2.4584737123464238E-2</v>
      </c>
      <c r="Y335" s="80">
        <f t="shared" si="550"/>
        <v>1.2688896579852511E-2</v>
      </c>
      <c r="Z335" s="80">
        <f t="shared" si="550"/>
        <v>1.5861120724815639E-3</v>
      </c>
      <c r="AA335" s="80"/>
      <c r="AB335" s="80"/>
      <c r="AC335" s="80"/>
      <c r="AD335" s="80"/>
      <c r="AE335" s="80"/>
      <c r="AF335" s="80"/>
    </row>
    <row r="336" spans="1:32">
      <c r="A336" s="121">
        <v>4</v>
      </c>
      <c r="B336" s="32" t="s">
        <v>49</v>
      </c>
      <c r="C336" s="73">
        <v>32</v>
      </c>
      <c r="D336" s="73">
        <v>1</v>
      </c>
      <c r="E336" s="74">
        <v>5.4</v>
      </c>
      <c r="F336" s="75">
        <v>3.4</v>
      </c>
      <c r="G336" s="75">
        <v>1.5</v>
      </c>
      <c r="H336" s="75">
        <v>0.4</v>
      </c>
      <c r="I336" s="32">
        <v>0</v>
      </c>
      <c r="J336" s="26"/>
      <c r="K336" s="83">
        <f t="shared" ref="K336:O336" si="551">K335-$M$2*V335</f>
        <v>0.25390319722282662</v>
      </c>
      <c r="L336" s="83">
        <f t="shared" si="551"/>
        <v>-0.56315487748638859</v>
      </c>
      <c r="M336" s="83">
        <f t="shared" si="551"/>
        <v>-0.50558364341655693</v>
      </c>
      <c r="N336" s="83">
        <f t="shared" si="551"/>
        <v>0.74314181854636729</v>
      </c>
      <c r="O336" s="83">
        <f t="shared" si="551"/>
        <v>0.67350854185082487</v>
      </c>
      <c r="P336" s="125">
        <f t="shared" si="435"/>
        <v>-3.1220013842600842</v>
      </c>
      <c r="Q336" s="125">
        <f t="shared" si="436"/>
        <v>4.2208787296809137E-2</v>
      </c>
      <c r="R336" s="126">
        <f t="shared" si="437"/>
        <v>0</v>
      </c>
      <c r="S336" s="126">
        <f t="shared" si="438"/>
        <v>4.2208787296809137E-2</v>
      </c>
      <c r="T336" s="126">
        <f t="shared" si="439"/>
        <v>1.7815817250672764E-3</v>
      </c>
      <c r="U336" s="26"/>
      <c r="V336" s="80">
        <f t="shared" ref="V336:Z336" si="552">2*($Q336-$I336)*(1-$Q336)*$Q336*D336</f>
        <v>3.412766641964059E-3</v>
      </c>
      <c r="W336" s="80">
        <f t="shared" si="552"/>
        <v>1.8428939866605921E-2</v>
      </c>
      <c r="X336" s="80">
        <f t="shared" si="552"/>
        <v>1.16034065826778E-2</v>
      </c>
      <c r="Y336" s="80">
        <f t="shared" si="552"/>
        <v>5.1191499629460882E-3</v>
      </c>
      <c r="Z336" s="80">
        <f t="shared" si="552"/>
        <v>1.3651066567856238E-3</v>
      </c>
      <c r="AA336" s="80"/>
      <c r="AB336" s="80"/>
      <c r="AC336" s="80"/>
      <c r="AD336" s="80"/>
      <c r="AE336" s="80"/>
      <c r="AF336" s="80"/>
    </row>
    <row r="337" spans="1:32">
      <c r="A337" s="121">
        <v>4</v>
      </c>
      <c r="B337" s="32" t="s">
        <v>49</v>
      </c>
      <c r="C337" s="73">
        <v>33</v>
      </c>
      <c r="D337" s="73">
        <v>1</v>
      </c>
      <c r="E337" s="74">
        <v>5.2</v>
      </c>
      <c r="F337" s="75">
        <v>4.0999999999999996</v>
      </c>
      <c r="G337" s="75">
        <v>1.5</v>
      </c>
      <c r="H337" s="75">
        <v>0.1</v>
      </c>
      <c r="I337" s="32">
        <v>0</v>
      </c>
      <c r="J337" s="26"/>
      <c r="K337" s="83">
        <f t="shared" ref="K337:O337" si="553">K336-$M$2*V336</f>
        <v>0.25356192055863019</v>
      </c>
      <c r="L337" s="83">
        <f t="shared" si="553"/>
        <v>-0.56499777147304919</v>
      </c>
      <c r="M337" s="83">
        <f t="shared" si="553"/>
        <v>-0.50674398407482468</v>
      </c>
      <c r="N337" s="83">
        <f t="shared" si="553"/>
        <v>0.74262990355007263</v>
      </c>
      <c r="O337" s="83">
        <f t="shared" si="553"/>
        <v>0.67337203118514632</v>
      </c>
      <c r="P337" s="125">
        <f t="shared" si="435"/>
        <v>-3.5807947673643836</v>
      </c>
      <c r="Q337" s="125">
        <f t="shared" si="436"/>
        <v>2.7098755749396873E-2</v>
      </c>
      <c r="R337" s="126">
        <f t="shared" si="437"/>
        <v>0</v>
      </c>
      <c r="S337" s="126">
        <f t="shared" si="438"/>
        <v>2.7098755749396873E-2</v>
      </c>
      <c r="T337" s="126">
        <f t="shared" si="439"/>
        <v>7.3434256316547012E-4</v>
      </c>
      <c r="U337" s="26"/>
      <c r="V337" s="80">
        <f t="shared" ref="V337:Z337" si="554">2*($Q337-$I337)*(1-$Q337)*$Q337*D337</f>
        <v>1.4288855868197258E-3</v>
      </c>
      <c r="W337" s="80">
        <f t="shared" si="554"/>
        <v>7.4302050514625743E-3</v>
      </c>
      <c r="X337" s="80">
        <f t="shared" si="554"/>
        <v>5.8584309059608753E-3</v>
      </c>
      <c r="Y337" s="80">
        <f t="shared" si="554"/>
        <v>2.1433283802295886E-3</v>
      </c>
      <c r="Z337" s="80">
        <f t="shared" si="554"/>
        <v>1.428885586819726E-4</v>
      </c>
      <c r="AA337" s="80"/>
      <c r="AB337" s="80"/>
      <c r="AC337" s="80"/>
      <c r="AD337" s="80"/>
      <c r="AE337" s="80"/>
      <c r="AF337" s="80"/>
    </row>
    <row r="338" spans="1:32">
      <c r="A338" s="121">
        <v>4</v>
      </c>
      <c r="B338" s="32" t="s">
        <v>49</v>
      </c>
      <c r="C338" s="73">
        <v>34</v>
      </c>
      <c r="D338" s="73">
        <v>1</v>
      </c>
      <c r="E338" s="74">
        <v>5.5</v>
      </c>
      <c r="F338" s="75">
        <v>4.2</v>
      </c>
      <c r="G338" s="75">
        <v>1.4</v>
      </c>
      <c r="H338" s="75">
        <v>0.2</v>
      </c>
      <c r="I338" s="32">
        <v>0</v>
      </c>
      <c r="J338" s="26"/>
      <c r="K338" s="83">
        <f t="shared" ref="K338:O338" si="555">K337-$M$2*V337</f>
        <v>0.2534190319999482</v>
      </c>
      <c r="L338" s="83">
        <f t="shared" si="555"/>
        <v>-0.56574079197819549</v>
      </c>
      <c r="M338" s="83">
        <f t="shared" si="555"/>
        <v>-0.50732982716542074</v>
      </c>
      <c r="N338" s="83">
        <f t="shared" si="555"/>
        <v>0.74241557071204967</v>
      </c>
      <c r="O338" s="83">
        <f t="shared" si="555"/>
        <v>0.67335774232927814</v>
      </c>
      <c r="P338" s="125">
        <f t="shared" si="435"/>
        <v>-3.8148872505121689</v>
      </c>
      <c r="Q338" s="125">
        <f t="shared" si="436"/>
        <v>2.1564904540047045E-2</v>
      </c>
      <c r="R338" s="126">
        <f t="shared" si="437"/>
        <v>0</v>
      </c>
      <c r="S338" s="126">
        <f t="shared" si="438"/>
        <v>2.1564904540047045E-2</v>
      </c>
      <c r="T338" s="126">
        <f t="shared" si="439"/>
        <v>4.6504510782134162E-4</v>
      </c>
      <c r="U338" s="26"/>
      <c r="V338" s="80">
        <f t="shared" ref="V338:Z338" si="556">2*($Q338-$I338)*(1-$Q338)*$Q338*D338</f>
        <v>9.1003290892871709E-4</v>
      </c>
      <c r="W338" s="80">
        <f t="shared" si="556"/>
        <v>5.0051809991079436E-3</v>
      </c>
      <c r="X338" s="80">
        <f t="shared" si="556"/>
        <v>3.8221382175006118E-3</v>
      </c>
      <c r="Y338" s="80">
        <f t="shared" si="556"/>
        <v>1.2740460725002038E-3</v>
      </c>
      <c r="Z338" s="80">
        <f t="shared" si="556"/>
        <v>1.8200658178574343E-4</v>
      </c>
      <c r="AA338" s="80"/>
      <c r="AB338" s="80"/>
      <c r="AC338" s="80"/>
      <c r="AD338" s="80"/>
      <c r="AE338" s="80"/>
      <c r="AF338" s="80"/>
    </row>
    <row r="339" spans="1:32">
      <c r="A339" s="121">
        <v>4</v>
      </c>
      <c r="B339" s="32" t="s">
        <v>49</v>
      </c>
      <c r="C339" s="73">
        <v>35</v>
      </c>
      <c r="D339" s="73">
        <v>1</v>
      </c>
      <c r="E339" s="74">
        <v>4.9000000000000004</v>
      </c>
      <c r="F339" s="75">
        <v>3.1</v>
      </c>
      <c r="G339" s="75">
        <v>1.5</v>
      </c>
      <c r="H339" s="75">
        <v>0.1</v>
      </c>
      <c r="I339" s="32">
        <v>0</v>
      </c>
      <c r="J339" s="26"/>
      <c r="K339" s="83">
        <f t="shared" ref="K339:O339" si="557">K338-$M$2*V338</f>
        <v>0.2533280287090553</v>
      </c>
      <c r="L339" s="83">
        <f t="shared" si="557"/>
        <v>-0.5662413100781063</v>
      </c>
      <c r="M339" s="83">
        <f t="shared" si="557"/>
        <v>-0.50771204098717082</v>
      </c>
      <c r="N339" s="83">
        <f t="shared" si="557"/>
        <v>0.74228816610479964</v>
      </c>
      <c r="O339" s="83">
        <f t="shared" si="557"/>
        <v>0.67333954167109955</v>
      </c>
      <c r="P339" s="125">
        <f t="shared" si="435"/>
        <v>-2.9143955144095863</v>
      </c>
      <c r="Q339" s="125">
        <f t="shared" si="436"/>
        <v>5.1446511978845283E-2</v>
      </c>
      <c r="R339" s="126">
        <f t="shared" si="437"/>
        <v>0</v>
      </c>
      <c r="S339" s="126">
        <f t="shared" si="438"/>
        <v>5.1446511978845283E-2</v>
      </c>
      <c r="T339" s="126">
        <f t="shared" si="439"/>
        <v>2.6467435947894712E-3</v>
      </c>
      <c r="U339" s="26"/>
      <c r="V339" s="80">
        <f t="shared" ref="V339:Z339" si="558">2*($Q339-$I339)*(1-$Q339)*$Q339*D339</f>
        <v>5.0211557374704053E-3</v>
      </c>
      <c r="W339" s="80">
        <f t="shared" si="558"/>
        <v>2.4603663113604988E-2</v>
      </c>
      <c r="X339" s="80">
        <f t="shared" si="558"/>
        <v>1.5565582786158256E-2</v>
      </c>
      <c r="Y339" s="80">
        <f t="shared" si="558"/>
        <v>7.5317336062056079E-3</v>
      </c>
      <c r="Z339" s="80">
        <f t="shared" si="558"/>
        <v>5.0211557374704057E-4</v>
      </c>
      <c r="AA339" s="80"/>
      <c r="AB339" s="80"/>
      <c r="AC339" s="80"/>
      <c r="AD339" s="80"/>
      <c r="AE339" s="80"/>
      <c r="AF339" s="80"/>
    </row>
    <row r="340" spans="1:32">
      <c r="A340" s="121">
        <v>4</v>
      </c>
      <c r="B340" s="32" t="s">
        <v>49</v>
      </c>
      <c r="C340" s="73">
        <v>36</v>
      </c>
      <c r="D340" s="73">
        <v>1</v>
      </c>
      <c r="E340" s="74">
        <v>5</v>
      </c>
      <c r="F340" s="75">
        <v>3.2</v>
      </c>
      <c r="G340" s="75">
        <v>1.2</v>
      </c>
      <c r="H340" s="75">
        <v>0.2</v>
      </c>
      <c r="I340" s="32">
        <v>0</v>
      </c>
      <c r="J340" s="26"/>
      <c r="K340" s="83">
        <f t="shared" ref="K340:O340" si="559">K339-$M$2*V339</f>
        <v>0.25282591313530828</v>
      </c>
      <c r="L340" s="83">
        <f t="shared" si="559"/>
        <v>-0.56870167638946678</v>
      </c>
      <c r="M340" s="83">
        <f t="shared" si="559"/>
        <v>-0.5092685992657866</v>
      </c>
      <c r="N340" s="83">
        <f t="shared" si="559"/>
        <v>0.74153499274417911</v>
      </c>
      <c r="O340" s="83">
        <f t="shared" si="559"/>
        <v>0.67328933011372483</v>
      </c>
      <c r="P340" s="125">
        <f t="shared" si="435"/>
        <v>-3.1958421291467833</v>
      </c>
      <c r="Q340" s="125">
        <f t="shared" si="436"/>
        <v>3.9322490988077448E-2</v>
      </c>
      <c r="R340" s="126">
        <f t="shared" si="437"/>
        <v>0</v>
      </c>
      <c r="S340" s="126">
        <f t="shared" si="438"/>
        <v>3.9322490988077448E-2</v>
      </c>
      <c r="T340" s="126">
        <f t="shared" si="439"/>
        <v>1.5462582975074321E-3</v>
      </c>
      <c r="U340" s="26"/>
      <c r="V340" s="80">
        <f t="shared" ref="V340:Z340" si="560">2*($Q340-$I340)*(1-$Q340)*$Q340*D340</f>
        <v>2.970911139076912E-3</v>
      </c>
      <c r="W340" s="80">
        <f t="shared" si="560"/>
        <v>1.4854555695384561E-2</v>
      </c>
      <c r="X340" s="80">
        <f t="shared" si="560"/>
        <v>9.5069156450461184E-3</v>
      </c>
      <c r="Y340" s="80">
        <f t="shared" si="560"/>
        <v>3.5650933668922944E-3</v>
      </c>
      <c r="Z340" s="80">
        <f t="shared" si="560"/>
        <v>5.941822278153824E-4</v>
      </c>
      <c r="AA340" s="80"/>
      <c r="AB340" s="80"/>
      <c r="AC340" s="80"/>
      <c r="AD340" s="80"/>
      <c r="AE340" s="80"/>
      <c r="AF340" s="80"/>
    </row>
    <row r="341" spans="1:32">
      <c r="A341" s="121">
        <v>4</v>
      </c>
      <c r="B341" s="32" t="s">
        <v>49</v>
      </c>
      <c r="C341" s="73">
        <v>37</v>
      </c>
      <c r="D341" s="73">
        <v>1</v>
      </c>
      <c r="E341" s="74">
        <v>5.5</v>
      </c>
      <c r="F341" s="75">
        <v>3.5</v>
      </c>
      <c r="G341" s="75">
        <v>1.3</v>
      </c>
      <c r="H341" s="75">
        <v>0.2</v>
      </c>
      <c r="I341" s="32">
        <v>0</v>
      </c>
      <c r="J341" s="26"/>
      <c r="K341" s="83">
        <f t="shared" ref="K341:O341" si="561">K340-$M$2*V340</f>
        <v>0.25252882202140059</v>
      </c>
      <c r="L341" s="83">
        <f t="shared" si="561"/>
        <v>-0.57018713195900528</v>
      </c>
      <c r="M341" s="83">
        <f t="shared" si="561"/>
        <v>-0.51021929083029116</v>
      </c>
      <c r="N341" s="83">
        <f t="shared" si="561"/>
        <v>0.74117848340748993</v>
      </c>
      <c r="O341" s="83">
        <f t="shared" si="561"/>
        <v>0.67322991189094328</v>
      </c>
      <c r="P341" s="125">
        <f t="shared" si="435"/>
        <v>-3.5710899108512222</v>
      </c>
      <c r="Q341" s="125">
        <f t="shared" si="436"/>
        <v>2.7355796250624797E-2</v>
      </c>
      <c r="R341" s="126">
        <f t="shared" si="437"/>
        <v>0</v>
      </c>
      <c r="S341" s="126">
        <f t="shared" si="438"/>
        <v>2.7355796250624797E-2</v>
      </c>
      <c r="T341" s="126">
        <f t="shared" si="439"/>
        <v>7.4833958850569773E-4</v>
      </c>
      <c r="U341" s="26"/>
      <c r="V341" s="80">
        <f t="shared" ref="V341:Z341" si="562">2*($Q341-$I341)*(1-$Q341)*$Q341*D341</f>
        <v>1.4557363263925189E-3</v>
      </c>
      <c r="W341" s="80">
        <f t="shared" si="562"/>
        <v>8.0065497951588536E-3</v>
      </c>
      <c r="X341" s="80">
        <f t="shared" si="562"/>
        <v>5.0950771423738158E-3</v>
      </c>
      <c r="Y341" s="80">
        <f t="shared" si="562"/>
        <v>1.8924572243102747E-3</v>
      </c>
      <c r="Z341" s="80">
        <f t="shared" si="562"/>
        <v>2.9114726527850382E-4</v>
      </c>
      <c r="AA341" s="80"/>
      <c r="AB341" s="80"/>
      <c r="AC341" s="80"/>
      <c r="AD341" s="80"/>
      <c r="AE341" s="80"/>
      <c r="AF341" s="80"/>
    </row>
    <row r="342" spans="1:32">
      <c r="A342" s="121">
        <v>4</v>
      </c>
      <c r="B342" s="32" t="s">
        <v>49</v>
      </c>
      <c r="C342" s="73">
        <v>38</v>
      </c>
      <c r="D342" s="73">
        <v>1</v>
      </c>
      <c r="E342" s="74">
        <v>4.9000000000000004</v>
      </c>
      <c r="F342" s="75">
        <v>3.1</v>
      </c>
      <c r="G342" s="75">
        <v>1.5</v>
      </c>
      <c r="H342" s="75">
        <v>0.1</v>
      </c>
      <c r="I342" s="32">
        <v>0</v>
      </c>
      <c r="J342" s="26"/>
      <c r="K342" s="83">
        <f t="shared" ref="K342:O342" si="563">K341-$M$2*V341</f>
        <v>0.25238324838876136</v>
      </c>
      <c r="L342" s="83">
        <f t="shared" si="563"/>
        <v>-0.57098778693852115</v>
      </c>
      <c r="M342" s="83">
        <f t="shared" si="563"/>
        <v>-0.51072879854452857</v>
      </c>
      <c r="N342" s="83">
        <f t="shared" si="563"/>
        <v>0.74098923768505887</v>
      </c>
      <c r="O342" s="83">
        <f t="shared" si="563"/>
        <v>0.67320079716441539</v>
      </c>
      <c r="P342" s="125">
        <f t="shared" si="435"/>
        <v>-2.9499122468540011</v>
      </c>
      <c r="Q342" s="125">
        <f t="shared" si="436"/>
        <v>4.9740659181031953E-2</v>
      </c>
      <c r="R342" s="126">
        <f t="shared" si="437"/>
        <v>0</v>
      </c>
      <c r="S342" s="126">
        <f t="shared" si="438"/>
        <v>4.9740659181031953E-2</v>
      </c>
      <c r="T342" s="126">
        <f t="shared" si="439"/>
        <v>2.4741331757635785E-3</v>
      </c>
      <c r="U342" s="26"/>
      <c r="V342" s="80">
        <f t="shared" ref="V342:Z342" si="564">2*($Q342-$I342)*(1-$Q342)*$Q342*D342</f>
        <v>4.7021363213988754E-3</v>
      </c>
      <c r="W342" s="80">
        <f t="shared" si="564"/>
        <v>2.3040467974854491E-2</v>
      </c>
      <c r="X342" s="80">
        <f t="shared" si="564"/>
        <v>1.4576622596336514E-2</v>
      </c>
      <c r="Y342" s="80">
        <f t="shared" si="564"/>
        <v>7.0532044820983131E-3</v>
      </c>
      <c r="Z342" s="80">
        <f t="shared" si="564"/>
        <v>4.7021363213988756E-4</v>
      </c>
      <c r="AA342" s="80"/>
      <c r="AB342" s="80"/>
      <c r="AC342" s="80"/>
      <c r="AD342" s="80"/>
      <c r="AE342" s="80"/>
      <c r="AF342" s="80"/>
    </row>
    <row r="343" spans="1:32">
      <c r="A343" s="121">
        <v>4</v>
      </c>
      <c r="B343" s="32" t="s">
        <v>49</v>
      </c>
      <c r="C343" s="73">
        <v>39</v>
      </c>
      <c r="D343" s="73">
        <v>1</v>
      </c>
      <c r="E343" s="74">
        <v>4.4000000000000004</v>
      </c>
      <c r="F343" s="75">
        <v>3</v>
      </c>
      <c r="G343" s="75">
        <v>1.3</v>
      </c>
      <c r="H343" s="75">
        <v>0.2</v>
      </c>
      <c r="I343" s="32">
        <v>0</v>
      </c>
      <c r="J343" s="26"/>
      <c r="K343" s="83">
        <f t="shared" ref="K343:O343" si="565">K342-$M$2*V342</f>
        <v>0.25191303475662147</v>
      </c>
      <c r="L343" s="83">
        <f t="shared" si="565"/>
        <v>-0.57329183373600656</v>
      </c>
      <c r="M343" s="83">
        <f t="shared" si="565"/>
        <v>-0.51218646080416219</v>
      </c>
      <c r="N343" s="83">
        <f t="shared" si="565"/>
        <v>0.74028391723684905</v>
      </c>
      <c r="O343" s="83">
        <f t="shared" si="565"/>
        <v>0.67315377580120139</v>
      </c>
      <c r="P343" s="125">
        <f t="shared" si="435"/>
        <v>-2.7101305685261501</v>
      </c>
      <c r="Q343" s="125">
        <f t="shared" si="436"/>
        <v>6.2378214359686296E-2</v>
      </c>
      <c r="R343" s="126">
        <f t="shared" si="437"/>
        <v>0</v>
      </c>
      <c r="S343" s="126">
        <f t="shared" si="438"/>
        <v>6.2378214359686296E-2</v>
      </c>
      <c r="T343" s="126">
        <f t="shared" si="439"/>
        <v>3.8910416267029734E-3</v>
      </c>
      <c r="U343" s="26"/>
      <c r="V343" s="80">
        <f t="shared" ref="V343:Z343" si="566">2*($Q343-$I343)*(1-$Q343)*$Q343*D343</f>
        <v>7.296650796060066E-3</v>
      </c>
      <c r="W343" s="80">
        <f t="shared" si="566"/>
        <v>3.2105263502664294E-2</v>
      </c>
      <c r="X343" s="80">
        <f t="shared" si="566"/>
        <v>2.1889952388180197E-2</v>
      </c>
      <c r="Y343" s="80">
        <f t="shared" si="566"/>
        <v>9.4856460348780869E-3</v>
      </c>
      <c r="Z343" s="80">
        <f t="shared" si="566"/>
        <v>1.4593301592120134E-3</v>
      </c>
      <c r="AA343" s="80"/>
      <c r="AB343" s="80"/>
      <c r="AC343" s="80"/>
      <c r="AD343" s="80"/>
      <c r="AE343" s="80"/>
      <c r="AF343" s="80"/>
    </row>
    <row r="344" spans="1:32">
      <c r="A344" s="121">
        <v>4</v>
      </c>
      <c r="B344" s="32" t="s">
        <v>49</v>
      </c>
      <c r="C344" s="73">
        <v>40</v>
      </c>
      <c r="D344" s="73">
        <v>1</v>
      </c>
      <c r="E344" s="74">
        <v>5.0999999999999996</v>
      </c>
      <c r="F344" s="75">
        <v>3.4</v>
      </c>
      <c r="G344" s="75">
        <v>1.5</v>
      </c>
      <c r="H344" s="75">
        <v>0.2</v>
      </c>
      <c r="I344" s="32">
        <v>0</v>
      </c>
      <c r="J344" s="26"/>
      <c r="K344" s="83">
        <f t="shared" ref="K344:O344" si="567">K343-$M$2*V343</f>
        <v>0.25118336967701549</v>
      </c>
      <c r="L344" s="83">
        <f t="shared" si="567"/>
        <v>-0.57650236008627298</v>
      </c>
      <c r="M344" s="83">
        <f t="shared" si="567"/>
        <v>-0.51437545604298018</v>
      </c>
      <c r="N344" s="83">
        <f t="shared" si="567"/>
        <v>0.73933535263336125</v>
      </c>
      <c r="O344" s="83">
        <f t="shared" si="567"/>
        <v>0.67300784278528014</v>
      </c>
      <c r="P344" s="125">
        <f t="shared" si="435"/>
        <v>-3.1942506198020113</v>
      </c>
      <c r="Q344" s="125">
        <f t="shared" si="436"/>
        <v>3.9382656314281637E-2</v>
      </c>
      <c r="R344" s="126">
        <f t="shared" si="437"/>
        <v>0</v>
      </c>
      <c r="S344" s="126">
        <f t="shared" si="438"/>
        <v>3.9382656314281637E-2</v>
      </c>
      <c r="T344" s="126">
        <f t="shared" si="439"/>
        <v>1.5509936183688274E-3</v>
      </c>
      <c r="U344" s="26"/>
      <c r="V344" s="80">
        <f t="shared" ref="V344:Z344" si="568">2*($Q344-$I344)*(1-$Q344)*$Q344*D344</f>
        <v>2.9798227395019272E-3</v>
      </c>
      <c r="W344" s="80">
        <f t="shared" si="568"/>
        <v>1.5197095971459828E-2</v>
      </c>
      <c r="X344" s="80">
        <f t="shared" si="568"/>
        <v>1.0131397314306552E-2</v>
      </c>
      <c r="Y344" s="80">
        <f t="shared" si="568"/>
        <v>4.469734109252891E-3</v>
      </c>
      <c r="Z344" s="80">
        <f t="shared" si="568"/>
        <v>5.9596454790038548E-4</v>
      </c>
      <c r="AA344" s="80"/>
      <c r="AB344" s="80"/>
      <c r="AC344" s="80"/>
      <c r="AD344" s="80"/>
      <c r="AE344" s="80"/>
      <c r="AF344" s="80"/>
    </row>
    <row r="345" spans="1:32">
      <c r="A345" s="121">
        <v>4</v>
      </c>
      <c r="B345" s="32" t="s">
        <v>49</v>
      </c>
      <c r="C345" s="73">
        <v>41</v>
      </c>
      <c r="D345" s="73">
        <v>1</v>
      </c>
      <c r="E345" s="74">
        <v>5.5</v>
      </c>
      <c r="F345" s="75">
        <v>2.4</v>
      </c>
      <c r="G345" s="75">
        <v>3.8</v>
      </c>
      <c r="H345" s="75">
        <v>1.1000000000000001</v>
      </c>
      <c r="I345" s="32">
        <v>1</v>
      </c>
      <c r="J345" s="26"/>
      <c r="K345" s="83">
        <f t="shared" ref="K345:O345" si="569">K344-$M$2*V344</f>
        <v>0.25088538740306532</v>
      </c>
      <c r="L345" s="83">
        <f t="shared" si="569"/>
        <v>-0.57802206968341896</v>
      </c>
      <c r="M345" s="83">
        <f t="shared" si="569"/>
        <v>-0.51538859577441087</v>
      </c>
      <c r="N345" s="83">
        <f t="shared" si="569"/>
        <v>0.738888379222436</v>
      </c>
      <c r="O345" s="83">
        <f t="shared" si="569"/>
        <v>0.67294824633049011</v>
      </c>
      <c r="P345" s="125">
        <f t="shared" si="435"/>
        <v>-0.61714971370552874</v>
      </c>
      <c r="Q345" s="125">
        <f t="shared" si="436"/>
        <v>0.35042998178372692</v>
      </c>
      <c r="R345" s="126">
        <f t="shared" si="437"/>
        <v>0</v>
      </c>
      <c r="S345" s="126">
        <f t="shared" si="438"/>
        <v>-0.64957001821627314</v>
      </c>
      <c r="T345" s="126">
        <f t="shared" si="439"/>
        <v>0.42194120856548939</v>
      </c>
      <c r="U345" s="26"/>
      <c r="V345" s="80">
        <f t="shared" ref="V345:Z345" si="570">2*($Q345-$I345)*(1-$Q345)*$Q345*D345</f>
        <v>-0.29572170006281634</v>
      </c>
      <c r="W345" s="80">
        <f t="shared" si="570"/>
        <v>-1.6264693503454899</v>
      </c>
      <c r="X345" s="80">
        <f t="shared" si="570"/>
        <v>-0.70973208015075917</v>
      </c>
      <c r="Y345" s="80">
        <f t="shared" si="570"/>
        <v>-1.1237424602387021</v>
      </c>
      <c r="Z345" s="80">
        <f t="shared" si="570"/>
        <v>-0.32529387006909799</v>
      </c>
      <c r="AA345" s="80"/>
      <c r="AB345" s="80"/>
      <c r="AC345" s="80"/>
      <c r="AD345" s="80"/>
      <c r="AE345" s="80"/>
      <c r="AF345" s="80"/>
    </row>
    <row r="346" spans="1:32">
      <c r="A346" s="121">
        <v>4</v>
      </c>
      <c r="B346" s="32" t="s">
        <v>49</v>
      </c>
      <c r="C346" s="73">
        <v>42</v>
      </c>
      <c r="D346" s="73">
        <v>1</v>
      </c>
      <c r="E346" s="74">
        <v>5.5</v>
      </c>
      <c r="F346" s="75">
        <v>2.4</v>
      </c>
      <c r="G346" s="75">
        <v>3.7</v>
      </c>
      <c r="H346" s="75">
        <v>1</v>
      </c>
      <c r="I346" s="32">
        <v>1</v>
      </c>
      <c r="J346" s="26"/>
      <c r="K346" s="83">
        <f t="shared" ref="K346:O346" si="571">K345-$M$2*V345</f>
        <v>0.28045755740934697</v>
      </c>
      <c r="L346" s="83">
        <f t="shared" si="571"/>
        <v>-0.41537513464886999</v>
      </c>
      <c r="M346" s="83">
        <f t="shared" si="571"/>
        <v>-0.44441538775933498</v>
      </c>
      <c r="N346" s="83">
        <f t="shared" si="571"/>
        <v>0.85126262524630625</v>
      </c>
      <c r="O346" s="83">
        <f t="shared" si="571"/>
        <v>0.70547763333739988</v>
      </c>
      <c r="P346" s="125">
        <f t="shared" si="435"/>
        <v>0.78444673296689105</v>
      </c>
      <c r="Q346" s="125">
        <f t="shared" si="436"/>
        <v>0.68663769447854928</v>
      </c>
      <c r="R346" s="126">
        <f t="shared" si="437"/>
        <v>1</v>
      </c>
      <c r="S346" s="126">
        <f t="shared" si="438"/>
        <v>-0.31336230552145072</v>
      </c>
      <c r="T346" s="126">
        <f t="shared" si="439"/>
        <v>9.8195934521719028E-2</v>
      </c>
      <c r="U346" s="26"/>
      <c r="V346" s="80">
        <f t="shared" ref="V346:Z346" si="572">2*($Q346-$I346)*(1-$Q346)*$Q346*D346</f>
        <v>-0.13485006017431947</v>
      </c>
      <c r="W346" s="80">
        <f t="shared" si="572"/>
        <v>-0.74167533095875704</v>
      </c>
      <c r="X346" s="80">
        <f t="shared" si="572"/>
        <v>-0.32364014441836669</v>
      </c>
      <c r="Y346" s="80">
        <f t="shared" si="572"/>
        <v>-0.49894522264498203</v>
      </c>
      <c r="Z346" s="80">
        <f t="shared" si="572"/>
        <v>-0.13485006017431947</v>
      </c>
      <c r="AA346" s="80"/>
      <c r="AB346" s="80"/>
      <c r="AC346" s="80"/>
      <c r="AD346" s="80"/>
      <c r="AE346" s="80"/>
      <c r="AF346" s="80"/>
    </row>
    <row r="347" spans="1:32">
      <c r="A347" s="121">
        <v>4</v>
      </c>
      <c r="B347" s="32" t="s">
        <v>49</v>
      </c>
      <c r="C347" s="73">
        <v>43</v>
      </c>
      <c r="D347" s="73">
        <v>1</v>
      </c>
      <c r="E347" s="74">
        <v>5.8</v>
      </c>
      <c r="F347" s="75">
        <v>2.7</v>
      </c>
      <c r="G347" s="75">
        <v>3.9</v>
      </c>
      <c r="H347" s="75">
        <v>1.2</v>
      </c>
      <c r="I347" s="32">
        <v>1</v>
      </c>
      <c r="J347" s="26"/>
      <c r="K347" s="83">
        <f t="shared" ref="K347:O347" si="573">K346-$M$2*V346</f>
        <v>0.29394256342677894</v>
      </c>
      <c r="L347" s="83">
        <f t="shared" si="573"/>
        <v>-0.34120760155299429</v>
      </c>
      <c r="M347" s="83">
        <f t="shared" si="573"/>
        <v>-0.4120513733174983</v>
      </c>
      <c r="N347" s="83">
        <f t="shared" si="573"/>
        <v>0.90115714751080445</v>
      </c>
      <c r="O347" s="83">
        <f t="shared" si="573"/>
        <v>0.71896263935483185</v>
      </c>
      <c r="P347" s="125">
        <f t="shared" si="435"/>
        <v>1.5796678089801017</v>
      </c>
      <c r="Q347" s="125">
        <f t="shared" si="436"/>
        <v>0.82915746648355437</v>
      </c>
      <c r="R347" s="126">
        <f t="shared" si="437"/>
        <v>1</v>
      </c>
      <c r="S347" s="126">
        <f t="shared" si="438"/>
        <v>-0.17084253351644563</v>
      </c>
      <c r="T347" s="126">
        <f t="shared" si="439"/>
        <v>2.9187171258317848E-2</v>
      </c>
      <c r="U347" s="26"/>
      <c r="V347" s="80">
        <f t="shared" ref="V347:Z347" si="574">2*($Q347-$I347)*(1-$Q347)*$Q347*D347</f>
        <v>-4.8401521948736884E-2</v>
      </c>
      <c r="W347" s="80">
        <f t="shared" si="574"/>
        <v>-0.2807288273026739</v>
      </c>
      <c r="X347" s="80">
        <f t="shared" si="574"/>
        <v>-0.1306841092615896</v>
      </c>
      <c r="Y347" s="80">
        <f t="shared" si="574"/>
        <v>-0.18876593560007385</v>
      </c>
      <c r="Z347" s="80">
        <f t="shared" si="574"/>
        <v>-5.8081826338484258E-2</v>
      </c>
      <c r="AA347" s="80"/>
      <c r="AB347" s="80"/>
      <c r="AC347" s="80"/>
      <c r="AD347" s="80"/>
      <c r="AE347" s="80"/>
      <c r="AF347" s="80"/>
    </row>
    <row r="348" spans="1:32">
      <c r="A348" s="121">
        <v>4</v>
      </c>
      <c r="B348" s="32" t="s">
        <v>49</v>
      </c>
      <c r="C348" s="73">
        <v>44</v>
      </c>
      <c r="D348" s="73">
        <v>1</v>
      </c>
      <c r="E348" s="74">
        <v>6</v>
      </c>
      <c r="F348" s="75">
        <v>2.7</v>
      </c>
      <c r="G348" s="75">
        <v>5.0999999999999996</v>
      </c>
      <c r="H348" s="75">
        <v>1.6</v>
      </c>
      <c r="I348" s="32">
        <v>1</v>
      </c>
      <c r="J348" s="26"/>
      <c r="K348" s="83">
        <f t="shared" ref="K348:O348" si="575">K347-$M$2*V347</f>
        <v>0.29878271562165265</v>
      </c>
      <c r="L348" s="83">
        <f t="shared" si="575"/>
        <v>-0.31313471882272692</v>
      </c>
      <c r="M348" s="83">
        <f t="shared" si="575"/>
        <v>-0.39898296239133935</v>
      </c>
      <c r="N348" s="83">
        <f t="shared" si="575"/>
        <v>0.92003374107081182</v>
      </c>
      <c r="O348" s="83">
        <f t="shared" si="575"/>
        <v>0.72477082198868026</v>
      </c>
      <c r="P348" s="125">
        <f t="shared" si="435"/>
        <v>3.1945257988717035</v>
      </c>
      <c r="Q348" s="125">
        <f t="shared" si="436"/>
        <v>0.96062775284801349</v>
      </c>
      <c r="R348" s="126">
        <f t="shared" si="437"/>
        <v>1</v>
      </c>
      <c r="S348" s="126">
        <f t="shared" si="438"/>
        <v>-3.9372247151986506E-2</v>
      </c>
      <c r="T348" s="126">
        <f t="shared" si="439"/>
        <v>1.5501738457971096E-3</v>
      </c>
      <c r="U348" s="26"/>
      <c r="V348" s="80">
        <f t="shared" ref="V348:Z348" si="576">2*($Q348-$I348)*(1-$Q348)*$Q348*D348</f>
        <v>-2.9782800360236808E-3</v>
      </c>
      <c r="W348" s="80">
        <f t="shared" si="576"/>
        <v>-1.7869680216142086E-2</v>
      </c>
      <c r="X348" s="80">
        <f t="shared" si="576"/>
        <v>-8.0413560972639395E-3</v>
      </c>
      <c r="Y348" s="80">
        <f t="shared" si="576"/>
        <v>-1.518922818372077E-2</v>
      </c>
      <c r="Z348" s="80">
        <f t="shared" si="576"/>
        <v>-4.7652480576378898E-3</v>
      </c>
      <c r="AA348" s="80"/>
      <c r="AB348" s="80"/>
      <c r="AC348" s="80"/>
      <c r="AD348" s="80"/>
      <c r="AE348" s="80"/>
      <c r="AF348" s="80"/>
    </row>
    <row r="349" spans="1:32">
      <c r="A349" s="121">
        <v>4</v>
      </c>
      <c r="B349" s="32" t="s">
        <v>49</v>
      </c>
      <c r="C349" s="73">
        <v>45</v>
      </c>
      <c r="D349" s="73">
        <v>1</v>
      </c>
      <c r="E349" s="74">
        <v>5.4</v>
      </c>
      <c r="F349" s="75">
        <v>3</v>
      </c>
      <c r="G349" s="75">
        <v>4.5</v>
      </c>
      <c r="H349" s="75">
        <v>1.5</v>
      </c>
      <c r="I349" s="32">
        <v>1</v>
      </c>
      <c r="J349" s="26"/>
      <c r="K349" s="83">
        <f t="shared" ref="K349:O349" si="577">K348-$M$2*V348</f>
        <v>0.29908054362525499</v>
      </c>
      <c r="L349" s="83">
        <f t="shared" si="577"/>
        <v>-0.31134775080111271</v>
      </c>
      <c r="M349" s="83">
        <f t="shared" si="577"/>
        <v>-0.39817882678161293</v>
      </c>
      <c r="N349" s="83">
        <f t="shared" si="577"/>
        <v>0.92155266388918389</v>
      </c>
      <c r="O349" s="83">
        <f t="shared" si="577"/>
        <v>0.72524734679444403</v>
      </c>
      <c r="P349" s="125">
        <f t="shared" si="435"/>
        <v>2.6581242166474013</v>
      </c>
      <c r="Q349" s="125">
        <f t="shared" si="436"/>
        <v>0.93450996010481846</v>
      </c>
      <c r="R349" s="126">
        <f t="shared" si="437"/>
        <v>1</v>
      </c>
      <c r="S349" s="126">
        <f t="shared" si="438"/>
        <v>-6.549003989518154E-2</v>
      </c>
      <c r="T349" s="126">
        <f t="shared" si="439"/>
        <v>4.2889453254724699E-3</v>
      </c>
      <c r="U349" s="26"/>
      <c r="V349" s="80">
        <f t="shared" ref="V349:Z349" si="578">2*($Q349-$I349)*(1-$Q349)*$Q349*D349</f>
        <v>-8.0161242499980512E-3</v>
      </c>
      <c r="W349" s="80">
        <f t="shared" si="578"/>
        <v>-4.328707094998948E-2</v>
      </c>
      <c r="X349" s="80">
        <f t="shared" si="578"/>
        <v>-2.4048372749994155E-2</v>
      </c>
      <c r="Y349" s="80">
        <f t="shared" si="578"/>
        <v>-3.607255912499123E-2</v>
      </c>
      <c r="Z349" s="80">
        <f t="shared" si="578"/>
        <v>-1.2024186374997078E-2</v>
      </c>
      <c r="AA349" s="80"/>
      <c r="AB349" s="80"/>
      <c r="AC349" s="80"/>
      <c r="AD349" s="80"/>
      <c r="AE349" s="80"/>
      <c r="AF349" s="80"/>
    </row>
    <row r="350" spans="1:32">
      <c r="A350" s="121">
        <v>4</v>
      </c>
      <c r="B350" s="32" t="s">
        <v>49</v>
      </c>
      <c r="C350" s="73">
        <v>46</v>
      </c>
      <c r="D350" s="73">
        <v>1</v>
      </c>
      <c r="E350" s="74">
        <v>6</v>
      </c>
      <c r="F350" s="75">
        <v>3.4</v>
      </c>
      <c r="G350" s="75">
        <v>4.5</v>
      </c>
      <c r="H350" s="75">
        <v>1.6</v>
      </c>
      <c r="I350" s="32">
        <v>1</v>
      </c>
      <c r="J350" s="26"/>
      <c r="K350" s="83">
        <f t="shared" ref="K350:O350" si="579">K349-$M$2*V349</f>
        <v>0.29988215605025481</v>
      </c>
      <c r="L350" s="83">
        <f t="shared" si="579"/>
        <v>-0.30701904370611377</v>
      </c>
      <c r="M350" s="83">
        <f t="shared" si="579"/>
        <v>-0.39577398950661352</v>
      </c>
      <c r="N350" s="83">
        <f t="shared" si="579"/>
        <v>0.925159919801683</v>
      </c>
      <c r="O350" s="83">
        <f t="shared" si="579"/>
        <v>0.72644976543194373</v>
      </c>
      <c r="P350" s="125">
        <f t="shared" si="435"/>
        <v>2.4376755932897702</v>
      </c>
      <c r="Q350" s="125">
        <f t="shared" si="436"/>
        <v>0.91965550659140327</v>
      </c>
      <c r="R350" s="126">
        <f t="shared" si="437"/>
        <v>1</v>
      </c>
      <c r="S350" s="126">
        <f t="shared" si="438"/>
        <v>-8.0344493408596729E-2</v>
      </c>
      <c r="T350" s="126">
        <f t="shared" si="439"/>
        <v>6.4552376210840435E-3</v>
      </c>
      <c r="U350" s="26"/>
      <c r="V350" s="80">
        <f t="shared" ref="V350:Z350" si="580">2*($Q350-$I350)*(1-$Q350)*$Q350*D350</f>
        <v>-1.1873189649171861E-2</v>
      </c>
      <c r="W350" s="80">
        <f t="shared" si="580"/>
        <v>-7.1239137895031168E-2</v>
      </c>
      <c r="X350" s="80">
        <f t="shared" si="580"/>
        <v>-4.0368844807184327E-2</v>
      </c>
      <c r="Y350" s="80">
        <f t="shared" si="580"/>
        <v>-5.3429353421273376E-2</v>
      </c>
      <c r="Z350" s="80">
        <f t="shared" si="580"/>
        <v>-1.899710343867498E-2</v>
      </c>
      <c r="AA350" s="80"/>
      <c r="AB350" s="80"/>
      <c r="AC350" s="80"/>
      <c r="AD350" s="80"/>
      <c r="AE350" s="80"/>
      <c r="AF350" s="80"/>
    </row>
    <row r="351" spans="1:32">
      <c r="A351" s="121">
        <v>4</v>
      </c>
      <c r="B351" s="32" t="s">
        <v>49</v>
      </c>
      <c r="C351" s="73">
        <v>47</v>
      </c>
      <c r="D351" s="73">
        <v>1</v>
      </c>
      <c r="E351" s="74">
        <v>6.7</v>
      </c>
      <c r="F351" s="75">
        <v>3.1</v>
      </c>
      <c r="G351" s="75">
        <v>4.7</v>
      </c>
      <c r="H351" s="75">
        <v>1.5</v>
      </c>
      <c r="I351" s="32">
        <v>1</v>
      </c>
      <c r="J351" s="26"/>
      <c r="K351" s="83">
        <f t="shared" ref="K351:O351" si="581">K350-$M$2*V350</f>
        <v>0.30106947501517201</v>
      </c>
      <c r="L351" s="83">
        <f t="shared" si="581"/>
        <v>-0.29989512991661066</v>
      </c>
      <c r="M351" s="83">
        <f t="shared" si="581"/>
        <v>-0.39173710502589509</v>
      </c>
      <c r="N351" s="83">
        <f t="shared" si="581"/>
        <v>0.93050285514381037</v>
      </c>
      <c r="O351" s="83">
        <f t="shared" si="581"/>
        <v>0.72834947577581122</v>
      </c>
      <c r="P351" s="125">
        <f t="shared" si="435"/>
        <v>2.5432747118332308</v>
      </c>
      <c r="Q351" s="125">
        <f t="shared" si="436"/>
        <v>0.92712040255583439</v>
      </c>
      <c r="R351" s="126">
        <f t="shared" si="437"/>
        <v>1</v>
      </c>
      <c r="S351" s="126">
        <f t="shared" si="438"/>
        <v>-7.2879597444165611E-2</v>
      </c>
      <c r="T351" s="126">
        <f t="shared" si="439"/>
        <v>5.3114357236236304E-3</v>
      </c>
      <c r="U351" s="26"/>
      <c r="V351" s="80">
        <f t="shared" ref="V351:Z351" si="582">2*($Q351-$I351)*(1-$Q351)*$Q351*D351</f>
        <v>-9.8486808524707592E-3</v>
      </c>
      <c r="W351" s="80">
        <f t="shared" si="582"/>
        <v>-6.5986161711554095E-2</v>
      </c>
      <c r="X351" s="80">
        <f t="shared" si="582"/>
        <v>-3.0530910642659354E-2</v>
      </c>
      <c r="Y351" s="80">
        <f t="shared" si="582"/>
        <v>-4.628880000661257E-2</v>
      </c>
      <c r="Z351" s="80">
        <f t="shared" si="582"/>
        <v>-1.4773021278706139E-2</v>
      </c>
      <c r="AA351" s="80"/>
      <c r="AB351" s="80"/>
      <c r="AC351" s="80"/>
      <c r="AD351" s="80"/>
      <c r="AE351" s="80"/>
      <c r="AF351" s="80"/>
    </row>
    <row r="352" spans="1:32">
      <c r="A352" s="121">
        <v>4</v>
      </c>
      <c r="B352" s="32" t="s">
        <v>49</v>
      </c>
      <c r="C352" s="73">
        <v>48</v>
      </c>
      <c r="D352" s="73">
        <v>1</v>
      </c>
      <c r="E352" s="74">
        <v>6.3</v>
      </c>
      <c r="F352" s="75">
        <v>2.2999999999999998</v>
      </c>
      <c r="G352" s="75">
        <v>4.4000000000000004</v>
      </c>
      <c r="H352" s="75">
        <v>1.3</v>
      </c>
      <c r="I352" s="32">
        <v>1</v>
      </c>
      <c r="J352" s="26"/>
      <c r="K352" s="83">
        <f t="shared" ref="K352:O352" si="583">K351-$M$2*V351</f>
        <v>0.30205434310041906</v>
      </c>
      <c r="L352" s="83">
        <f t="shared" si="583"/>
        <v>-0.29329651374545523</v>
      </c>
      <c r="M352" s="83">
        <f t="shared" si="583"/>
        <v>-0.38868401396162916</v>
      </c>
      <c r="N352" s="83">
        <f t="shared" si="583"/>
        <v>0.93513173514447168</v>
      </c>
      <c r="O352" s="83">
        <f t="shared" si="583"/>
        <v>0.72982677790368178</v>
      </c>
      <c r="P352" s="125">
        <f t="shared" si="435"/>
        <v>2.623667520302766</v>
      </c>
      <c r="Q352" s="125">
        <f t="shared" si="436"/>
        <v>0.93236933540231948</v>
      </c>
      <c r="R352" s="126">
        <f t="shared" si="437"/>
        <v>1</v>
      </c>
      <c r="S352" s="126">
        <f t="shared" si="438"/>
        <v>-6.7630664597680523E-2</v>
      </c>
      <c r="T352" s="126">
        <f t="shared" si="439"/>
        <v>4.5739067939239578E-3</v>
      </c>
      <c r="U352" s="26"/>
      <c r="V352" s="80">
        <f t="shared" ref="V352:Z352" si="584">2*($Q352-$I352)*(1-$Q352)*$Q352*D352</f>
        <v>-8.5291408752860686E-3</v>
      </c>
      <c r="W352" s="80">
        <f t="shared" si="584"/>
        <v>-5.3733587514302232E-2</v>
      </c>
      <c r="X352" s="80">
        <f t="shared" si="584"/>
        <v>-1.9617024013157958E-2</v>
      </c>
      <c r="Y352" s="80">
        <f t="shared" si="584"/>
        <v>-3.7528219851258704E-2</v>
      </c>
      <c r="Z352" s="80">
        <f t="shared" si="584"/>
        <v>-1.1087883137871889E-2</v>
      </c>
      <c r="AA352" s="80"/>
      <c r="AB352" s="80"/>
      <c r="AC352" s="80"/>
      <c r="AD352" s="80"/>
      <c r="AE352" s="80"/>
      <c r="AF352" s="80"/>
    </row>
    <row r="353" spans="1:32">
      <c r="A353" s="121">
        <v>4</v>
      </c>
      <c r="B353" s="32" t="s">
        <v>49</v>
      </c>
      <c r="C353" s="73">
        <v>49</v>
      </c>
      <c r="D353" s="73">
        <v>1</v>
      </c>
      <c r="E353" s="74">
        <v>5.6</v>
      </c>
      <c r="F353" s="75">
        <v>3</v>
      </c>
      <c r="G353" s="75">
        <v>4.0999999999999996</v>
      </c>
      <c r="H353" s="75">
        <v>1.3</v>
      </c>
      <c r="I353" s="32">
        <v>1</v>
      </c>
      <c r="J353" s="26"/>
      <c r="K353" s="83">
        <f t="shared" ref="K353:O353" si="585">K352-$M$2*V352</f>
        <v>0.3029072571879477</v>
      </c>
      <c r="L353" s="83">
        <f t="shared" si="585"/>
        <v>-0.28792315499402499</v>
      </c>
      <c r="M353" s="83">
        <f t="shared" si="585"/>
        <v>-0.38672231156031334</v>
      </c>
      <c r="N353" s="83">
        <f t="shared" si="585"/>
        <v>0.93888455712959751</v>
      </c>
      <c r="O353" s="83">
        <f t="shared" si="585"/>
        <v>0.73093556621746891</v>
      </c>
      <c r="P353" s="125">
        <f t="shared" si="435"/>
        <v>2.3300135748545268</v>
      </c>
      <c r="Q353" s="125">
        <f t="shared" si="436"/>
        <v>0.91133243367605044</v>
      </c>
      <c r="R353" s="126">
        <f t="shared" si="437"/>
        <v>1</v>
      </c>
      <c r="S353" s="126">
        <f t="shared" si="438"/>
        <v>-8.8667566323949565E-2</v>
      </c>
      <c r="T353" s="126">
        <f t="shared" si="439"/>
        <v>7.8619373178119949E-3</v>
      </c>
      <c r="U353" s="26"/>
      <c r="V353" s="80">
        <f t="shared" ref="V353:Z353" si="586">2*($Q353-$I353)*(1-$Q353)*$Q353*D353</f>
        <v>-1.4329676938500331E-2</v>
      </c>
      <c r="W353" s="80">
        <f t="shared" si="586"/>
        <v>-8.0246190855601848E-2</v>
      </c>
      <c r="X353" s="80">
        <f t="shared" si="586"/>
        <v>-4.2989030815500991E-2</v>
      </c>
      <c r="Y353" s="80">
        <f t="shared" si="586"/>
        <v>-5.8751675447851349E-2</v>
      </c>
      <c r="Z353" s="80">
        <f t="shared" si="586"/>
        <v>-1.8628580020050432E-2</v>
      </c>
      <c r="AA353" s="80"/>
      <c r="AB353" s="80"/>
      <c r="AC353" s="80"/>
      <c r="AD353" s="80"/>
      <c r="AE353" s="80"/>
      <c r="AF353" s="80"/>
    </row>
    <row r="354" spans="1:32">
      <c r="A354" s="121">
        <v>4</v>
      </c>
      <c r="B354" s="32" t="s">
        <v>49</v>
      </c>
      <c r="C354" s="73">
        <v>50</v>
      </c>
      <c r="D354" s="73">
        <v>1</v>
      </c>
      <c r="E354" s="74">
        <v>5.5</v>
      </c>
      <c r="F354" s="75">
        <v>2.5</v>
      </c>
      <c r="G354" s="75">
        <v>4</v>
      </c>
      <c r="H354" s="75">
        <v>1.3</v>
      </c>
      <c r="I354" s="32">
        <v>1</v>
      </c>
      <c r="J354" s="26"/>
      <c r="K354" s="83">
        <f t="shared" ref="K354:O354" si="587">K353-$M$2*V353</f>
        <v>0.30434022488179774</v>
      </c>
      <c r="L354" s="83">
        <f t="shared" si="587"/>
        <v>-0.27989853590846481</v>
      </c>
      <c r="M354" s="83">
        <f t="shared" si="587"/>
        <v>-0.38242340847876322</v>
      </c>
      <c r="N354" s="83">
        <f t="shared" si="587"/>
        <v>0.94475972467438263</v>
      </c>
      <c r="O354" s="83">
        <f t="shared" si="587"/>
        <v>0.73279842421947394</v>
      </c>
      <c r="P354" s="125">
        <f t="shared" si="435"/>
        <v>2.5405166063711797</v>
      </c>
      <c r="Q354" s="125">
        <f t="shared" si="436"/>
        <v>0.92693382275916558</v>
      </c>
      <c r="R354" s="126">
        <f t="shared" si="437"/>
        <v>1</v>
      </c>
      <c r="S354" s="126">
        <f t="shared" si="438"/>
        <v>-7.3066177240834418E-2</v>
      </c>
      <c r="T354" s="126">
        <f t="shared" si="439"/>
        <v>5.3386662565890293E-3</v>
      </c>
      <c r="U354" s="26"/>
      <c r="V354" s="80">
        <f t="shared" ref="V354:Z354" si="588">2*($Q354-$I354)*(1-$Q354)*$Q354*D354</f>
        <v>-9.8971806433108666E-3</v>
      </c>
      <c r="W354" s="80">
        <f t="shared" si="588"/>
        <v>-5.4434493538209769E-2</v>
      </c>
      <c r="X354" s="80">
        <f t="shared" si="588"/>
        <v>-2.4742951608277167E-2</v>
      </c>
      <c r="Y354" s="80">
        <f t="shared" si="588"/>
        <v>-3.9588722573243466E-2</v>
      </c>
      <c r="Z354" s="80">
        <f t="shared" si="588"/>
        <v>-1.2866334836304127E-2</v>
      </c>
      <c r="AA354" s="80"/>
      <c r="AB354" s="80"/>
      <c r="AC354" s="80"/>
      <c r="AD354" s="80"/>
      <c r="AE354" s="80"/>
      <c r="AF354" s="80"/>
    </row>
    <row r="355" spans="1:32">
      <c r="A355" s="121">
        <v>4</v>
      </c>
      <c r="B355" s="32" t="s">
        <v>49</v>
      </c>
      <c r="C355" s="73">
        <v>51</v>
      </c>
      <c r="D355" s="73">
        <v>1</v>
      </c>
      <c r="E355" s="74">
        <v>7</v>
      </c>
      <c r="F355" s="75">
        <v>3.2</v>
      </c>
      <c r="G355" s="75">
        <v>4.7</v>
      </c>
      <c r="H355" s="75">
        <v>1.4</v>
      </c>
      <c r="I355" s="32">
        <v>1</v>
      </c>
      <c r="J355" s="26"/>
      <c r="K355" s="83">
        <f t="shared" ref="K355:O355" si="589">K354-$M$2*V354</f>
        <v>0.30532994294612881</v>
      </c>
      <c r="L355" s="83">
        <f t="shared" si="589"/>
        <v>-0.27445508655464385</v>
      </c>
      <c r="M355" s="83">
        <f t="shared" si="589"/>
        <v>-0.37994911331793552</v>
      </c>
      <c r="N355" s="83">
        <f t="shared" si="589"/>
        <v>0.94871859693170701</v>
      </c>
      <c r="O355" s="83">
        <f t="shared" si="589"/>
        <v>0.73408505770310439</v>
      </c>
      <c r="P355" s="125">
        <f t="shared" si="435"/>
        <v>2.655003660809597</v>
      </c>
      <c r="Q355" s="125">
        <f t="shared" si="436"/>
        <v>0.93431871952155343</v>
      </c>
      <c r="R355" s="126">
        <f t="shared" si="437"/>
        <v>1</v>
      </c>
      <c r="S355" s="126">
        <f t="shared" si="438"/>
        <v>-6.5681280478446569E-2</v>
      </c>
      <c r="T355" s="126">
        <f t="shared" si="439"/>
        <v>4.3140306052883663E-3</v>
      </c>
      <c r="U355" s="26"/>
      <c r="V355" s="80">
        <f t="shared" ref="V355:Z355" si="590">2*($Q355-$I355)*(1-$Q355)*$Q355*D355</f>
        <v>-8.0613591022196361E-3</v>
      </c>
      <c r="W355" s="80">
        <f t="shared" si="590"/>
        <v>-5.6429513715537449E-2</v>
      </c>
      <c r="X355" s="80">
        <f t="shared" si="590"/>
        <v>-2.5796349127102838E-2</v>
      </c>
      <c r="Y355" s="80">
        <f t="shared" si="590"/>
        <v>-3.7888387780432291E-2</v>
      </c>
      <c r="Z355" s="80">
        <f t="shared" si="590"/>
        <v>-1.1285902743107489E-2</v>
      </c>
      <c r="AA355" s="80"/>
      <c r="AB355" s="80"/>
      <c r="AC355" s="80"/>
      <c r="AD355" s="80"/>
      <c r="AE355" s="80"/>
      <c r="AF355" s="80"/>
    </row>
    <row r="356" spans="1:32">
      <c r="A356" s="121">
        <v>4</v>
      </c>
      <c r="B356" s="32" t="s">
        <v>49</v>
      </c>
      <c r="C356" s="73">
        <v>52</v>
      </c>
      <c r="D356" s="73">
        <v>1</v>
      </c>
      <c r="E356" s="74">
        <v>6.4</v>
      </c>
      <c r="F356" s="75">
        <v>3.2</v>
      </c>
      <c r="G356" s="75">
        <v>4.5</v>
      </c>
      <c r="H356" s="75">
        <v>1.5</v>
      </c>
      <c r="I356" s="32">
        <v>1</v>
      </c>
      <c r="J356" s="26"/>
      <c r="K356" s="83">
        <f t="shared" ref="K356:O356" si="591">K355-$M$2*V355</f>
        <v>0.30613607885635075</v>
      </c>
      <c r="L356" s="83">
        <f t="shared" si="591"/>
        <v>-0.26881213518309011</v>
      </c>
      <c r="M356" s="83">
        <f t="shared" si="591"/>
        <v>-0.37736947840522522</v>
      </c>
      <c r="N356" s="83">
        <f t="shared" si="591"/>
        <v>0.95250743570975027</v>
      </c>
      <c r="O356" s="83">
        <f t="shared" si="591"/>
        <v>0.73521364797741517</v>
      </c>
      <c r="P356" s="125">
        <f t="shared" si="435"/>
        <v>2.7672600154478522</v>
      </c>
      <c r="Q356" s="125">
        <f t="shared" si="436"/>
        <v>0.94088076119583752</v>
      </c>
      <c r="R356" s="126">
        <f t="shared" si="437"/>
        <v>1</v>
      </c>
      <c r="S356" s="126">
        <f t="shared" si="438"/>
        <v>-5.9119238804162477E-2</v>
      </c>
      <c r="T356" s="126">
        <f t="shared" si="439"/>
        <v>3.4950843967835902E-3</v>
      </c>
      <c r="U356" s="26"/>
      <c r="V356" s="80">
        <f t="shared" ref="V356:Z356" si="592">2*($Q356-$I356)*(1-$Q356)*$Q356*D356</f>
        <v>-6.5769153353788783E-3</v>
      </c>
      <c r="W356" s="80">
        <f t="shared" si="592"/>
        <v>-4.2092258146424824E-2</v>
      </c>
      <c r="X356" s="80">
        <f t="shared" si="592"/>
        <v>-2.1046129073212412E-2</v>
      </c>
      <c r="Y356" s="80">
        <f t="shared" si="592"/>
        <v>-2.9596119009204953E-2</v>
      </c>
      <c r="Z356" s="80">
        <f t="shared" si="592"/>
        <v>-9.8653730030683166E-3</v>
      </c>
      <c r="AA356" s="80"/>
      <c r="AB356" s="80"/>
      <c r="AC356" s="80"/>
      <c r="AD356" s="80"/>
      <c r="AE356" s="80"/>
      <c r="AF356" s="80"/>
    </row>
    <row r="357" spans="1:32">
      <c r="A357" s="121">
        <v>4</v>
      </c>
      <c r="B357" s="32" t="s">
        <v>49</v>
      </c>
      <c r="C357" s="73">
        <v>53</v>
      </c>
      <c r="D357" s="73">
        <v>1</v>
      </c>
      <c r="E357" s="74">
        <v>6.9</v>
      </c>
      <c r="F357" s="75">
        <v>3.1</v>
      </c>
      <c r="G357" s="75">
        <v>4.9000000000000004</v>
      </c>
      <c r="H357" s="75">
        <v>1.5</v>
      </c>
      <c r="I357" s="32">
        <v>1</v>
      </c>
      <c r="J357" s="26"/>
      <c r="K357" s="83">
        <f t="shared" ref="K357:O357" si="593">K356-$M$2*V356</f>
        <v>0.30679377038988864</v>
      </c>
      <c r="L357" s="83">
        <f t="shared" si="593"/>
        <v>-0.2646029093684476</v>
      </c>
      <c r="M357" s="83">
        <f t="shared" si="593"/>
        <v>-0.375264865497904</v>
      </c>
      <c r="N357" s="83">
        <f t="shared" si="593"/>
        <v>0.95546704761067081</v>
      </c>
      <c r="O357" s="83">
        <f t="shared" si="593"/>
        <v>0.73620018527772202</v>
      </c>
      <c r="P357" s="125">
        <f t="shared" si="435"/>
        <v>3.1038014239129681</v>
      </c>
      <c r="Q357" s="125">
        <f t="shared" si="436"/>
        <v>0.95704927800641759</v>
      </c>
      <c r="R357" s="126">
        <f t="shared" si="437"/>
        <v>1</v>
      </c>
      <c r="S357" s="126">
        <f t="shared" si="438"/>
        <v>-4.2950721993582408E-2</v>
      </c>
      <c r="T357" s="126">
        <f t="shared" si="439"/>
        <v>1.8447645197700036E-3</v>
      </c>
      <c r="U357" s="26"/>
      <c r="V357" s="80">
        <f t="shared" ref="V357:Z357" si="594">2*($Q357-$I357)*(1-$Q357)*$Q357*D357</f>
        <v>-3.531061103475475E-3</v>
      </c>
      <c r="W357" s="80">
        <f t="shared" si="594"/>
        <v>-2.4364321613980777E-2</v>
      </c>
      <c r="X357" s="80">
        <f t="shared" si="594"/>
        <v>-1.0946289420773973E-2</v>
      </c>
      <c r="Y357" s="80">
        <f t="shared" si="594"/>
        <v>-1.7302199407029827E-2</v>
      </c>
      <c r="Z357" s="80">
        <f t="shared" si="594"/>
        <v>-5.2965916552132125E-3</v>
      </c>
      <c r="AA357" s="80"/>
      <c r="AB357" s="80"/>
      <c r="AC357" s="80"/>
      <c r="AD357" s="80"/>
      <c r="AE357" s="80"/>
      <c r="AF357" s="80"/>
    </row>
    <row r="358" spans="1:32">
      <c r="A358" s="121">
        <v>4</v>
      </c>
      <c r="B358" s="32" t="s">
        <v>49</v>
      </c>
      <c r="C358" s="73">
        <v>54</v>
      </c>
      <c r="D358" s="73">
        <v>1</v>
      </c>
      <c r="E358" s="74">
        <v>5.5</v>
      </c>
      <c r="F358" s="75">
        <v>2.2999999999999998</v>
      </c>
      <c r="G358" s="75">
        <v>4</v>
      </c>
      <c r="H358" s="75">
        <v>1.3</v>
      </c>
      <c r="I358" s="32">
        <v>1</v>
      </c>
      <c r="J358" s="26"/>
      <c r="K358" s="83">
        <f t="shared" ref="K358:O358" si="595">K357-$M$2*V357</f>
        <v>0.3071468765002362</v>
      </c>
      <c r="L358" s="83">
        <f t="shared" si="595"/>
        <v>-0.26216647720704955</v>
      </c>
      <c r="M358" s="83">
        <f t="shared" si="595"/>
        <v>-0.3741702365558266</v>
      </c>
      <c r="N358" s="83">
        <f t="shared" si="595"/>
        <v>0.9571972675513738</v>
      </c>
      <c r="O358" s="83">
        <f t="shared" si="595"/>
        <v>0.7367298444432433</v>
      </c>
      <c r="P358" s="125">
        <f t="shared" si="435"/>
        <v>2.7911775757647743</v>
      </c>
      <c r="Q358" s="125">
        <f t="shared" si="436"/>
        <v>0.94219721082060248</v>
      </c>
      <c r="R358" s="126">
        <f t="shared" si="437"/>
        <v>1</v>
      </c>
      <c r="S358" s="126">
        <f t="shared" si="438"/>
        <v>-5.7802789179397518E-2</v>
      </c>
      <c r="T358" s="126">
        <f t="shared" si="439"/>
        <v>3.3411624369178747E-3</v>
      </c>
      <c r="U358" s="26"/>
      <c r="V358" s="80">
        <f t="shared" ref="V358:Z358" si="596">2*($Q358-$I358)*(1-$Q358)*$Q358*D358</f>
        <v>-6.2960678579251778E-3</v>
      </c>
      <c r="W358" s="80">
        <f t="shared" si="596"/>
        <v>-3.4628373218588478E-2</v>
      </c>
      <c r="X358" s="80">
        <f t="shared" si="596"/>
        <v>-1.4480956073227908E-2</v>
      </c>
      <c r="Y358" s="80">
        <f t="shared" si="596"/>
        <v>-2.5184271431700711E-2</v>
      </c>
      <c r="Z358" s="80">
        <f t="shared" si="596"/>
        <v>-8.1848882153027318E-3</v>
      </c>
      <c r="AA358" s="80"/>
      <c r="AB358" s="80"/>
      <c r="AC358" s="80"/>
      <c r="AD358" s="80"/>
      <c r="AE358" s="80"/>
      <c r="AF358" s="80"/>
    </row>
    <row r="359" spans="1:32">
      <c r="A359" s="121">
        <v>4</v>
      </c>
      <c r="B359" s="32" t="s">
        <v>49</v>
      </c>
      <c r="C359" s="73">
        <v>55</v>
      </c>
      <c r="D359" s="73">
        <v>1</v>
      </c>
      <c r="E359" s="74">
        <v>6.5</v>
      </c>
      <c r="F359" s="75">
        <v>2.8</v>
      </c>
      <c r="G359" s="75">
        <v>4.5999999999999996</v>
      </c>
      <c r="H359" s="75">
        <v>1.5</v>
      </c>
      <c r="I359" s="32">
        <v>1</v>
      </c>
      <c r="J359" s="26"/>
      <c r="K359" s="83">
        <f t="shared" ref="K359:O359" si="597">K358-$M$2*V358</f>
        <v>0.30777648328602869</v>
      </c>
      <c r="L359" s="83">
        <f t="shared" si="597"/>
        <v>-0.25870363988519068</v>
      </c>
      <c r="M359" s="83">
        <f t="shared" si="597"/>
        <v>-0.37272214094850381</v>
      </c>
      <c r="N359" s="83">
        <f t="shared" si="597"/>
        <v>0.95971569469454387</v>
      </c>
      <c r="O359" s="83">
        <f t="shared" si="597"/>
        <v>0.73754833326477354</v>
      </c>
      <c r="P359" s="125">
        <f t="shared" si="435"/>
        <v>3.103595524868541</v>
      </c>
      <c r="Q359" s="125">
        <f t="shared" si="436"/>
        <v>0.95704081353252557</v>
      </c>
      <c r="R359" s="126">
        <f t="shared" si="437"/>
        <v>1</v>
      </c>
      <c r="S359" s="126">
        <f t="shared" si="438"/>
        <v>-4.2959186467474431E-2</v>
      </c>
      <c r="T359" s="126">
        <f t="shared" si="439"/>
        <v>1.8454917019472383E-3</v>
      </c>
      <c r="U359" s="26"/>
      <c r="V359" s="80">
        <f t="shared" ref="V359:Z359" si="598">2*($Q359-$I359)*(1-$Q359)*$Q359*D359</f>
        <v>-3.5324217595982203E-3</v>
      </c>
      <c r="W359" s="80">
        <f t="shared" si="598"/>
        <v>-2.2960741437388431E-2</v>
      </c>
      <c r="X359" s="80">
        <f t="shared" si="598"/>
        <v>-9.890780926875016E-3</v>
      </c>
      <c r="Y359" s="80">
        <f t="shared" si="598"/>
        <v>-1.6249140094151814E-2</v>
      </c>
      <c r="Z359" s="80">
        <f t="shared" si="598"/>
        <v>-5.2986326393973304E-3</v>
      </c>
      <c r="AA359" s="80"/>
      <c r="AB359" s="80"/>
      <c r="AC359" s="80"/>
      <c r="AD359" s="80"/>
      <c r="AE359" s="80"/>
      <c r="AF359" s="80"/>
    </row>
    <row r="360" spans="1:32">
      <c r="A360" s="121">
        <v>4</v>
      </c>
      <c r="B360" s="32" t="s">
        <v>49</v>
      </c>
      <c r="C360" s="73">
        <v>56</v>
      </c>
      <c r="D360" s="73">
        <v>1</v>
      </c>
      <c r="E360" s="74">
        <v>5.7</v>
      </c>
      <c r="F360" s="75">
        <v>2.8</v>
      </c>
      <c r="G360" s="75">
        <v>4.5</v>
      </c>
      <c r="H360" s="75">
        <v>1.3</v>
      </c>
      <c r="I360" s="32">
        <v>1</v>
      </c>
      <c r="J360" s="26"/>
      <c r="K360" s="83">
        <f t="shared" ref="K360:O360" si="599">K359-$M$2*V359</f>
        <v>0.30812972546198852</v>
      </c>
      <c r="L360" s="83">
        <f t="shared" si="599"/>
        <v>-0.25640756574145185</v>
      </c>
      <c r="M360" s="83">
        <f t="shared" si="599"/>
        <v>-0.37173306285581631</v>
      </c>
      <c r="N360" s="83">
        <f t="shared" si="599"/>
        <v>0.9613406087039591</v>
      </c>
      <c r="O360" s="83">
        <f t="shared" si="599"/>
        <v>0.73807819652871332</v>
      </c>
      <c r="P360" s="125">
        <f t="shared" si="435"/>
        <v>3.0912884193945711</v>
      </c>
      <c r="Q360" s="125">
        <f t="shared" si="436"/>
        <v>0.95653196719322353</v>
      </c>
      <c r="R360" s="126">
        <f t="shared" si="437"/>
        <v>1</v>
      </c>
      <c r="S360" s="126">
        <f t="shared" si="438"/>
        <v>-4.3468032806776469E-2</v>
      </c>
      <c r="T360" s="126">
        <f t="shared" si="439"/>
        <v>1.8894698760909953E-3</v>
      </c>
      <c r="U360" s="26"/>
      <c r="V360" s="80">
        <f t="shared" ref="V360:Z360" si="600">2*($Q360-$I360)*(1-$Q360)*$Q360*D360</f>
        <v>-3.6146766750593121E-3</v>
      </c>
      <c r="W360" s="80">
        <f t="shared" si="600"/>
        <v>-2.0603657047838078E-2</v>
      </c>
      <c r="X360" s="80">
        <f t="shared" si="600"/>
        <v>-1.0121094690166072E-2</v>
      </c>
      <c r="Y360" s="80">
        <f t="shared" si="600"/>
        <v>-1.6266045037766904E-2</v>
      </c>
      <c r="Z360" s="80">
        <f t="shared" si="600"/>
        <v>-4.6990796775771056E-3</v>
      </c>
      <c r="AA360" s="80"/>
      <c r="AB360" s="80"/>
      <c r="AC360" s="80"/>
      <c r="AD360" s="80"/>
      <c r="AE360" s="80"/>
      <c r="AF360" s="80"/>
    </row>
    <row r="361" spans="1:32">
      <c r="A361" s="121">
        <v>4</v>
      </c>
      <c r="B361" s="32" t="s">
        <v>49</v>
      </c>
      <c r="C361" s="73">
        <v>57</v>
      </c>
      <c r="D361" s="73">
        <v>1</v>
      </c>
      <c r="E361" s="74">
        <v>6.3</v>
      </c>
      <c r="F361" s="75">
        <v>3.3</v>
      </c>
      <c r="G361" s="75">
        <v>4.7</v>
      </c>
      <c r="H361" s="75">
        <v>1.6</v>
      </c>
      <c r="I361" s="32">
        <v>1</v>
      </c>
      <c r="J361" s="26"/>
      <c r="K361" s="83">
        <f t="shared" ref="K361:O361" si="601">K360-$M$2*V360</f>
        <v>0.30849119312949447</v>
      </c>
      <c r="L361" s="83">
        <f t="shared" si="601"/>
        <v>-0.25434720003666805</v>
      </c>
      <c r="M361" s="83">
        <f t="shared" si="601"/>
        <v>-0.37072095338679972</v>
      </c>
      <c r="N361" s="83">
        <f t="shared" si="601"/>
        <v>0.96296721320773582</v>
      </c>
      <c r="O361" s="83">
        <f t="shared" si="601"/>
        <v>0.73854810449647101</v>
      </c>
      <c r="P361" s="125">
        <f t="shared" si="435"/>
        <v>3.1903475559927594</v>
      </c>
      <c r="Q361" s="125">
        <f t="shared" si="436"/>
        <v>0.96046941853737078</v>
      </c>
      <c r="R361" s="126">
        <f t="shared" si="437"/>
        <v>1</v>
      </c>
      <c r="S361" s="126">
        <f t="shared" si="438"/>
        <v>-3.9530581462629222E-2</v>
      </c>
      <c r="T361" s="126">
        <f t="shared" si="439"/>
        <v>1.5626668707735651E-3</v>
      </c>
      <c r="U361" s="26"/>
      <c r="V361" s="80">
        <f t="shared" ref="V361:Z361" si="602">2*($Q361-$I361)*(1-$Q361)*$Q361*D361</f>
        <v>-3.0017874814789974E-3</v>
      </c>
      <c r="W361" s="80">
        <f t="shared" si="602"/>
        <v>-1.8911261133317682E-2</v>
      </c>
      <c r="X361" s="80">
        <f t="shared" si="602"/>
        <v>-9.9058986888806901E-3</v>
      </c>
      <c r="Y361" s="80">
        <f t="shared" si="602"/>
        <v>-1.4108401162951289E-2</v>
      </c>
      <c r="Z361" s="80">
        <f t="shared" si="602"/>
        <v>-4.8028599703663962E-3</v>
      </c>
      <c r="AA361" s="80"/>
      <c r="AB361" s="80"/>
      <c r="AC361" s="80"/>
      <c r="AD361" s="80"/>
      <c r="AE361" s="80"/>
      <c r="AF361" s="80"/>
    </row>
    <row r="362" spans="1:32">
      <c r="A362" s="121">
        <v>4</v>
      </c>
      <c r="B362" s="32" t="s">
        <v>49</v>
      </c>
      <c r="C362" s="73">
        <v>58</v>
      </c>
      <c r="D362" s="73">
        <v>1</v>
      </c>
      <c r="E362" s="74">
        <v>4.9000000000000004</v>
      </c>
      <c r="F362" s="75">
        <v>2.4</v>
      </c>
      <c r="G362" s="75">
        <v>3.3</v>
      </c>
      <c r="H362" s="75">
        <v>1</v>
      </c>
      <c r="I362" s="32">
        <v>1</v>
      </c>
      <c r="J362" s="26"/>
      <c r="K362" s="83">
        <f t="shared" ref="K362:O362" si="603">K361-$M$2*V361</f>
        <v>0.30879137187764238</v>
      </c>
      <c r="L362" s="83">
        <f t="shared" si="603"/>
        <v>-0.2524560739233363</v>
      </c>
      <c r="M362" s="83">
        <f t="shared" si="603"/>
        <v>-0.36973036351791166</v>
      </c>
      <c r="N362" s="83">
        <f t="shared" si="603"/>
        <v>0.96437805332403093</v>
      </c>
      <c r="O362" s="83">
        <f t="shared" si="603"/>
        <v>0.73902839049350766</v>
      </c>
      <c r="P362" s="125">
        <f t="shared" si="435"/>
        <v>2.1058797036731156</v>
      </c>
      <c r="Q362" s="125">
        <f t="shared" si="436"/>
        <v>0.89147334276271184</v>
      </c>
      <c r="R362" s="126">
        <f t="shared" si="437"/>
        <v>1</v>
      </c>
      <c r="S362" s="126">
        <f t="shared" si="438"/>
        <v>-0.10852665723728816</v>
      </c>
      <c r="T362" s="126">
        <f t="shared" si="439"/>
        <v>1.1778035331099831E-2</v>
      </c>
      <c r="U362" s="26"/>
      <c r="V362" s="80">
        <f t="shared" ref="V362:Z362" si="604">2*($Q362-$I362)*(1-$Q362)*$Q362*D362</f>
        <v>-2.0999609055585778E-2</v>
      </c>
      <c r="W362" s="80">
        <f t="shared" si="604"/>
        <v>-0.10289808437237032</v>
      </c>
      <c r="X362" s="80">
        <f t="shared" si="604"/>
        <v>-5.0399061733405866E-2</v>
      </c>
      <c r="Y362" s="80">
        <f t="shared" si="604"/>
        <v>-6.9298709883433063E-2</v>
      </c>
      <c r="Z362" s="80">
        <f t="shared" si="604"/>
        <v>-2.0999609055585778E-2</v>
      </c>
      <c r="AA362" s="80"/>
      <c r="AB362" s="80"/>
      <c r="AC362" s="80"/>
      <c r="AD362" s="80"/>
      <c r="AE362" s="80"/>
      <c r="AF362" s="80"/>
    </row>
    <row r="363" spans="1:32">
      <c r="A363" s="121">
        <v>4</v>
      </c>
      <c r="B363" s="32" t="s">
        <v>49</v>
      </c>
      <c r="C363" s="73">
        <v>59</v>
      </c>
      <c r="D363" s="73">
        <v>1</v>
      </c>
      <c r="E363" s="74">
        <v>6.6</v>
      </c>
      <c r="F363" s="75">
        <v>2.9</v>
      </c>
      <c r="G363" s="75">
        <v>4.5999999999999996</v>
      </c>
      <c r="H363" s="75">
        <v>1.3</v>
      </c>
      <c r="I363" s="32">
        <v>1</v>
      </c>
      <c r="J363" s="26"/>
      <c r="K363" s="83">
        <f t="shared" ref="K363:O363" si="605">K362-$M$2*V362</f>
        <v>0.31089133278320097</v>
      </c>
      <c r="L363" s="83">
        <f t="shared" si="605"/>
        <v>-0.24216626548609926</v>
      </c>
      <c r="M363" s="83">
        <f t="shared" si="605"/>
        <v>-0.36469045734457106</v>
      </c>
      <c r="N363" s="83">
        <f t="shared" si="605"/>
        <v>0.97130792431237423</v>
      </c>
      <c r="O363" s="83">
        <f t="shared" si="605"/>
        <v>0.74112835139906619</v>
      </c>
      <c r="P363" s="125">
        <f t="shared" si="435"/>
        <v>3.0864749629313972</v>
      </c>
      <c r="Q363" s="125">
        <f t="shared" si="436"/>
        <v>0.95633139021075864</v>
      </c>
      <c r="R363" s="126">
        <f t="shared" si="437"/>
        <v>1</v>
      </c>
      <c r="S363" s="126">
        <f t="shared" si="438"/>
        <v>-4.3668609789241364E-2</v>
      </c>
      <c r="T363" s="126">
        <f t="shared" si="439"/>
        <v>1.9069474809250266E-3</v>
      </c>
      <c r="U363" s="26"/>
      <c r="V363" s="80">
        <f t="shared" ref="V363:Z363" si="606">2*($Q363-$I363)*(1-$Q363)*$Q363*D363</f>
        <v>-3.6473474709838695E-3</v>
      </c>
      <c r="W363" s="80">
        <f t="shared" si="606"/>
        <v>-2.4072493308493537E-2</v>
      </c>
      <c r="X363" s="80">
        <f t="shared" si="606"/>
        <v>-1.0577307665853221E-2</v>
      </c>
      <c r="Y363" s="80">
        <f t="shared" si="606"/>
        <v>-1.6777798366525799E-2</v>
      </c>
      <c r="Z363" s="80">
        <f t="shared" si="606"/>
        <v>-4.7415517122790301E-3</v>
      </c>
      <c r="AA363" s="80"/>
      <c r="AB363" s="80"/>
      <c r="AC363" s="80"/>
      <c r="AD363" s="80"/>
      <c r="AE363" s="80"/>
      <c r="AF363" s="80"/>
    </row>
    <row r="364" spans="1:32">
      <c r="A364" s="121">
        <v>4</v>
      </c>
      <c r="B364" s="32" t="s">
        <v>49</v>
      </c>
      <c r="C364" s="73">
        <v>60</v>
      </c>
      <c r="D364" s="73">
        <v>1</v>
      </c>
      <c r="E364" s="74">
        <v>5.2</v>
      </c>
      <c r="F364" s="75">
        <v>2.7</v>
      </c>
      <c r="G364" s="75">
        <v>3.9</v>
      </c>
      <c r="H364" s="75">
        <v>1.4</v>
      </c>
      <c r="I364" s="32">
        <v>1</v>
      </c>
      <c r="J364" s="26"/>
      <c r="K364" s="83">
        <f t="shared" ref="K364:O364" si="607">K363-$M$2*V363</f>
        <v>0.31125606753029933</v>
      </c>
      <c r="L364" s="83">
        <f t="shared" si="607"/>
        <v>-0.23975901615524992</v>
      </c>
      <c r="M364" s="83">
        <f t="shared" si="607"/>
        <v>-0.36363272657798573</v>
      </c>
      <c r="N364" s="83">
        <f t="shared" si="607"/>
        <v>0.97298570414902685</v>
      </c>
      <c r="O364" s="83">
        <f t="shared" si="607"/>
        <v>0.74160250657029414</v>
      </c>
      <c r="P364" s="125">
        <f t="shared" si="435"/>
        <v>2.9155885771420547</v>
      </c>
      <c r="Q364" s="125">
        <f t="shared" si="436"/>
        <v>0.94861167805872337</v>
      </c>
      <c r="R364" s="126">
        <f t="shared" si="437"/>
        <v>1</v>
      </c>
      <c r="S364" s="126">
        <f t="shared" si="438"/>
        <v>-5.1388321941276627E-2</v>
      </c>
      <c r="T364" s="126">
        <f t="shared" si="439"/>
        <v>2.640759631940293E-3</v>
      </c>
      <c r="U364" s="26"/>
      <c r="V364" s="80">
        <f t="shared" ref="V364:Z364" si="608">2*($Q364-$I364)*(1-$Q364)*$Q364*D364</f>
        <v>-5.0101108516092362E-3</v>
      </c>
      <c r="W364" s="80">
        <f t="shared" si="608"/>
        <v>-2.6052576428368029E-2</v>
      </c>
      <c r="X364" s="80">
        <f t="shared" si="608"/>
        <v>-1.3527299299344939E-2</v>
      </c>
      <c r="Y364" s="80">
        <f t="shared" si="608"/>
        <v>-1.9539432321276022E-2</v>
      </c>
      <c r="Z364" s="80">
        <f t="shared" si="608"/>
        <v>-7.0141551922529299E-3</v>
      </c>
      <c r="AA364" s="80"/>
      <c r="AB364" s="80"/>
      <c r="AC364" s="80"/>
      <c r="AD364" s="80"/>
      <c r="AE364" s="80"/>
      <c r="AF364" s="80"/>
    </row>
    <row r="365" spans="1:32">
      <c r="A365" s="121">
        <v>4</v>
      </c>
      <c r="B365" s="32" t="s">
        <v>49</v>
      </c>
      <c r="C365" s="73">
        <v>61</v>
      </c>
      <c r="D365" s="73">
        <v>1</v>
      </c>
      <c r="E365" s="74">
        <v>5</v>
      </c>
      <c r="F365" s="75">
        <v>2</v>
      </c>
      <c r="G365" s="75">
        <v>3.5</v>
      </c>
      <c r="H365" s="75">
        <v>1</v>
      </c>
      <c r="I365" s="32">
        <v>1</v>
      </c>
      <c r="J365" s="26"/>
      <c r="K365" s="83">
        <f t="shared" ref="K365:O365" si="609">K364-$M$2*V364</f>
        <v>0.31175707861546026</v>
      </c>
      <c r="L365" s="83">
        <f t="shared" si="609"/>
        <v>-0.2371537585124131</v>
      </c>
      <c r="M365" s="83">
        <f t="shared" si="609"/>
        <v>-0.36227999664805122</v>
      </c>
      <c r="N365" s="83">
        <f t="shared" si="609"/>
        <v>0.97493964738115446</v>
      </c>
      <c r="O365" s="83">
        <f t="shared" si="609"/>
        <v>0.74230392208951945</v>
      </c>
      <c r="P365" s="125">
        <f t="shared" si="435"/>
        <v>2.5560209806808527</v>
      </c>
      <c r="Q365" s="125">
        <f t="shared" si="436"/>
        <v>0.92797696959868137</v>
      </c>
      <c r="R365" s="126">
        <f t="shared" si="437"/>
        <v>1</v>
      </c>
      <c r="S365" s="126">
        <f t="shared" si="438"/>
        <v>-7.2023030401318633E-2</v>
      </c>
      <c r="T365" s="126">
        <f t="shared" si="439"/>
        <v>5.1873169081892677E-3</v>
      </c>
      <c r="U365" s="26"/>
      <c r="V365" s="80">
        <f t="shared" ref="V365:Z365" si="610">2*($Q365-$I365)*(1-$Q365)*$Q365*D365</f>
        <v>-9.6274212496189563E-3</v>
      </c>
      <c r="W365" s="80">
        <f t="shared" si="610"/>
        <v>-4.813710624809478E-2</v>
      </c>
      <c r="X365" s="80">
        <f t="shared" si="610"/>
        <v>-1.9254842499237913E-2</v>
      </c>
      <c r="Y365" s="80">
        <f t="shared" si="610"/>
        <v>-3.3695974373666344E-2</v>
      </c>
      <c r="Z365" s="80">
        <f t="shared" si="610"/>
        <v>-9.6274212496189563E-3</v>
      </c>
      <c r="AA365" s="80"/>
      <c r="AB365" s="80"/>
      <c r="AC365" s="80"/>
      <c r="AD365" s="80"/>
      <c r="AE365" s="80"/>
      <c r="AF365" s="80"/>
    </row>
    <row r="366" spans="1:32">
      <c r="A366" s="121">
        <v>4</v>
      </c>
      <c r="B366" s="32" t="s">
        <v>49</v>
      </c>
      <c r="C366" s="73">
        <v>62</v>
      </c>
      <c r="D366" s="73">
        <v>1</v>
      </c>
      <c r="E366" s="74">
        <v>5.9</v>
      </c>
      <c r="F366" s="75">
        <v>3</v>
      </c>
      <c r="G366" s="75">
        <v>4.2</v>
      </c>
      <c r="H366" s="75">
        <v>1.5</v>
      </c>
      <c r="I366" s="32">
        <v>1</v>
      </c>
      <c r="J366" s="26"/>
      <c r="K366" s="83">
        <f t="shared" ref="K366:O366" si="611">K365-$M$2*V365</f>
        <v>0.31271982074042215</v>
      </c>
      <c r="L366" s="83">
        <f t="shared" si="611"/>
        <v>-0.23234004788760362</v>
      </c>
      <c r="M366" s="83">
        <f t="shared" si="611"/>
        <v>-0.36035451239812744</v>
      </c>
      <c r="N366" s="83">
        <f t="shared" si="611"/>
        <v>0.97830924481852111</v>
      </c>
      <c r="O366" s="83">
        <f t="shared" si="611"/>
        <v>0.7432666642144814</v>
      </c>
      <c r="P366" s="125">
        <f t="shared" si="435"/>
        <v>3.0846488255686895</v>
      </c>
      <c r="Q366" s="125">
        <f t="shared" si="436"/>
        <v>0.95625506409573113</v>
      </c>
      <c r="R366" s="126">
        <f t="shared" si="437"/>
        <v>1</v>
      </c>
      <c r="S366" s="126">
        <f t="shared" si="438"/>
        <v>-4.3744935904268867E-2</v>
      </c>
      <c r="T366" s="126">
        <f t="shared" si="439"/>
        <v>1.9136194172685915E-3</v>
      </c>
      <c r="U366" s="26"/>
      <c r="V366" s="80">
        <f t="shared" ref="V366:Z366" si="612">2*($Q366-$I366)*(1-$Q366)*$Q366*D366</f>
        <v>-3.6598165170300253E-3</v>
      </c>
      <c r="W366" s="80">
        <f t="shared" si="612"/>
        <v>-2.1592917450477152E-2</v>
      </c>
      <c r="X366" s="80">
        <f t="shared" si="612"/>
        <v>-1.0979449551090075E-2</v>
      </c>
      <c r="Y366" s="80">
        <f t="shared" si="612"/>
        <v>-1.5371229371526107E-2</v>
      </c>
      <c r="Z366" s="80">
        <f t="shared" si="612"/>
        <v>-5.4897247755450376E-3</v>
      </c>
      <c r="AA366" s="80"/>
      <c r="AB366" s="80"/>
      <c r="AC366" s="80"/>
      <c r="AD366" s="80"/>
      <c r="AE366" s="80"/>
      <c r="AF366" s="80"/>
    </row>
    <row r="367" spans="1:32">
      <c r="A367" s="121">
        <v>4</v>
      </c>
      <c r="B367" s="32" t="s">
        <v>49</v>
      </c>
      <c r="C367" s="73">
        <v>63</v>
      </c>
      <c r="D367" s="73">
        <v>1</v>
      </c>
      <c r="E367" s="74">
        <v>6</v>
      </c>
      <c r="F367" s="75">
        <v>2.2000000000000002</v>
      </c>
      <c r="G367" s="75">
        <v>4</v>
      </c>
      <c r="H367" s="75">
        <v>1</v>
      </c>
      <c r="I367" s="32">
        <v>1</v>
      </c>
      <c r="J367" s="26"/>
      <c r="K367" s="83">
        <f t="shared" ref="K367:O367" si="613">K366-$M$2*V366</f>
        <v>0.31308580239212513</v>
      </c>
      <c r="L367" s="83">
        <f t="shared" si="613"/>
        <v>-0.2301807561425559</v>
      </c>
      <c r="M367" s="83">
        <f t="shared" si="613"/>
        <v>-0.35925656744301843</v>
      </c>
      <c r="N367" s="83">
        <f t="shared" si="613"/>
        <v>0.97984636775567369</v>
      </c>
      <c r="O367" s="83">
        <f t="shared" si="613"/>
        <v>0.74381563669203588</v>
      </c>
      <c r="P367" s="125">
        <f t="shared" si="435"/>
        <v>2.80483792487688</v>
      </c>
      <c r="Q367" s="125">
        <f t="shared" si="436"/>
        <v>0.94293669723763185</v>
      </c>
      <c r="R367" s="126">
        <f t="shared" si="437"/>
        <v>1</v>
      </c>
      <c r="S367" s="126">
        <f t="shared" si="438"/>
        <v>-5.7063302762368151E-2</v>
      </c>
      <c r="T367" s="126">
        <f t="shared" si="439"/>
        <v>3.2562205221496926E-3</v>
      </c>
      <c r="U367" s="26"/>
      <c r="V367" s="80">
        <f t="shared" ref="V367:Z367" si="614">2*($Q367-$I367)*(1-$Q367)*$Q367*D367</f>
        <v>-6.1408196492664562E-3</v>
      </c>
      <c r="W367" s="80">
        <f t="shared" si="614"/>
        <v>-3.6844917895598739E-2</v>
      </c>
      <c r="X367" s="80">
        <f t="shared" si="614"/>
        <v>-1.3509803228386205E-2</v>
      </c>
      <c r="Y367" s="80">
        <f t="shared" si="614"/>
        <v>-2.4563278597065825E-2</v>
      </c>
      <c r="Z367" s="80">
        <f t="shared" si="614"/>
        <v>-6.1408196492664562E-3</v>
      </c>
      <c r="AA367" s="80"/>
      <c r="AB367" s="80"/>
      <c r="AC367" s="80"/>
      <c r="AD367" s="80"/>
      <c r="AE367" s="80"/>
      <c r="AF367" s="80"/>
    </row>
    <row r="368" spans="1:32">
      <c r="A368" s="121">
        <v>4</v>
      </c>
      <c r="B368" s="32" t="s">
        <v>49</v>
      </c>
      <c r="C368" s="73">
        <v>64</v>
      </c>
      <c r="D368" s="73">
        <v>1</v>
      </c>
      <c r="E368" s="74">
        <v>6.1</v>
      </c>
      <c r="F368" s="75">
        <v>2.9</v>
      </c>
      <c r="G368" s="75">
        <v>4.7</v>
      </c>
      <c r="H368" s="75">
        <v>1.4</v>
      </c>
      <c r="I368" s="32">
        <v>1</v>
      </c>
      <c r="J368" s="26"/>
      <c r="K368" s="83">
        <f t="shared" ref="K368:O368" si="615">K367-$M$2*V367</f>
        <v>0.31369988435705176</v>
      </c>
      <c r="L368" s="83">
        <f t="shared" si="615"/>
        <v>-0.22649626435299602</v>
      </c>
      <c r="M368" s="83">
        <f t="shared" si="615"/>
        <v>-0.35790558712017978</v>
      </c>
      <c r="N368" s="83">
        <f t="shared" si="615"/>
        <v>0.98230269561538031</v>
      </c>
      <c r="O368" s="83">
        <f t="shared" si="615"/>
        <v>0.7444297186569625</v>
      </c>
      <c r="P368" s="125">
        <f t="shared" si="435"/>
        <v>3.5531707446672893</v>
      </c>
      <c r="Q368" s="125">
        <f t="shared" si="436"/>
        <v>0.97216336073099707</v>
      </c>
      <c r="R368" s="126">
        <f t="shared" si="437"/>
        <v>1</v>
      </c>
      <c r="S368" s="126">
        <f t="shared" si="438"/>
        <v>-2.7836639269002927E-2</v>
      </c>
      <c r="T368" s="126">
        <f t="shared" si="439"/>
        <v>7.7487848579259582E-4</v>
      </c>
      <c r="U368" s="26"/>
      <c r="V368" s="80">
        <f t="shared" ref="V368:Z368" si="616">2*($Q368-$I368)*(1-$Q368)*$Q368*D368</f>
        <v>-1.5066169458125523E-3</v>
      </c>
      <c r="W368" s="80">
        <f t="shared" si="616"/>
        <v>-9.1903633694565678E-3</v>
      </c>
      <c r="X368" s="80">
        <f t="shared" si="616"/>
        <v>-4.3691891428564019E-3</v>
      </c>
      <c r="Y368" s="80">
        <f t="shared" si="616"/>
        <v>-7.0810996453189957E-3</v>
      </c>
      <c r="Z368" s="80">
        <f t="shared" si="616"/>
        <v>-2.1092637241375729E-3</v>
      </c>
      <c r="AA368" s="80"/>
      <c r="AB368" s="80"/>
      <c r="AC368" s="80"/>
      <c r="AD368" s="80"/>
      <c r="AE368" s="80"/>
      <c r="AF368" s="80"/>
    </row>
    <row r="369" spans="1:32">
      <c r="A369" s="121">
        <v>4</v>
      </c>
      <c r="B369" s="32" t="s">
        <v>49</v>
      </c>
      <c r="C369" s="73">
        <v>65</v>
      </c>
      <c r="D369" s="73">
        <v>1</v>
      </c>
      <c r="E369" s="74">
        <v>5.6</v>
      </c>
      <c r="F369" s="75">
        <v>2.9</v>
      </c>
      <c r="G369" s="75">
        <v>3.6</v>
      </c>
      <c r="H369" s="75">
        <v>1.3</v>
      </c>
      <c r="I369" s="32">
        <v>1</v>
      </c>
      <c r="J369" s="26"/>
      <c r="K369" s="83">
        <f t="shared" ref="K369:O369" si="617">K368-$M$2*V368</f>
        <v>0.31385054605163304</v>
      </c>
      <c r="L369" s="83">
        <f t="shared" si="617"/>
        <v>-0.22557722801605037</v>
      </c>
      <c r="M369" s="83">
        <f t="shared" si="617"/>
        <v>-0.35746866820589412</v>
      </c>
      <c r="N369" s="83">
        <f t="shared" si="617"/>
        <v>0.98301080557991216</v>
      </c>
      <c r="O369" s="83">
        <f t="shared" si="617"/>
        <v>0.74464064502937621</v>
      </c>
      <c r="P369" s="125">
        <f t="shared" si="435"/>
        <v>2.5208306699905307</v>
      </c>
      <c r="Q369" s="125">
        <f t="shared" si="436"/>
        <v>0.92558928642840421</v>
      </c>
      <c r="R369" s="126">
        <f t="shared" si="437"/>
        <v>1</v>
      </c>
      <c r="S369" s="126">
        <f t="shared" si="438"/>
        <v>-7.4410713571595788E-2</v>
      </c>
      <c r="T369" s="126">
        <f t="shared" si="439"/>
        <v>5.5369542942340696E-3</v>
      </c>
      <c r="U369" s="26"/>
      <c r="V369" s="80">
        <f t="shared" ref="V369:Z369" si="618">2*($Q369-$I369)*(1-$Q369)*$Q369*D369</f>
        <v>-1.0249891148373602E-2</v>
      </c>
      <c r="W369" s="80">
        <f t="shared" si="618"/>
        <v>-5.7399390430892171E-2</v>
      </c>
      <c r="X369" s="80">
        <f t="shared" si="618"/>
        <v>-2.9724684330283444E-2</v>
      </c>
      <c r="Y369" s="80">
        <f t="shared" si="618"/>
        <v>-3.6899608134144966E-2</v>
      </c>
      <c r="Z369" s="80">
        <f t="shared" si="618"/>
        <v>-1.3324858492885684E-2</v>
      </c>
      <c r="AA369" s="80"/>
      <c r="AB369" s="80"/>
      <c r="AC369" s="80"/>
      <c r="AD369" s="80"/>
      <c r="AE369" s="80"/>
      <c r="AF369" s="80"/>
    </row>
    <row r="370" spans="1:32">
      <c r="A370" s="121">
        <v>4</v>
      </c>
      <c r="B370" s="32" t="s">
        <v>49</v>
      </c>
      <c r="C370" s="73">
        <v>66</v>
      </c>
      <c r="D370" s="73">
        <v>1</v>
      </c>
      <c r="E370" s="74">
        <v>6.7</v>
      </c>
      <c r="F370" s="75">
        <v>3.1</v>
      </c>
      <c r="G370" s="75">
        <v>4.4000000000000004</v>
      </c>
      <c r="H370" s="75">
        <v>1.4</v>
      </c>
      <c r="I370" s="32">
        <v>1</v>
      </c>
      <c r="J370" s="26"/>
      <c r="K370" s="83">
        <f t="shared" ref="K370:O370" si="619">K369-$M$2*V369</f>
        <v>0.31487553516647038</v>
      </c>
      <c r="L370" s="83">
        <f t="shared" si="619"/>
        <v>-0.21983728897296115</v>
      </c>
      <c r="M370" s="83">
        <f t="shared" si="619"/>
        <v>-0.35449619977286578</v>
      </c>
      <c r="N370" s="83">
        <f t="shared" si="619"/>
        <v>0.98670076639332671</v>
      </c>
      <c r="O370" s="83">
        <f t="shared" si="619"/>
        <v>0.74597313087866479</v>
      </c>
      <c r="P370" s="125">
        <f t="shared" si="435"/>
        <v>3.1288732351125148</v>
      </c>
      <c r="Q370" s="125">
        <f t="shared" si="436"/>
        <v>0.95806815013050128</v>
      </c>
      <c r="R370" s="126">
        <f t="shared" si="437"/>
        <v>1</v>
      </c>
      <c r="S370" s="126">
        <f t="shared" si="438"/>
        <v>-4.1931849869498716E-2</v>
      </c>
      <c r="T370" s="126">
        <f t="shared" si="439"/>
        <v>1.7582800334781795E-3</v>
      </c>
      <c r="U370" s="26"/>
      <c r="V370" s="80">
        <f t="shared" ref="V370:Z370" si="620">2*($Q370-$I370)*(1-$Q370)*$Q370*D370</f>
        <v>-3.3691041981716704E-3</v>
      </c>
      <c r="W370" s="80">
        <f t="shared" si="620"/>
        <v>-2.2572998127750193E-2</v>
      </c>
      <c r="X370" s="80">
        <f t="shared" si="620"/>
        <v>-1.0444223014332179E-2</v>
      </c>
      <c r="Y370" s="80">
        <f t="shared" si="620"/>
        <v>-1.4824058471955351E-2</v>
      </c>
      <c r="Z370" s="80">
        <f t="shared" si="620"/>
        <v>-4.7167458774403379E-3</v>
      </c>
      <c r="AA370" s="80"/>
      <c r="AB370" s="80"/>
      <c r="AC370" s="80"/>
      <c r="AD370" s="80"/>
      <c r="AE370" s="80"/>
      <c r="AF370" s="80"/>
    </row>
    <row r="371" spans="1:32">
      <c r="A371" s="121">
        <v>4</v>
      </c>
      <c r="B371" s="32" t="s">
        <v>49</v>
      </c>
      <c r="C371" s="73">
        <v>67</v>
      </c>
      <c r="D371" s="73">
        <v>1</v>
      </c>
      <c r="E371" s="74">
        <v>5.6</v>
      </c>
      <c r="F371" s="75">
        <v>3</v>
      </c>
      <c r="G371" s="75">
        <v>4.5</v>
      </c>
      <c r="H371" s="75">
        <v>1.5</v>
      </c>
      <c r="I371" s="32">
        <v>1</v>
      </c>
      <c r="J371" s="26"/>
      <c r="K371" s="83">
        <f t="shared" ref="K371:O371" si="621">K370-$M$2*V370</f>
        <v>0.31521244558628753</v>
      </c>
      <c r="L371" s="83">
        <f t="shared" si="621"/>
        <v>-0.21757998916018612</v>
      </c>
      <c r="M371" s="83">
        <f t="shared" si="621"/>
        <v>-0.35345177747143258</v>
      </c>
      <c r="N371" s="83">
        <f t="shared" si="621"/>
        <v>0.98818317224052221</v>
      </c>
      <c r="O371" s="83">
        <f t="shared" si="621"/>
        <v>0.74644480546640879</v>
      </c>
      <c r="P371" s="125">
        <f t="shared" si="435"/>
        <v>3.6029006571569107</v>
      </c>
      <c r="Q371" s="125">
        <f t="shared" si="436"/>
        <v>0.97347800022527942</v>
      </c>
      <c r="R371" s="126">
        <f t="shared" si="437"/>
        <v>1</v>
      </c>
      <c r="S371" s="126">
        <f t="shared" si="438"/>
        <v>-2.6521999774720584E-2</v>
      </c>
      <c r="T371" s="126">
        <f t="shared" si="439"/>
        <v>7.0341647205027875E-4</v>
      </c>
      <c r="U371" s="26"/>
      <c r="V371" s="80">
        <f t="shared" ref="V371:Z371" si="622">2*($Q371-$I371)*(1-$Q371)*$Q371*D371</f>
        <v>-1.3695209210740531E-3</v>
      </c>
      <c r="W371" s="80">
        <f t="shared" si="622"/>
        <v>-7.669317158014697E-3</v>
      </c>
      <c r="X371" s="80">
        <f t="shared" si="622"/>
        <v>-4.1085627632221596E-3</v>
      </c>
      <c r="Y371" s="80">
        <f t="shared" si="622"/>
        <v>-6.1628441448332389E-3</v>
      </c>
      <c r="Z371" s="80">
        <f t="shared" si="622"/>
        <v>-2.0542813816110798E-3</v>
      </c>
      <c r="AA371" s="80"/>
      <c r="AB371" s="80"/>
      <c r="AC371" s="80"/>
      <c r="AD371" s="80"/>
      <c r="AE371" s="80"/>
      <c r="AF371" s="80"/>
    </row>
    <row r="372" spans="1:32">
      <c r="A372" s="121">
        <v>4</v>
      </c>
      <c r="B372" s="32" t="s">
        <v>49</v>
      </c>
      <c r="C372" s="73">
        <v>68</v>
      </c>
      <c r="D372" s="73">
        <v>1</v>
      </c>
      <c r="E372" s="74">
        <v>5.8</v>
      </c>
      <c r="F372" s="75">
        <v>2.7</v>
      </c>
      <c r="G372" s="75">
        <v>4.0999999999999996</v>
      </c>
      <c r="H372" s="75">
        <v>1</v>
      </c>
      <c r="I372" s="32">
        <v>1</v>
      </c>
      <c r="J372" s="26"/>
      <c r="K372" s="83">
        <f t="shared" ref="K372:O372" si="623">K371-$M$2*V371</f>
        <v>0.31534939767839493</v>
      </c>
      <c r="L372" s="83">
        <f t="shared" si="623"/>
        <v>-0.21681305744438464</v>
      </c>
      <c r="M372" s="83">
        <f t="shared" si="623"/>
        <v>-0.35304092119511038</v>
      </c>
      <c r="N372" s="83">
        <f t="shared" si="623"/>
        <v>0.98879945665500557</v>
      </c>
      <c r="O372" s="83">
        <f t="shared" si="623"/>
        <v>0.74665023360456995</v>
      </c>
      <c r="P372" s="125">
        <f t="shared" si="435"/>
        <v>2.9053511831642584</v>
      </c>
      <c r="Q372" s="125">
        <f t="shared" si="436"/>
        <v>0.94811033194707994</v>
      </c>
      <c r="R372" s="126">
        <f t="shared" si="437"/>
        <v>1</v>
      </c>
      <c r="S372" s="126">
        <f t="shared" si="438"/>
        <v>-5.1889668052920057E-2</v>
      </c>
      <c r="T372" s="126">
        <f t="shared" si="439"/>
        <v>2.6925376506422324E-3</v>
      </c>
      <c r="U372" s="26"/>
      <c r="V372" s="80">
        <f t="shared" ref="V372:Z372" si="624">2*($Q372-$I372)*(1-$Q372)*$Q372*D372</f>
        <v>-5.1056455314608352E-3</v>
      </c>
      <c r="W372" s="80">
        <f t="shared" si="624"/>
        <v>-2.9612744082472844E-2</v>
      </c>
      <c r="X372" s="80">
        <f t="shared" si="624"/>
        <v>-1.3785242934944255E-2</v>
      </c>
      <c r="Y372" s="80">
        <f t="shared" si="624"/>
        <v>-2.0933146678989423E-2</v>
      </c>
      <c r="Z372" s="80">
        <f t="shared" si="624"/>
        <v>-5.1056455314608352E-3</v>
      </c>
      <c r="AA372" s="80"/>
      <c r="AB372" s="80"/>
      <c r="AC372" s="80"/>
      <c r="AD372" s="80"/>
      <c r="AE372" s="80"/>
      <c r="AF372" s="80"/>
    </row>
    <row r="373" spans="1:32">
      <c r="A373" s="121">
        <v>4</v>
      </c>
      <c r="B373" s="32" t="s">
        <v>49</v>
      </c>
      <c r="C373" s="73">
        <v>69</v>
      </c>
      <c r="D373" s="73">
        <v>1</v>
      </c>
      <c r="E373" s="74">
        <v>6.2</v>
      </c>
      <c r="F373" s="75">
        <v>2.2000000000000002</v>
      </c>
      <c r="G373" s="75">
        <v>4.5</v>
      </c>
      <c r="H373" s="75">
        <v>1.5</v>
      </c>
      <c r="I373" s="32">
        <v>1</v>
      </c>
      <c r="J373" s="26"/>
      <c r="K373" s="83">
        <f t="shared" ref="K373:O373" si="625">K372-$M$2*V372</f>
        <v>0.315859962231541</v>
      </c>
      <c r="L373" s="83">
        <f t="shared" si="625"/>
        <v>-0.21385178303613736</v>
      </c>
      <c r="M373" s="83">
        <f t="shared" si="625"/>
        <v>-0.35166239690161594</v>
      </c>
      <c r="N373" s="83">
        <f t="shared" si="625"/>
        <v>0.99089277132290454</v>
      </c>
      <c r="O373" s="83">
        <f t="shared" si="625"/>
        <v>0.74716079815771608</v>
      </c>
      <c r="P373" s="125">
        <f t="shared" si="435"/>
        <v>3.7960803024135794</v>
      </c>
      <c r="Q373" s="125">
        <f t="shared" si="436"/>
        <v>0.97803468040470021</v>
      </c>
      <c r="R373" s="126">
        <f t="shared" si="437"/>
        <v>1</v>
      </c>
      <c r="S373" s="126">
        <f t="shared" si="438"/>
        <v>-2.1965319595299793E-2</v>
      </c>
      <c r="T373" s="126">
        <f t="shared" si="439"/>
        <v>4.8247526492366103E-4</v>
      </c>
      <c r="U373" s="26"/>
      <c r="V373" s="80">
        <f t="shared" ref="V373:Z373" si="626">2*($Q373-$I373)*(1-$Q373)*$Q373*D373</f>
        <v>-9.4375508306557179E-4</v>
      </c>
      <c r="W373" s="80">
        <f t="shared" si="626"/>
        <v>-5.8512815150065451E-3</v>
      </c>
      <c r="X373" s="80">
        <f t="shared" si="626"/>
        <v>-2.0762611827442579E-3</v>
      </c>
      <c r="Y373" s="80">
        <f t="shared" si="626"/>
        <v>-4.2468978737950731E-3</v>
      </c>
      <c r="Z373" s="80">
        <f t="shared" si="626"/>
        <v>-1.4156326245983576E-3</v>
      </c>
      <c r="AA373" s="80"/>
      <c r="AB373" s="80"/>
      <c r="AC373" s="80"/>
      <c r="AD373" s="80"/>
      <c r="AE373" s="80"/>
      <c r="AF373" s="80"/>
    </row>
    <row r="374" spans="1:32">
      <c r="A374" s="121">
        <v>4</v>
      </c>
      <c r="B374" s="32" t="s">
        <v>49</v>
      </c>
      <c r="C374" s="73">
        <v>70</v>
      </c>
      <c r="D374" s="73">
        <v>1</v>
      </c>
      <c r="E374" s="74">
        <v>5.6</v>
      </c>
      <c r="F374" s="75">
        <v>2.5</v>
      </c>
      <c r="G374" s="75">
        <v>3.9</v>
      </c>
      <c r="H374" s="75">
        <v>1.1000000000000001</v>
      </c>
      <c r="I374" s="32">
        <v>1</v>
      </c>
      <c r="J374" s="26"/>
      <c r="K374" s="83">
        <f t="shared" ref="K374:O374" si="627">K373-$M$2*V373</f>
        <v>0.31595433773984755</v>
      </c>
      <c r="L374" s="83">
        <f t="shared" si="627"/>
        <v>-0.2132666548846367</v>
      </c>
      <c r="M374" s="83">
        <f t="shared" si="627"/>
        <v>-0.35145477078334153</v>
      </c>
      <c r="N374" s="83">
        <f t="shared" si="627"/>
        <v>0.99131746111028407</v>
      </c>
      <c r="O374" s="83">
        <f t="shared" si="627"/>
        <v>0.74730236142017592</v>
      </c>
      <c r="P374" s="125">
        <f t="shared" si="435"/>
        <v>2.9311948393198297</v>
      </c>
      <c r="Q374" s="125">
        <f t="shared" si="436"/>
        <v>0.94936714085416818</v>
      </c>
      <c r="R374" s="126">
        <f t="shared" si="437"/>
        <v>1</v>
      </c>
      <c r="S374" s="126">
        <f t="shared" si="438"/>
        <v>-5.0632859145831821E-2</v>
      </c>
      <c r="T374" s="126">
        <f t="shared" si="439"/>
        <v>2.5636864252816449E-3</v>
      </c>
      <c r="U374" s="26"/>
      <c r="V374" s="80">
        <f t="shared" ref="V374:Z374" si="628">2*($Q374-$I374)*(1-$Q374)*$Q374*D374</f>
        <v>-4.8677593032325564E-3</v>
      </c>
      <c r="W374" s="80">
        <f t="shared" si="628"/>
        <v>-2.7259452098102314E-2</v>
      </c>
      <c r="X374" s="80">
        <f t="shared" si="628"/>
        <v>-1.2169398258081391E-2</v>
      </c>
      <c r="Y374" s="80">
        <f t="shared" si="628"/>
        <v>-1.8984261282606968E-2</v>
      </c>
      <c r="Z374" s="80">
        <f t="shared" si="628"/>
        <v>-5.3545352335558124E-3</v>
      </c>
      <c r="AA374" s="80"/>
      <c r="AB374" s="80"/>
      <c r="AC374" s="80"/>
      <c r="AD374" s="80"/>
      <c r="AE374" s="80"/>
      <c r="AF374" s="80"/>
    </row>
    <row r="375" spans="1:32">
      <c r="A375" s="121">
        <v>4</v>
      </c>
      <c r="B375" s="32" t="s">
        <v>49</v>
      </c>
      <c r="C375" s="73">
        <v>71</v>
      </c>
      <c r="D375" s="73">
        <v>1</v>
      </c>
      <c r="E375" s="74">
        <v>5.9</v>
      </c>
      <c r="F375" s="75">
        <v>3.2</v>
      </c>
      <c r="G375" s="75">
        <v>4.8</v>
      </c>
      <c r="H375" s="75">
        <v>1.8</v>
      </c>
      <c r="I375" s="32">
        <v>1</v>
      </c>
      <c r="J375" s="26"/>
      <c r="K375" s="83">
        <f t="shared" ref="K375:O375" si="629">K374-$M$2*V374</f>
        <v>0.3164411136701708</v>
      </c>
      <c r="L375" s="83">
        <f t="shared" si="629"/>
        <v>-0.21054070967482647</v>
      </c>
      <c r="M375" s="83">
        <f t="shared" si="629"/>
        <v>-0.35023783095753341</v>
      </c>
      <c r="N375" s="83">
        <f t="shared" si="629"/>
        <v>0.99321588723854481</v>
      </c>
      <c r="O375" s="83">
        <f t="shared" si="629"/>
        <v>0.74783781494353152</v>
      </c>
      <c r="P375" s="125">
        <f t="shared" si="435"/>
        <v>4.0670341931679594</v>
      </c>
      <c r="Q375" s="125">
        <f t="shared" si="436"/>
        <v>0.98316032000005826</v>
      </c>
      <c r="R375" s="126">
        <f t="shared" si="437"/>
        <v>1</v>
      </c>
      <c r="S375" s="126">
        <f t="shared" si="438"/>
        <v>-1.6839679999941737E-2</v>
      </c>
      <c r="T375" s="126">
        <f t="shared" si="439"/>
        <v>2.8357482250043775E-4</v>
      </c>
      <c r="U375" s="26"/>
      <c r="V375" s="80">
        <f t="shared" ref="V375:Z375" si="630">2*($Q375-$I375)*(1-$Q375)*$Q375*D375</f>
        <v>-5.5759902646698018E-4</v>
      </c>
      <c r="W375" s="80">
        <f t="shared" si="630"/>
        <v>-3.2898342561551832E-3</v>
      </c>
      <c r="X375" s="80">
        <f t="shared" si="630"/>
        <v>-1.7843168846943367E-3</v>
      </c>
      <c r="Y375" s="80">
        <f t="shared" si="630"/>
        <v>-2.6764753270415048E-3</v>
      </c>
      <c r="Z375" s="80">
        <f t="shared" si="630"/>
        <v>-1.0036782476405643E-3</v>
      </c>
      <c r="AA375" s="80"/>
      <c r="AB375" s="80"/>
      <c r="AC375" s="80"/>
      <c r="AD375" s="80"/>
      <c r="AE375" s="80"/>
      <c r="AF375" s="80"/>
    </row>
    <row r="376" spans="1:32">
      <c r="A376" s="121">
        <v>4</v>
      </c>
      <c r="B376" s="32" t="s">
        <v>49</v>
      </c>
      <c r="C376" s="73">
        <v>72</v>
      </c>
      <c r="D376" s="73">
        <v>1</v>
      </c>
      <c r="E376" s="74">
        <v>6.1</v>
      </c>
      <c r="F376" s="75">
        <v>2.8</v>
      </c>
      <c r="G376" s="75">
        <v>4</v>
      </c>
      <c r="H376" s="75">
        <v>1.3</v>
      </c>
      <c r="I376" s="32">
        <v>1</v>
      </c>
      <c r="J376" s="26"/>
      <c r="K376" s="83">
        <f t="shared" ref="K376:O376" si="631">K375-$M$2*V375</f>
        <v>0.31649687357281753</v>
      </c>
      <c r="L376" s="83">
        <f t="shared" si="631"/>
        <v>-0.21021172624921095</v>
      </c>
      <c r="M376" s="83">
        <f t="shared" si="631"/>
        <v>-0.35005939926906399</v>
      </c>
      <c r="N376" s="83">
        <f t="shared" si="631"/>
        <v>0.99348353477124896</v>
      </c>
      <c r="O376" s="83">
        <f t="shared" si="631"/>
        <v>0.7479381827682956</v>
      </c>
      <c r="P376" s="125">
        <f t="shared" si="435"/>
        <v>3.000292802183032</v>
      </c>
      <c r="Q376" s="125">
        <f t="shared" si="436"/>
        <v>0.9525873528942812</v>
      </c>
      <c r="R376" s="126">
        <f t="shared" si="437"/>
        <v>1</v>
      </c>
      <c r="S376" s="126">
        <f t="shared" si="438"/>
        <v>-4.7412647105718797E-2</v>
      </c>
      <c r="T376" s="126">
        <f t="shared" si="439"/>
        <v>2.2479591055714252E-3</v>
      </c>
      <c r="U376" s="26"/>
      <c r="V376" s="80">
        <f t="shared" ref="V376:Z376" si="632">2*($Q376-$I376)*(1-$Q376)*$Q376*D376</f>
        <v>-4.2827548275817598E-3</v>
      </c>
      <c r="W376" s="80">
        <f t="shared" si="632"/>
        <v>-2.6124804448248735E-2</v>
      </c>
      <c r="X376" s="80">
        <f t="shared" si="632"/>
        <v>-1.1991713517228927E-2</v>
      </c>
      <c r="Y376" s="80">
        <f t="shared" si="632"/>
        <v>-1.7131019310327039E-2</v>
      </c>
      <c r="Z376" s="80">
        <f t="shared" si="632"/>
        <v>-5.5675812758562877E-3</v>
      </c>
      <c r="AA376" s="80"/>
      <c r="AB376" s="80"/>
      <c r="AC376" s="80"/>
      <c r="AD376" s="80"/>
      <c r="AE376" s="80"/>
      <c r="AF376" s="80"/>
    </row>
    <row r="377" spans="1:32">
      <c r="A377" s="121">
        <v>4</v>
      </c>
      <c r="B377" s="32" t="s">
        <v>49</v>
      </c>
      <c r="C377" s="73">
        <v>73</v>
      </c>
      <c r="D377" s="73">
        <v>1</v>
      </c>
      <c r="E377" s="74">
        <v>6.3</v>
      </c>
      <c r="F377" s="75">
        <v>2.5</v>
      </c>
      <c r="G377" s="75">
        <v>4.9000000000000004</v>
      </c>
      <c r="H377" s="75">
        <v>1.5</v>
      </c>
      <c r="I377" s="32">
        <v>1</v>
      </c>
      <c r="J377" s="26"/>
      <c r="K377" s="83">
        <f t="shared" ref="K377:O377" si="633">K376-$M$2*V376</f>
        <v>0.31692514905557573</v>
      </c>
      <c r="L377" s="83">
        <f t="shared" si="633"/>
        <v>-0.20759924580438607</v>
      </c>
      <c r="M377" s="83">
        <f t="shared" si="633"/>
        <v>-0.34886022791734111</v>
      </c>
      <c r="N377" s="83">
        <f t="shared" si="633"/>
        <v>0.99519663670228165</v>
      </c>
      <c r="O377" s="83">
        <f t="shared" si="633"/>
        <v>0.7484949408958812</v>
      </c>
      <c r="P377" s="125">
        <f t="shared" si="435"/>
        <v>4.1361052618795924</v>
      </c>
      <c r="Q377" s="125">
        <f t="shared" si="436"/>
        <v>0.98426651185062985</v>
      </c>
      <c r="R377" s="126">
        <f t="shared" si="437"/>
        <v>1</v>
      </c>
      <c r="S377" s="126">
        <f t="shared" si="438"/>
        <v>-1.5733488149370145E-2</v>
      </c>
      <c r="T377" s="126">
        <f t="shared" si="439"/>
        <v>2.4754264934637079E-4</v>
      </c>
      <c r="U377" s="26"/>
      <c r="V377" s="80">
        <f t="shared" ref="V377:Z377" si="634">2*($Q377-$I377)*(1-$Q377)*$Q377*D377</f>
        <v>-4.8729588001283198E-4</v>
      </c>
      <c r="W377" s="80">
        <f t="shared" si="634"/>
        <v>-3.0699640440808415E-3</v>
      </c>
      <c r="X377" s="80">
        <f t="shared" si="634"/>
        <v>-1.2182397000320799E-3</v>
      </c>
      <c r="Y377" s="80">
        <f t="shared" si="634"/>
        <v>-2.3877498120628768E-3</v>
      </c>
      <c r="Z377" s="80">
        <f t="shared" si="634"/>
        <v>-7.3094382001924799E-4</v>
      </c>
      <c r="AA377" s="80"/>
      <c r="AB377" s="80"/>
      <c r="AC377" s="80"/>
      <c r="AD377" s="80"/>
      <c r="AE377" s="80"/>
      <c r="AF377" s="80"/>
    </row>
    <row r="378" spans="1:32">
      <c r="A378" s="121">
        <v>4</v>
      </c>
      <c r="B378" s="32" t="s">
        <v>49</v>
      </c>
      <c r="C378" s="73">
        <v>74</v>
      </c>
      <c r="D378" s="73">
        <v>1</v>
      </c>
      <c r="E378" s="74">
        <v>6.1</v>
      </c>
      <c r="F378" s="75">
        <v>2.8</v>
      </c>
      <c r="G378" s="75">
        <v>4.7</v>
      </c>
      <c r="H378" s="75">
        <v>1.2</v>
      </c>
      <c r="I378" s="32">
        <v>1</v>
      </c>
      <c r="J378" s="26"/>
      <c r="K378" s="83">
        <f t="shared" ref="K378:O378" si="635">K377-$M$2*V377</f>
        <v>0.31697387864357701</v>
      </c>
      <c r="L378" s="83">
        <f t="shared" si="635"/>
        <v>-0.20729224939997798</v>
      </c>
      <c r="M378" s="83">
        <f t="shared" si="635"/>
        <v>-0.3487384039473379</v>
      </c>
      <c r="N378" s="83">
        <f t="shared" si="635"/>
        <v>0.99543541168348793</v>
      </c>
      <c r="O378" s="83">
        <f t="shared" si="635"/>
        <v>0.74856803527788307</v>
      </c>
      <c r="P378" s="125">
        <f t="shared" si="435"/>
        <v>3.652851703497018</v>
      </c>
      <c r="Q378" s="125">
        <f t="shared" si="436"/>
        <v>0.9747376128344134</v>
      </c>
      <c r="R378" s="126">
        <f t="shared" si="437"/>
        <v>1</v>
      </c>
      <c r="S378" s="126">
        <f t="shared" si="438"/>
        <v>-2.5262387165586597E-2</v>
      </c>
      <c r="T378" s="126">
        <f t="shared" si="439"/>
        <v>6.3818820530399444E-4</v>
      </c>
      <c r="U378" s="26"/>
      <c r="V378" s="80">
        <f t="shared" ref="V378:Z378" si="636">2*($Q378-$I378)*(1-$Q378)*$Q378*D378</f>
        <v>-1.244132095554188E-3</v>
      </c>
      <c r="W378" s="80">
        <f t="shared" si="636"/>
        <v>-7.5892057828805468E-3</v>
      </c>
      <c r="X378" s="80">
        <f t="shared" si="636"/>
        <v>-3.4835698675517264E-3</v>
      </c>
      <c r="Y378" s="80">
        <f t="shared" si="636"/>
        <v>-5.847420849104684E-3</v>
      </c>
      <c r="Z378" s="80">
        <f t="shared" si="636"/>
        <v>-1.4929585146650256E-3</v>
      </c>
      <c r="AA378" s="80"/>
      <c r="AB378" s="80"/>
      <c r="AC378" s="80"/>
      <c r="AD378" s="80"/>
      <c r="AE378" s="80"/>
      <c r="AF378" s="80"/>
    </row>
    <row r="379" spans="1:32">
      <c r="A379" s="121">
        <v>4</v>
      </c>
      <c r="B379" s="32" t="s">
        <v>49</v>
      </c>
      <c r="C379" s="73">
        <v>75</v>
      </c>
      <c r="D379" s="73">
        <v>1</v>
      </c>
      <c r="E379" s="74">
        <v>6.4</v>
      </c>
      <c r="F379" s="75">
        <v>2.9</v>
      </c>
      <c r="G379" s="75">
        <v>4.3</v>
      </c>
      <c r="H379" s="75">
        <v>1.3</v>
      </c>
      <c r="I379" s="32">
        <v>1</v>
      </c>
      <c r="J379" s="26"/>
      <c r="K379" s="83">
        <f t="shared" ref="K379:O379" si="637">K378-$M$2*V378</f>
        <v>0.31709829185313243</v>
      </c>
      <c r="L379" s="83">
        <f t="shared" si="637"/>
        <v>-0.20653332882168993</v>
      </c>
      <c r="M379" s="83">
        <f t="shared" si="637"/>
        <v>-0.34839004696058273</v>
      </c>
      <c r="N379" s="83">
        <f t="shared" si="637"/>
        <v>0.99602015376839836</v>
      </c>
      <c r="O379" s="83">
        <f t="shared" si="637"/>
        <v>0.74871733112934957</v>
      </c>
      <c r="P379" s="125">
        <f t="shared" si="435"/>
        <v>3.2411730428808947</v>
      </c>
      <c r="Q379" s="125">
        <f t="shared" si="436"/>
        <v>0.9623546297756832</v>
      </c>
      <c r="R379" s="126">
        <f t="shared" si="437"/>
        <v>1</v>
      </c>
      <c r="S379" s="126">
        <f t="shared" si="438"/>
        <v>-3.7645370224316799E-2</v>
      </c>
      <c r="T379" s="126">
        <f t="shared" si="439"/>
        <v>1.4171738993258777E-3</v>
      </c>
      <c r="U379" s="26"/>
      <c r="V379" s="80">
        <f t="shared" ref="V379:Z379" si="638">2*($Q379-$I379)*(1-$Q379)*$Q379*D379</f>
        <v>-2.7276477264270328E-3</v>
      </c>
      <c r="W379" s="80">
        <f t="shared" si="638"/>
        <v>-1.745694544913301E-2</v>
      </c>
      <c r="X379" s="80">
        <f t="shared" si="638"/>
        <v>-7.9101784066383952E-3</v>
      </c>
      <c r="Y379" s="80">
        <f t="shared" si="638"/>
        <v>-1.1728885223636241E-2</v>
      </c>
      <c r="Z379" s="80">
        <f t="shared" si="638"/>
        <v>-3.5459420443551427E-3</v>
      </c>
      <c r="AA379" s="80"/>
      <c r="AB379" s="80"/>
      <c r="AC379" s="80"/>
      <c r="AD379" s="80"/>
      <c r="AE379" s="80"/>
      <c r="AF379" s="80"/>
    </row>
    <row r="380" spans="1:32">
      <c r="A380" s="121">
        <v>4</v>
      </c>
      <c r="B380" s="32" t="s">
        <v>49</v>
      </c>
      <c r="C380" s="73">
        <v>76</v>
      </c>
      <c r="D380" s="73">
        <v>1</v>
      </c>
      <c r="E380" s="74">
        <v>6.6</v>
      </c>
      <c r="F380" s="75">
        <v>3</v>
      </c>
      <c r="G380" s="75">
        <v>4.4000000000000004</v>
      </c>
      <c r="H380" s="75">
        <v>1.4</v>
      </c>
      <c r="I380" s="32">
        <v>1</v>
      </c>
      <c r="J380" s="26"/>
      <c r="K380" s="83">
        <f t="shared" ref="K380:O380" si="639">K379-$M$2*V379</f>
        <v>0.31737105662577514</v>
      </c>
      <c r="L380" s="83">
        <f t="shared" si="639"/>
        <v>-0.20478763427677663</v>
      </c>
      <c r="M380" s="83">
        <f t="shared" si="639"/>
        <v>-0.34759902911991891</v>
      </c>
      <c r="N380" s="83">
        <f t="shared" si="639"/>
        <v>0.997193042290762</v>
      </c>
      <c r="O380" s="83">
        <f t="shared" si="639"/>
        <v>0.74907192533378508</v>
      </c>
      <c r="P380" s="125">
        <f t="shared" si="435"/>
        <v>3.3593256645859446</v>
      </c>
      <c r="Q380" s="125">
        <f t="shared" si="436"/>
        <v>0.96640889282379727</v>
      </c>
      <c r="R380" s="126">
        <f t="shared" si="437"/>
        <v>1</v>
      </c>
      <c r="S380" s="126">
        <f t="shared" si="438"/>
        <v>-3.3591107176202728E-2</v>
      </c>
      <c r="T380" s="126">
        <f t="shared" si="439"/>
        <v>1.1283624813231384E-3</v>
      </c>
      <c r="U380" s="26"/>
      <c r="V380" s="80">
        <f t="shared" ref="V380:Z380" si="640">2*($Q380-$I380)*(1-$Q380)*$Q380*D380</f>
        <v>-2.1809190725588135E-3</v>
      </c>
      <c r="W380" s="80">
        <f t="shared" si="640"/>
        <v>-1.4394065878888168E-2</v>
      </c>
      <c r="X380" s="80">
        <f t="shared" si="640"/>
        <v>-6.5427572176764408E-3</v>
      </c>
      <c r="Y380" s="80">
        <f t="shared" si="640"/>
        <v>-9.5960439192587805E-3</v>
      </c>
      <c r="Z380" s="80">
        <f t="shared" si="640"/>
        <v>-3.0532867015823388E-3</v>
      </c>
      <c r="AA380" s="80"/>
      <c r="AB380" s="80"/>
      <c r="AC380" s="80"/>
      <c r="AD380" s="80"/>
      <c r="AE380" s="80"/>
      <c r="AF380" s="80"/>
    </row>
    <row r="381" spans="1:32">
      <c r="A381" s="121">
        <v>4</v>
      </c>
      <c r="B381" s="32" t="s">
        <v>49</v>
      </c>
      <c r="C381" s="73">
        <v>77</v>
      </c>
      <c r="D381" s="73">
        <v>1</v>
      </c>
      <c r="E381" s="74">
        <v>6.8</v>
      </c>
      <c r="F381" s="75">
        <v>2.8</v>
      </c>
      <c r="G381" s="75">
        <v>4.8</v>
      </c>
      <c r="H381" s="75">
        <v>1.4</v>
      </c>
      <c r="I381" s="32">
        <v>1</v>
      </c>
      <c r="J381" s="26"/>
      <c r="K381" s="83">
        <f t="shared" ref="K381:O381" si="641">K380-$M$2*V380</f>
        <v>0.317589148533031</v>
      </c>
      <c r="L381" s="83">
        <f t="shared" si="641"/>
        <v>-0.2033482276888878</v>
      </c>
      <c r="M381" s="83">
        <f t="shared" si="641"/>
        <v>-0.34694475339815128</v>
      </c>
      <c r="N381" s="83">
        <f t="shared" si="641"/>
        <v>0.99815264668268788</v>
      </c>
      <c r="O381" s="83">
        <f t="shared" si="641"/>
        <v>0.74937725400394328</v>
      </c>
      <c r="P381" s="125">
        <f t="shared" si="435"/>
        <v>3.8036367504161928</v>
      </c>
      <c r="Q381" s="125">
        <f t="shared" si="436"/>
        <v>0.97819642935447071</v>
      </c>
      <c r="R381" s="126">
        <f t="shared" si="437"/>
        <v>1</v>
      </c>
      <c r="S381" s="126">
        <f t="shared" si="438"/>
        <v>-2.1803570645529291E-2</v>
      </c>
      <c r="T381" s="126">
        <f t="shared" si="439"/>
        <v>4.7539569289458658E-4</v>
      </c>
      <c r="U381" s="26"/>
      <c r="V381" s="80">
        <f t="shared" ref="V381:Z381" si="642">2*($Q381-$I381)*(1-$Q381)*$Q381*D381</f>
        <v>-9.3006073863995825E-4</v>
      </c>
      <c r="W381" s="80">
        <f t="shared" si="642"/>
        <v>-6.3244130227517155E-3</v>
      </c>
      <c r="X381" s="80">
        <f t="shared" si="642"/>
        <v>-2.604170068191883E-3</v>
      </c>
      <c r="Y381" s="80">
        <f t="shared" si="642"/>
        <v>-4.4642915454717992E-3</v>
      </c>
      <c r="Z381" s="80">
        <f t="shared" si="642"/>
        <v>-1.3020850340959415E-3</v>
      </c>
      <c r="AA381" s="80"/>
      <c r="AB381" s="80"/>
      <c r="AC381" s="80"/>
      <c r="AD381" s="80"/>
      <c r="AE381" s="80"/>
      <c r="AF381" s="80"/>
    </row>
    <row r="382" spans="1:32">
      <c r="A382" s="121">
        <v>4</v>
      </c>
      <c r="B382" s="32" t="s">
        <v>49</v>
      </c>
      <c r="C382" s="73">
        <v>78</v>
      </c>
      <c r="D382" s="73">
        <v>1</v>
      </c>
      <c r="E382" s="74">
        <v>6.7</v>
      </c>
      <c r="F382" s="75">
        <v>3</v>
      </c>
      <c r="G382" s="75">
        <v>5</v>
      </c>
      <c r="H382" s="75">
        <v>1.7</v>
      </c>
      <c r="I382" s="32">
        <v>1</v>
      </c>
      <c r="J382" s="26"/>
      <c r="K382" s="83">
        <f t="shared" ref="K382:O382" si="643">K381-$M$2*V381</f>
        <v>0.31768215460689497</v>
      </c>
      <c r="L382" s="83">
        <f t="shared" si="643"/>
        <v>-0.20271578638661264</v>
      </c>
      <c r="M382" s="83">
        <f t="shared" si="643"/>
        <v>-0.34668433639133212</v>
      </c>
      <c r="N382" s="83">
        <f t="shared" si="643"/>
        <v>0.99859907583723506</v>
      </c>
      <c r="O382" s="83">
        <f t="shared" si="643"/>
        <v>0.7495074625073529</v>
      </c>
      <c r="P382" s="125">
        <f t="shared" si="435"/>
        <v>4.1865914420912693</v>
      </c>
      <c r="Q382" s="125">
        <f t="shared" si="436"/>
        <v>0.98502952138425393</v>
      </c>
      <c r="R382" s="126">
        <f t="shared" si="437"/>
        <v>1</v>
      </c>
      <c r="S382" s="126">
        <f t="shared" si="438"/>
        <v>-1.4970478615746075E-2</v>
      </c>
      <c r="T382" s="126">
        <f t="shared" si="439"/>
        <v>2.2411522998451051E-4</v>
      </c>
      <c r="U382" s="26"/>
      <c r="V382" s="80">
        <f t="shared" ref="V382:Z382" si="644">2*($Q382-$I382)*(1-$Q382)*$Q382*D382</f>
        <v>-4.4152023545312877E-4</v>
      </c>
      <c r="W382" s="80">
        <f t="shared" si="644"/>
        <v>-2.958185577535963E-3</v>
      </c>
      <c r="X382" s="80">
        <f t="shared" si="644"/>
        <v>-1.3245607063593864E-3</v>
      </c>
      <c r="Y382" s="80">
        <f t="shared" si="644"/>
        <v>-2.207601177265644E-3</v>
      </c>
      <c r="Z382" s="80">
        <f t="shared" si="644"/>
        <v>-7.5058440027031884E-4</v>
      </c>
      <c r="AA382" s="80"/>
      <c r="AB382" s="80"/>
      <c r="AC382" s="80"/>
      <c r="AD382" s="80"/>
      <c r="AE382" s="80"/>
      <c r="AF382" s="80"/>
    </row>
    <row r="383" spans="1:32">
      <c r="A383" s="121">
        <v>4</v>
      </c>
      <c r="B383" s="32" t="s">
        <v>49</v>
      </c>
      <c r="C383" s="73">
        <v>79</v>
      </c>
      <c r="D383" s="73">
        <v>1</v>
      </c>
      <c r="E383" s="74">
        <v>6</v>
      </c>
      <c r="F383" s="75">
        <v>2.9</v>
      </c>
      <c r="G383" s="75">
        <v>4.5</v>
      </c>
      <c r="H383" s="75">
        <v>1.5</v>
      </c>
      <c r="I383" s="32">
        <v>1</v>
      </c>
      <c r="J383" s="26"/>
      <c r="K383" s="83">
        <f t="shared" ref="K383:O383" si="645">K382-$M$2*V382</f>
        <v>0.31772630663044027</v>
      </c>
      <c r="L383" s="83">
        <f t="shared" si="645"/>
        <v>-0.20241996782885904</v>
      </c>
      <c r="M383" s="83">
        <f t="shared" si="645"/>
        <v>-0.34655188032069617</v>
      </c>
      <c r="N383" s="83">
        <f t="shared" si="645"/>
        <v>0.9988198359549616</v>
      </c>
      <c r="O383" s="83">
        <f t="shared" si="645"/>
        <v>0.74958252094737998</v>
      </c>
      <c r="P383" s="125">
        <f t="shared" si="435"/>
        <v>3.7172690899456642</v>
      </c>
      <c r="Q383" s="125">
        <f t="shared" si="436"/>
        <v>0.97627625362741643</v>
      </c>
      <c r="R383" s="126">
        <f t="shared" si="437"/>
        <v>1</v>
      </c>
      <c r="S383" s="126">
        <f t="shared" si="438"/>
        <v>-2.3723746372583565E-2</v>
      </c>
      <c r="T383" s="126">
        <f t="shared" si="439"/>
        <v>5.6281614195067187E-4</v>
      </c>
      <c r="U383" s="26"/>
      <c r="V383" s="80">
        <f t="shared" ref="V383:Z383" si="646">2*($Q383-$I383)*(1-$Q383)*$Q383*D383</f>
        <v>-1.0989280690892763E-3</v>
      </c>
      <c r="W383" s="80">
        <f t="shared" si="646"/>
        <v>-6.5935684145356577E-3</v>
      </c>
      <c r="X383" s="80">
        <f t="shared" si="646"/>
        <v>-3.1868914003589013E-3</v>
      </c>
      <c r="Y383" s="80">
        <f t="shared" si="646"/>
        <v>-4.9451763109017435E-3</v>
      </c>
      <c r="Z383" s="80">
        <f t="shared" si="646"/>
        <v>-1.6483921036339144E-3</v>
      </c>
      <c r="AA383" s="80"/>
      <c r="AB383" s="80"/>
      <c r="AC383" s="80"/>
      <c r="AD383" s="80"/>
      <c r="AE383" s="80"/>
      <c r="AF383" s="80"/>
    </row>
    <row r="384" spans="1:32">
      <c r="A384" s="121">
        <v>4</v>
      </c>
      <c r="B384" s="84" t="s">
        <v>49</v>
      </c>
      <c r="C384" s="83">
        <v>80</v>
      </c>
      <c r="D384" s="83">
        <v>1</v>
      </c>
      <c r="E384" s="85">
        <v>5.7</v>
      </c>
      <c r="F384" s="86">
        <v>2.6</v>
      </c>
      <c r="G384" s="86">
        <v>3.5</v>
      </c>
      <c r="H384" s="86">
        <v>1</v>
      </c>
      <c r="I384" s="84">
        <v>1</v>
      </c>
      <c r="J384" s="26"/>
      <c r="K384" s="83">
        <f t="shared" ref="K384:O384" si="647">K383-$M$2*V383</f>
        <v>0.3178361994373492</v>
      </c>
      <c r="L384" s="83">
        <f t="shared" si="647"/>
        <v>-0.20176061098740547</v>
      </c>
      <c r="M384" s="83">
        <f t="shared" si="647"/>
        <v>-0.34623319118066026</v>
      </c>
      <c r="N384" s="83">
        <f t="shared" si="647"/>
        <v>0.99931435358605181</v>
      </c>
      <c r="O384" s="83">
        <f t="shared" si="647"/>
        <v>0.74974736015774335</v>
      </c>
      <c r="P384" s="125">
        <f t="shared" si="435"/>
        <v>2.5149420174483459</v>
      </c>
      <c r="Q384" s="125">
        <f t="shared" si="436"/>
        <v>0.92518269498757066</v>
      </c>
      <c r="R384" s="126">
        <f t="shared" si="437"/>
        <v>1</v>
      </c>
      <c r="S384" s="126">
        <f t="shared" si="438"/>
        <v>-7.4817305012429336E-2</v>
      </c>
      <c r="T384" s="126">
        <f t="shared" si="439"/>
        <v>5.5976291293228838E-3</v>
      </c>
      <c r="U384" s="26"/>
      <c r="V384" s="80">
        <f t="shared" ref="V384:Z384" si="648">2*($Q384-$I384)*(1-$Q384)*$Q384*D384</f>
        <v>-1.0357659206815749E-2</v>
      </c>
      <c r="W384" s="80">
        <f t="shared" si="648"/>
        <v>-5.9038657478849767E-2</v>
      </c>
      <c r="X384" s="80">
        <f t="shared" si="648"/>
        <v>-2.6929913937720946E-2</v>
      </c>
      <c r="Y384" s="80">
        <f t="shared" si="648"/>
        <v>-3.6251807223855119E-2</v>
      </c>
      <c r="Z384" s="80">
        <f t="shared" si="648"/>
        <v>-1.0357659206815749E-2</v>
      </c>
      <c r="AA384" s="80"/>
      <c r="AB384" s="80"/>
      <c r="AC384" s="80"/>
      <c r="AD384" s="80"/>
      <c r="AE384" s="80"/>
      <c r="AF384" s="80"/>
    </row>
    <row r="385" spans="1:32">
      <c r="A385" s="122">
        <v>4</v>
      </c>
      <c r="B385" s="127" t="s">
        <v>50</v>
      </c>
      <c r="C385" s="94">
        <v>81</v>
      </c>
      <c r="D385" s="95">
        <v>1</v>
      </c>
      <c r="E385" s="96">
        <v>5</v>
      </c>
      <c r="F385" s="97">
        <v>3.5</v>
      </c>
      <c r="G385" s="97">
        <v>1.3</v>
      </c>
      <c r="H385" s="97">
        <v>0.3</v>
      </c>
      <c r="I385" s="98">
        <v>0</v>
      </c>
      <c r="J385" s="104"/>
      <c r="K385" s="100">
        <v>0.3178361994373492</v>
      </c>
      <c r="L385" s="100">
        <v>-0.20176061098740547</v>
      </c>
      <c r="M385" s="100">
        <v>-0.34623319118066026</v>
      </c>
      <c r="N385" s="100">
        <v>0.99931435358605181</v>
      </c>
      <c r="O385" s="100">
        <v>0.74974736015774335</v>
      </c>
      <c r="P385" s="125">
        <f t="shared" si="435"/>
        <v>-0.37875015692279851</v>
      </c>
      <c r="Q385" s="125">
        <f t="shared" si="436"/>
        <v>0.40642837935132864</v>
      </c>
      <c r="R385" s="126">
        <f t="shared" si="437"/>
        <v>0</v>
      </c>
      <c r="S385" s="126">
        <f t="shared" si="438"/>
        <v>0.40642837935132864</v>
      </c>
      <c r="T385" s="126">
        <f t="shared" si="439"/>
        <v>0.1651840275421475</v>
      </c>
      <c r="U385" s="104"/>
      <c r="V385" s="104"/>
      <c r="W385" s="104"/>
      <c r="X385" s="104"/>
      <c r="Y385" s="104"/>
      <c r="Z385" s="104"/>
      <c r="AA385" s="26"/>
      <c r="AB385" s="26"/>
      <c r="AC385" s="26"/>
      <c r="AD385" s="26"/>
      <c r="AE385" s="26"/>
      <c r="AF385" s="26"/>
    </row>
    <row r="386" spans="1:32">
      <c r="A386" s="123">
        <v>4</v>
      </c>
      <c r="B386" s="128" t="s">
        <v>50</v>
      </c>
      <c r="C386" s="107">
        <v>82</v>
      </c>
      <c r="D386" s="108">
        <v>1</v>
      </c>
      <c r="E386" s="109">
        <v>4.5</v>
      </c>
      <c r="F386" s="110">
        <v>2.2999999999999998</v>
      </c>
      <c r="G386" s="110">
        <v>1.3</v>
      </c>
      <c r="H386" s="110">
        <v>0.3</v>
      </c>
      <c r="I386" s="111">
        <v>0</v>
      </c>
      <c r="J386" s="26"/>
      <c r="K386" s="80">
        <v>0.3178361994373492</v>
      </c>
      <c r="L386" s="80">
        <v>-0.20176061098740547</v>
      </c>
      <c r="M386" s="80">
        <v>-0.34623319118066026</v>
      </c>
      <c r="N386" s="80">
        <v>0.99931435358605181</v>
      </c>
      <c r="O386" s="80">
        <v>0.74974736015774335</v>
      </c>
      <c r="P386" s="125">
        <f t="shared" si="435"/>
        <v>0.13760997798769642</v>
      </c>
      <c r="Q386" s="125">
        <f t="shared" si="436"/>
        <v>0.53434830851685089</v>
      </c>
      <c r="R386" s="126">
        <f t="shared" si="437"/>
        <v>1</v>
      </c>
      <c r="S386" s="126">
        <f t="shared" si="438"/>
        <v>0.53434830851685089</v>
      </c>
      <c r="T386" s="126">
        <f t="shared" si="439"/>
        <v>0.28552811481481966</v>
      </c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</row>
    <row r="387" spans="1:32">
      <c r="A387" s="123">
        <v>4</v>
      </c>
      <c r="B387" s="128" t="s">
        <v>50</v>
      </c>
      <c r="C387" s="107">
        <v>83</v>
      </c>
      <c r="D387" s="108">
        <v>1</v>
      </c>
      <c r="E387" s="109">
        <v>4.4000000000000004</v>
      </c>
      <c r="F387" s="110">
        <v>3.2</v>
      </c>
      <c r="G387" s="110">
        <v>1.3</v>
      </c>
      <c r="H387" s="110">
        <v>0.2</v>
      </c>
      <c r="I387" s="111">
        <v>0</v>
      </c>
      <c r="J387" s="26"/>
      <c r="K387" s="80">
        <v>0.3178361994373492</v>
      </c>
      <c r="L387" s="80">
        <v>-0.20176061098740547</v>
      </c>
      <c r="M387" s="80">
        <v>-0.34623319118066026</v>
      </c>
      <c r="N387" s="80">
        <v>0.99931435358605181</v>
      </c>
      <c r="O387" s="80">
        <v>0.74974736015774335</v>
      </c>
      <c r="P387" s="125">
        <f t="shared" si="435"/>
        <v>-0.22879856899193179</v>
      </c>
      <c r="Q387" s="125">
        <f t="shared" si="436"/>
        <v>0.443048586036703</v>
      </c>
      <c r="R387" s="126">
        <f t="shared" si="437"/>
        <v>0</v>
      </c>
      <c r="S387" s="126">
        <f t="shared" si="438"/>
        <v>0.443048586036703</v>
      </c>
      <c r="T387" s="126">
        <f t="shared" si="439"/>
        <v>0.1962920495891218</v>
      </c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</row>
    <row r="388" spans="1:32">
      <c r="A388" s="123">
        <v>4</v>
      </c>
      <c r="B388" s="128" t="s">
        <v>50</v>
      </c>
      <c r="C388" s="107">
        <v>84</v>
      </c>
      <c r="D388" s="108">
        <v>1</v>
      </c>
      <c r="E388" s="109">
        <v>5</v>
      </c>
      <c r="F388" s="110">
        <v>3.5</v>
      </c>
      <c r="G388" s="110">
        <v>1.6</v>
      </c>
      <c r="H388" s="110">
        <v>0.6</v>
      </c>
      <c r="I388" s="111">
        <v>0</v>
      </c>
      <c r="J388" s="26"/>
      <c r="K388" s="80">
        <v>0.3178361994373492</v>
      </c>
      <c r="L388" s="80">
        <v>-0.20176061098740547</v>
      </c>
      <c r="M388" s="80">
        <v>-0.34623319118066026</v>
      </c>
      <c r="N388" s="80">
        <v>0.99931435358605181</v>
      </c>
      <c r="O388" s="80">
        <v>0.74974736015774335</v>
      </c>
      <c r="P388" s="125">
        <f t="shared" si="435"/>
        <v>0.14596835720034018</v>
      </c>
      <c r="Q388" s="125">
        <f t="shared" si="436"/>
        <v>0.53642743303846208</v>
      </c>
      <c r="R388" s="126">
        <f t="shared" si="437"/>
        <v>1</v>
      </c>
      <c r="S388" s="126">
        <f t="shared" si="438"/>
        <v>0.53642743303846208</v>
      </c>
      <c r="T388" s="126">
        <f t="shared" si="439"/>
        <v>0.28775439091623373</v>
      </c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</row>
    <row r="389" spans="1:32">
      <c r="A389" s="123">
        <v>4</v>
      </c>
      <c r="B389" s="128" t="s">
        <v>50</v>
      </c>
      <c r="C389" s="107">
        <v>85</v>
      </c>
      <c r="D389" s="108">
        <v>1</v>
      </c>
      <c r="E389" s="109">
        <v>5.0999999999999996</v>
      </c>
      <c r="F389" s="110">
        <v>3.8</v>
      </c>
      <c r="G389" s="110">
        <v>1.9</v>
      </c>
      <c r="H389" s="110">
        <v>0.4</v>
      </c>
      <c r="I389" s="111">
        <v>0</v>
      </c>
      <c r="J389" s="26"/>
      <c r="K389" s="80">
        <v>0.3178361994373492</v>
      </c>
      <c r="L389" s="80">
        <v>-0.20176061098740547</v>
      </c>
      <c r="M389" s="80">
        <v>-0.34623319118066026</v>
      </c>
      <c r="N389" s="80">
        <v>0.99931435358605181</v>
      </c>
      <c r="O389" s="80">
        <v>0.74974736015774335</v>
      </c>
      <c r="P389" s="125">
        <f t="shared" si="435"/>
        <v>0.17176717279166842</v>
      </c>
      <c r="Q389" s="125">
        <f t="shared" si="436"/>
        <v>0.54283652435350294</v>
      </c>
      <c r="R389" s="126">
        <f t="shared" si="437"/>
        <v>1</v>
      </c>
      <c r="S389" s="126">
        <f t="shared" si="438"/>
        <v>0.54283652435350294</v>
      </c>
      <c r="T389" s="126">
        <f t="shared" si="439"/>
        <v>0.29467149217219119</v>
      </c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</row>
    <row r="390" spans="1:32">
      <c r="A390" s="123">
        <v>4</v>
      </c>
      <c r="B390" s="128" t="s">
        <v>50</v>
      </c>
      <c r="C390" s="107">
        <v>86</v>
      </c>
      <c r="D390" s="108">
        <v>1</v>
      </c>
      <c r="E390" s="109">
        <v>4.8</v>
      </c>
      <c r="F390" s="110">
        <v>3</v>
      </c>
      <c r="G390" s="110">
        <v>1.4</v>
      </c>
      <c r="H390" s="110">
        <v>0.3</v>
      </c>
      <c r="I390" s="111">
        <v>0</v>
      </c>
      <c r="J390" s="26"/>
      <c r="K390" s="80">
        <v>0.3178361994373492</v>
      </c>
      <c r="L390" s="80">
        <v>-0.20176061098740547</v>
      </c>
      <c r="M390" s="80">
        <v>-0.34623319118066026</v>
      </c>
      <c r="N390" s="80">
        <v>0.99931435358605181</v>
      </c>
      <c r="O390" s="80">
        <v>0.74974736015774335</v>
      </c>
      <c r="P390" s="125">
        <f t="shared" si="435"/>
        <v>-6.5350003776382393E-2</v>
      </c>
      <c r="Q390" s="125">
        <f t="shared" si="436"/>
        <v>0.48366831084951817</v>
      </c>
      <c r="R390" s="126">
        <f t="shared" si="437"/>
        <v>0</v>
      </c>
      <c r="S390" s="126">
        <f t="shared" si="438"/>
        <v>0.48366831084951817</v>
      </c>
      <c r="T390" s="126">
        <f t="shared" si="439"/>
        <v>0.23393503492002612</v>
      </c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</row>
    <row r="391" spans="1:32">
      <c r="A391" s="123">
        <v>4</v>
      </c>
      <c r="B391" s="128" t="s">
        <v>50</v>
      </c>
      <c r="C391" s="107">
        <v>87</v>
      </c>
      <c r="D391" s="108">
        <v>1</v>
      </c>
      <c r="E391" s="109">
        <v>5.0999999999999996</v>
      </c>
      <c r="F391" s="110">
        <v>3.8</v>
      </c>
      <c r="G391" s="110">
        <v>1.6</v>
      </c>
      <c r="H391" s="110">
        <v>0.2</v>
      </c>
      <c r="I391" s="111">
        <v>0</v>
      </c>
      <c r="J391" s="26"/>
      <c r="K391" s="80">
        <v>0.3178361994373492</v>
      </c>
      <c r="L391" s="80">
        <v>-0.20176061098740547</v>
      </c>
      <c r="M391" s="80">
        <v>-0.34623319118066026</v>
      </c>
      <c r="N391" s="80">
        <v>0.99931435358605181</v>
      </c>
      <c r="O391" s="80">
        <v>0.74974736015774335</v>
      </c>
      <c r="P391" s="125">
        <f t="shared" si="435"/>
        <v>-0.27797660531569574</v>
      </c>
      <c r="Q391" s="125">
        <f t="shared" si="436"/>
        <v>0.43094990787091242</v>
      </c>
      <c r="R391" s="126">
        <f t="shared" si="437"/>
        <v>0</v>
      </c>
      <c r="S391" s="126">
        <f t="shared" si="438"/>
        <v>0.43094990787091242</v>
      </c>
      <c r="T391" s="126">
        <f t="shared" si="439"/>
        <v>0.18571782309394791</v>
      </c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</row>
    <row r="392" spans="1:32">
      <c r="A392" s="123">
        <v>4</v>
      </c>
      <c r="B392" s="128" t="s">
        <v>50</v>
      </c>
      <c r="C392" s="107">
        <v>88</v>
      </c>
      <c r="D392" s="108">
        <v>1</v>
      </c>
      <c r="E392" s="109">
        <v>4.5999999999999996</v>
      </c>
      <c r="F392" s="110">
        <v>3.2</v>
      </c>
      <c r="G392" s="110">
        <v>1.4</v>
      </c>
      <c r="H392" s="110">
        <v>0.2</v>
      </c>
      <c r="I392" s="111">
        <v>0</v>
      </c>
      <c r="J392" s="26"/>
      <c r="K392" s="80">
        <v>0.3178361994373492</v>
      </c>
      <c r="L392" s="80">
        <v>-0.20176061098740547</v>
      </c>
      <c r="M392" s="80">
        <v>-0.34623319118066026</v>
      </c>
      <c r="N392" s="80">
        <v>0.99931435358605181</v>
      </c>
      <c r="O392" s="80">
        <v>0.74974736015774335</v>
      </c>
      <c r="P392" s="125">
        <f t="shared" si="435"/>
        <v>-0.1692192558308076</v>
      </c>
      <c r="Q392" s="125">
        <f t="shared" si="436"/>
        <v>0.45779584821859026</v>
      </c>
      <c r="R392" s="126">
        <f t="shared" si="437"/>
        <v>0</v>
      </c>
      <c r="S392" s="126">
        <f t="shared" si="438"/>
        <v>0.45779584821859026</v>
      </c>
      <c r="T392" s="126">
        <f t="shared" si="439"/>
        <v>0.20957703864617852</v>
      </c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</row>
    <row r="393" spans="1:32">
      <c r="A393" s="123">
        <v>4</v>
      </c>
      <c r="B393" s="128" t="s">
        <v>50</v>
      </c>
      <c r="C393" s="107">
        <v>89</v>
      </c>
      <c r="D393" s="108">
        <v>1</v>
      </c>
      <c r="E393" s="109">
        <v>5.3</v>
      </c>
      <c r="F393" s="110">
        <v>3.7</v>
      </c>
      <c r="G393" s="110">
        <v>1.5</v>
      </c>
      <c r="H393" s="110">
        <v>0.2</v>
      </c>
      <c r="I393" s="111">
        <v>0</v>
      </c>
      <c r="J393" s="26"/>
      <c r="K393" s="80">
        <v>0.3178361994373492</v>
      </c>
      <c r="L393" s="80">
        <v>-0.20176061098740547</v>
      </c>
      <c r="M393" s="80">
        <v>-0.34623319118066026</v>
      </c>
      <c r="N393" s="80">
        <v>0.99931435358605181</v>
      </c>
      <c r="O393" s="80">
        <v>0.74974736015774335</v>
      </c>
      <c r="P393" s="125">
        <f t="shared" si="435"/>
        <v>-0.38363684375371648</v>
      </c>
      <c r="Q393" s="125">
        <f t="shared" si="436"/>
        <v>0.4052500349033189</v>
      </c>
      <c r="R393" s="126">
        <f t="shared" si="437"/>
        <v>0</v>
      </c>
      <c r="S393" s="126">
        <f t="shared" si="438"/>
        <v>0.4052500349033189</v>
      </c>
      <c r="T393" s="126">
        <f t="shared" si="439"/>
        <v>0.16422759078914118</v>
      </c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</row>
    <row r="394" spans="1:32">
      <c r="A394" s="123">
        <v>4</v>
      </c>
      <c r="B394" s="128" t="s">
        <v>50</v>
      </c>
      <c r="C394" s="107">
        <v>90</v>
      </c>
      <c r="D394" s="108">
        <v>1</v>
      </c>
      <c r="E394" s="109">
        <v>5</v>
      </c>
      <c r="F394" s="110">
        <v>3.3</v>
      </c>
      <c r="G394" s="110">
        <v>1.4</v>
      </c>
      <c r="H394" s="110">
        <v>0.2</v>
      </c>
      <c r="I394" s="111">
        <v>0</v>
      </c>
      <c r="J394" s="26"/>
      <c r="K394" s="80">
        <v>0.3178361994373492</v>
      </c>
      <c r="L394" s="80">
        <v>-0.20176061098740547</v>
      </c>
      <c r="M394" s="80">
        <v>-0.34623319118066026</v>
      </c>
      <c r="N394" s="80">
        <v>0.99931435358605181</v>
      </c>
      <c r="O394" s="80">
        <v>0.74974736015774335</v>
      </c>
      <c r="P394" s="125">
        <f t="shared" si="435"/>
        <v>-0.28454681934383558</v>
      </c>
      <c r="Q394" s="125">
        <f t="shared" si="436"/>
        <v>0.42933941701843059</v>
      </c>
      <c r="R394" s="126">
        <f t="shared" si="437"/>
        <v>0</v>
      </c>
      <c r="S394" s="126">
        <f t="shared" si="438"/>
        <v>0.42933941701843059</v>
      </c>
      <c r="T394" s="126">
        <f t="shared" si="439"/>
        <v>0.18433233500572585</v>
      </c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</row>
    <row r="395" spans="1:32">
      <c r="A395" s="123">
        <v>4</v>
      </c>
      <c r="B395" s="128" t="s">
        <v>50</v>
      </c>
      <c r="C395" s="112">
        <v>91</v>
      </c>
      <c r="D395" s="112">
        <v>1</v>
      </c>
      <c r="E395" s="113">
        <v>5.5</v>
      </c>
      <c r="F395" s="5">
        <v>2.6</v>
      </c>
      <c r="G395" s="5">
        <v>4.4000000000000004</v>
      </c>
      <c r="H395" s="5">
        <v>1.2</v>
      </c>
      <c r="I395" s="106">
        <v>1</v>
      </c>
      <c r="J395" s="26"/>
      <c r="K395" s="80">
        <v>0.3178361994373492</v>
      </c>
      <c r="L395" s="80">
        <v>-0.20176061098740547</v>
      </c>
      <c r="M395" s="80">
        <v>-0.34623319118066026</v>
      </c>
      <c r="N395" s="80">
        <v>0.99931435358605181</v>
      </c>
      <c r="O395" s="80">
        <v>0.74974736015774335</v>
      </c>
      <c r="P395" s="125">
        <f t="shared" si="435"/>
        <v>3.6046265299048219</v>
      </c>
      <c r="Q395" s="125">
        <f t="shared" si="436"/>
        <v>0.97352252342084156</v>
      </c>
      <c r="R395" s="126">
        <f t="shared" si="437"/>
        <v>1</v>
      </c>
      <c r="S395" s="126">
        <f t="shared" si="438"/>
        <v>-2.6477476579158443E-2</v>
      </c>
      <c r="T395" s="126">
        <f t="shared" si="439"/>
        <v>7.0105676599988389E-4</v>
      </c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</row>
    <row r="396" spans="1:32">
      <c r="A396" s="123">
        <v>4</v>
      </c>
      <c r="B396" s="128" t="s">
        <v>50</v>
      </c>
      <c r="C396" s="112">
        <v>92</v>
      </c>
      <c r="D396" s="112">
        <v>1</v>
      </c>
      <c r="E396" s="113">
        <v>6.1</v>
      </c>
      <c r="F396" s="5">
        <v>3</v>
      </c>
      <c r="G396" s="5">
        <v>4.5999999999999996</v>
      </c>
      <c r="H396" s="5">
        <v>1.4</v>
      </c>
      <c r="I396" s="106">
        <v>1</v>
      </c>
      <c r="J396" s="26"/>
      <c r="K396" s="80">
        <v>0.3178361994373492</v>
      </c>
      <c r="L396" s="80">
        <v>-0.20176061098740547</v>
      </c>
      <c r="M396" s="80">
        <v>-0.34623319118066026</v>
      </c>
      <c r="N396" s="80">
        <v>0.99931435358605181</v>
      </c>
      <c r="O396" s="80">
        <v>0.74974736015774335</v>
      </c>
      <c r="P396" s="125">
        <f t="shared" si="435"/>
        <v>3.6948892295888736</v>
      </c>
      <c r="Q396" s="125">
        <f t="shared" si="436"/>
        <v>0.97575235285332318</v>
      </c>
      <c r="R396" s="126">
        <f t="shared" si="437"/>
        <v>1</v>
      </c>
      <c r="S396" s="126">
        <f t="shared" si="438"/>
        <v>-2.4247647146676821E-2</v>
      </c>
      <c r="T396" s="126">
        <f t="shared" si="439"/>
        <v>5.8794839214974456E-4</v>
      </c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</row>
    <row r="397" spans="1:32">
      <c r="A397" s="123">
        <v>4</v>
      </c>
      <c r="B397" s="128" t="s">
        <v>50</v>
      </c>
      <c r="C397" s="112">
        <v>93</v>
      </c>
      <c r="D397" s="112">
        <v>1</v>
      </c>
      <c r="E397" s="113">
        <v>5.8</v>
      </c>
      <c r="F397" s="5">
        <v>2.6</v>
      </c>
      <c r="G397" s="5">
        <v>4</v>
      </c>
      <c r="H397" s="5">
        <v>1.2</v>
      </c>
      <c r="I397" s="106">
        <v>1</v>
      </c>
      <c r="J397" s="26"/>
      <c r="K397" s="80">
        <v>0.3178361994373492</v>
      </c>
      <c r="L397" s="80">
        <v>-0.20176061098740547</v>
      </c>
      <c r="M397" s="80">
        <v>-0.34623319118066026</v>
      </c>
      <c r="N397" s="80">
        <v>0.99931435358605181</v>
      </c>
      <c r="O397" s="80">
        <v>0.74974736015774335</v>
      </c>
      <c r="P397" s="125">
        <f t="shared" si="435"/>
        <v>3.1443726051741798</v>
      </c>
      <c r="Q397" s="125">
        <f t="shared" si="436"/>
        <v>0.95868641325439874</v>
      </c>
      <c r="R397" s="126">
        <f t="shared" si="437"/>
        <v>1</v>
      </c>
      <c r="S397" s="126">
        <f t="shared" si="438"/>
        <v>-4.1313586745601261E-2</v>
      </c>
      <c r="T397" s="126">
        <f t="shared" si="439"/>
        <v>1.7068124497863202E-3</v>
      </c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</row>
    <row r="398" spans="1:32">
      <c r="A398" s="123">
        <v>4</v>
      </c>
      <c r="B398" s="128" t="s">
        <v>50</v>
      </c>
      <c r="C398" s="112">
        <v>94</v>
      </c>
      <c r="D398" s="112">
        <v>1</v>
      </c>
      <c r="E398" s="113">
        <v>5</v>
      </c>
      <c r="F398" s="5">
        <v>2.2999999999999998</v>
      </c>
      <c r="G398" s="5">
        <v>3.3</v>
      </c>
      <c r="H398" s="5">
        <v>1</v>
      </c>
      <c r="I398" s="106">
        <v>1</v>
      </c>
      <c r="J398" s="26"/>
      <c r="K398" s="80">
        <v>0.3178361994373492</v>
      </c>
      <c r="L398" s="80">
        <v>-0.20176061098740547</v>
      </c>
      <c r="M398" s="80">
        <v>-0.34623319118066026</v>
      </c>
      <c r="N398" s="80">
        <v>0.99931435358605181</v>
      </c>
      <c r="O398" s="80">
        <v>0.74974736015774335</v>
      </c>
      <c r="P398" s="125">
        <f t="shared" si="435"/>
        <v>2.5601815317765175</v>
      </c>
      <c r="Q398" s="125">
        <f t="shared" si="436"/>
        <v>0.92825454833700638</v>
      </c>
      <c r="R398" s="126">
        <f t="shared" si="437"/>
        <v>1</v>
      </c>
      <c r="S398" s="126">
        <f t="shared" si="438"/>
        <v>-7.174545166299362E-2</v>
      </c>
      <c r="T398" s="126">
        <f t="shared" si="439"/>
        <v>5.1474098343269542E-3</v>
      </c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</row>
    <row r="399" spans="1:32">
      <c r="A399" s="123">
        <v>4</v>
      </c>
      <c r="B399" s="128" t="s">
        <v>50</v>
      </c>
      <c r="C399" s="112">
        <v>95</v>
      </c>
      <c r="D399" s="112">
        <v>1</v>
      </c>
      <c r="E399" s="113">
        <v>5.6</v>
      </c>
      <c r="F399" s="5">
        <v>2.7</v>
      </c>
      <c r="G399" s="5">
        <v>4.2</v>
      </c>
      <c r="H399" s="5">
        <v>1.3</v>
      </c>
      <c r="I399" s="106">
        <v>1</v>
      </c>
      <c r="J399" s="26"/>
      <c r="K399" s="80">
        <v>0.3178361994373492</v>
      </c>
      <c r="L399" s="80">
        <v>-0.20176061098740547</v>
      </c>
      <c r="M399" s="80">
        <v>-0.34623319118066026</v>
      </c>
      <c r="N399" s="80">
        <v>0.99931435358605181</v>
      </c>
      <c r="O399" s="80">
        <v>0.74974736015774335</v>
      </c>
      <c r="P399" s="125">
        <f t="shared" si="435"/>
        <v>3.4249390149865802</v>
      </c>
      <c r="Q399" s="125">
        <f t="shared" si="436"/>
        <v>0.96847491535027763</v>
      </c>
      <c r="R399" s="126">
        <f t="shared" si="437"/>
        <v>1</v>
      </c>
      <c r="S399" s="126">
        <f t="shared" si="438"/>
        <v>-3.1525084649722368E-2</v>
      </c>
      <c r="T399" s="126">
        <f t="shared" si="439"/>
        <v>9.9383096217216097E-4</v>
      </c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</row>
    <row r="400" spans="1:32">
      <c r="A400" s="123">
        <v>4</v>
      </c>
      <c r="B400" s="128" t="s">
        <v>50</v>
      </c>
      <c r="C400" s="112">
        <v>96</v>
      </c>
      <c r="D400" s="112">
        <v>1</v>
      </c>
      <c r="E400" s="113">
        <v>5.7</v>
      </c>
      <c r="F400" s="5">
        <v>3</v>
      </c>
      <c r="G400" s="5">
        <v>4.2</v>
      </c>
      <c r="H400" s="5">
        <v>1.2</v>
      </c>
      <c r="I400" s="106">
        <v>1</v>
      </c>
      <c r="J400" s="26"/>
      <c r="K400" s="80">
        <v>0.3178361994373492</v>
      </c>
      <c r="L400" s="80">
        <v>-0.20176061098740547</v>
      </c>
      <c r="M400" s="80">
        <v>-0.34623319118066026</v>
      </c>
      <c r="N400" s="80">
        <v>0.99931435358605181</v>
      </c>
      <c r="O400" s="80">
        <v>0.74974736015774335</v>
      </c>
      <c r="P400" s="125">
        <f t="shared" si="435"/>
        <v>3.2259182605178669</v>
      </c>
      <c r="Q400" s="125">
        <f t="shared" si="436"/>
        <v>0.96179806177800919</v>
      </c>
      <c r="R400" s="126">
        <f t="shared" si="437"/>
        <v>1</v>
      </c>
      <c r="S400" s="126">
        <f t="shared" si="438"/>
        <v>-3.8201938221990805E-2</v>
      </c>
      <c r="T400" s="126">
        <f t="shared" si="439"/>
        <v>1.4593880839168019E-3</v>
      </c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</row>
    <row r="401" spans="1:32">
      <c r="A401" s="123">
        <v>4</v>
      </c>
      <c r="B401" s="128" t="s">
        <v>50</v>
      </c>
      <c r="C401" s="112">
        <v>97</v>
      </c>
      <c r="D401" s="112">
        <v>1</v>
      </c>
      <c r="E401" s="113">
        <v>5.7</v>
      </c>
      <c r="F401" s="5">
        <v>2.9</v>
      </c>
      <c r="G401" s="5">
        <v>4.2</v>
      </c>
      <c r="H401" s="5">
        <v>1.3</v>
      </c>
      <c r="I401" s="106">
        <v>1</v>
      </c>
      <c r="J401" s="26"/>
      <c r="K401" s="80">
        <v>0.3178361994373492</v>
      </c>
      <c r="L401" s="80">
        <v>-0.20176061098740547</v>
      </c>
      <c r="M401" s="80">
        <v>-0.34623319118066026</v>
      </c>
      <c r="N401" s="80">
        <v>0.99931435358605181</v>
      </c>
      <c r="O401" s="80">
        <v>0.74974736015774335</v>
      </c>
      <c r="P401" s="125">
        <f t="shared" si="435"/>
        <v>3.3355163156517076</v>
      </c>
      <c r="Q401" s="125">
        <f t="shared" si="436"/>
        <v>0.96562733380021792</v>
      </c>
      <c r="R401" s="126">
        <f t="shared" si="437"/>
        <v>1</v>
      </c>
      <c r="S401" s="126">
        <f t="shared" si="438"/>
        <v>-3.4372666199782076E-2</v>
      </c>
      <c r="T401" s="126">
        <f t="shared" si="439"/>
        <v>1.1814801816816412E-3</v>
      </c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</row>
    <row r="402" spans="1:32">
      <c r="A402" s="123">
        <v>4</v>
      </c>
      <c r="B402" s="128" t="s">
        <v>50</v>
      </c>
      <c r="C402" s="112">
        <v>98</v>
      </c>
      <c r="D402" s="112">
        <v>1</v>
      </c>
      <c r="E402" s="113">
        <v>6.2</v>
      </c>
      <c r="F402" s="5">
        <v>2.9</v>
      </c>
      <c r="G402" s="5">
        <v>4.3</v>
      </c>
      <c r="H402" s="5">
        <v>1.3</v>
      </c>
      <c r="I402" s="106">
        <v>1</v>
      </c>
      <c r="J402" s="26"/>
      <c r="K402" s="80">
        <v>0.3178361994373492</v>
      </c>
      <c r="L402" s="80">
        <v>-0.20176061098740547</v>
      </c>
      <c r="M402" s="80">
        <v>-0.34623319118066026</v>
      </c>
      <c r="N402" s="80">
        <v>0.99931435358605181</v>
      </c>
      <c r="O402" s="80">
        <v>0.74974736015774335</v>
      </c>
      <c r="P402" s="125">
        <f t="shared" si="435"/>
        <v>3.3345674455166097</v>
      </c>
      <c r="Q402" s="125">
        <f t="shared" si="436"/>
        <v>0.96559582575654113</v>
      </c>
      <c r="R402" s="126">
        <f t="shared" si="437"/>
        <v>1</v>
      </c>
      <c r="S402" s="126">
        <f t="shared" si="438"/>
        <v>-3.4404174243458874E-2</v>
      </c>
      <c r="T402" s="126">
        <f t="shared" si="439"/>
        <v>1.1836472053742789E-3</v>
      </c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</row>
    <row r="403" spans="1:32">
      <c r="A403" s="123">
        <v>4</v>
      </c>
      <c r="B403" s="128" t="s">
        <v>50</v>
      </c>
      <c r="C403" s="112">
        <v>99</v>
      </c>
      <c r="D403" s="112">
        <v>1</v>
      </c>
      <c r="E403" s="113">
        <v>5.0999999999999996</v>
      </c>
      <c r="F403" s="5">
        <v>2.5</v>
      </c>
      <c r="G403" s="5">
        <v>3</v>
      </c>
      <c r="H403" s="5">
        <v>1.1000000000000001</v>
      </c>
      <c r="I403" s="106">
        <v>1</v>
      </c>
      <c r="J403" s="26"/>
      <c r="K403" s="80">
        <v>0.3178361994373492</v>
      </c>
      <c r="L403" s="80">
        <v>-0.20176061098740547</v>
      </c>
      <c r="M403" s="80">
        <v>-0.34623319118066026</v>
      </c>
      <c r="N403" s="80">
        <v>0.99931435358605181</v>
      </c>
      <c r="O403" s="80">
        <v>0.74974736015774335</v>
      </c>
      <c r="P403" s="125">
        <f t="shared" si="435"/>
        <v>2.2459392623816035</v>
      </c>
      <c r="Q403" s="125">
        <f t="shared" si="436"/>
        <v>0.90429968819862683</v>
      </c>
      <c r="R403" s="126">
        <f t="shared" si="437"/>
        <v>1</v>
      </c>
      <c r="S403" s="126">
        <f t="shared" si="438"/>
        <v>-9.5700311801373172E-2</v>
      </c>
      <c r="T403" s="126">
        <f t="shared" si="439"/>
        <v>9.1585496788800461E-3</v>
      </c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</row>
    <row r="404" spans="1:32">
      <c r="A404" s="124">
        <v>4</v>
      </c>
      <c r="B404" s="129" t="s">
        <v>50</v>
      </c>
      <c r="C404" s="116">
        <v>100</v>
      </c>
      <c r="D404" s="116">
        <v>1</v>
      </c>
      <c r="E404" s="117">
        <v>5.7</v>
      </c>
      <c r="F404" s="118">
        <v>2.8</v>
      </c>
      <c r="G404" s="118">
        <v>4.0999999999999996</v>
      </c>
      <c r="H404" s="118">
        <v>1.3</v>
      </c>
      <c r="I404" s="115">
        <v>1</v>
      </c>
      <c r="J404" s="119"/>
      <c r="K404" s="120">
        <v>0.3178361994373492</v>
      </c>
      <c r="L404" s="120">
        <v>-0.20176061098740547</v>
      </c>
      <c r="M404" s="120">
        <v>-0.34623319118066026</v>
      </c>
      <c r="N404" s="120">
        <v>0.99931435358605181</v>
      </c>
      <c r="O404" s="120">
        <v>0.74974736015774335</v>
      </c>
      <c r="P404" s="125">
        <f t="shared" si="435"/>
        <v>3.2702081994111678</v>
      </c>
      <c r="Q404" s="125">
        <f t="shared" si="436"/>
        <v>0.96339251508107415</v>
      </c>
      <c r="R404" s="126">
        <f t="shared" si="437"/>
        <v>1</v>
      </c>
      <c r="S404" s="126">
        <f t="shared" si="438"/>
        <v>-3.6607484918925848E-2</v>
      </c>
      <c r="T404" s="126">
        <f t="shared" si="439"/>
        <v>1.3401079520893833E-3</v>
      </c>
      <c r="U404" s="119"/>
      <c r="V404" s="120">
        <v>-1.0357659206815749E-2</v>
      </c>
      <c r="W404" s="120">
        <v>-5.9038657478849767E-2</v>
      </c>
      <c r="X404" s="120">
        <v>-2.6929913937720946E-2</v>
      </c>
      <c r="Y404" s="120">
        <v>-3.6251807223855119E-2</v>
      </c>
      <c r="Z404" s="120">
        <v>-1.0357659206815749E-2</v>
      </c>
      <c r="AA404" s="80"/>
      <c r="AB404" s="80"/>
      <c r="AC404" s="80"/>
      <c r="AD404" s="80"/>
      <c r="AE404" s="80"/>
      <c r="AF404" s="80"/>
    </row>
    <row r="405" spans="1:32">
      <c r="A405" s="121">
        <v>5</v>
      </c>
      <c r="B405" s="130" t="s">
        <v>49</v>
      </c>
      <c r="C405" s="131">
        <v>1</v>
      </c>
      <c r="D405" s="131">
        <v>1</v>
      </c>
      <c r="E405" s="132">
        <v>5.0999999999999996</v>
      </c>
      <c r="F405" s="133">
        <v>3.5</v>
      </c>
      <c r="G405" s="133">
        <v>1.4</v>
      </c>
      <c r="H405" s="133">
        <v>0.2</v>
      </c>
      <c r="I405" s="130">
        <v>0</v>
      </c>
      <c r="J405" s="26"/>
      <c r="K405" s="83">
        <f t="shared" ref="K405:O405" si="649">K404-$M$2*V404</f>
        <v>0.31887196535803075</v>
      </c>
      <c r="L405" s="83">
        <f t="shared" si="649"/>
        <v>-0.19585674523952049</v>
      </c>
      <c r="M405" s="83">
        <f t="shared" si="649"/>
        <v>-0.34354019978688816</v>
      </c>
      <c r="N405" s="83">
        <f t="shared" si="649"/>
        <v>1.0029395343084373</v>
      </c>
      <c r="O405" s="83">
        <f t="shared" si="649"/>
        <v>0.7507831260784249</v>
      </c>
      <c r="P405" s="125">
        <f t="shared" si="435"/>
        <v>-0.32811616137013511</v>
      </c>
      <c r="Q405" s="125">
        <f t="shared" si="436"/>
        <v>0.4186990605896535</v>
      </c>
      <c r="R405" s="126">
        <f t="shared" si="437"/>
        <v>0</v>
      </c>
      <c r="S405" s="126">
        <f t="shared" si="438"/>
        <v>0.4186990605896535</v>
      </c>
      <c r="T405" s="126">
        <f t="shared" si="439"/>
        <v>0.17530890333865834</v>
      </c>
      <c r="U405" s="26"/>
      <c r="V405" s="80">
        <f t="shared" ref="V405:Z405" si="650">2*($Q405-$I405)*(1-$Q405)*$Q405*D405</f>
        <v>0.20381446039551945</v>
      </c>
      <c r="W405" s="80">
        <f t="shared" si="650"/>
        <v>1.0394537480171491</v>
      </c>
      <c r="X405" s="80">
        <f t="shared" si="650"/>
        <v>0.7133506113843181</v>
      </c>
      <c r="Y405" s="80">
        <f t="shared" si="650"/>
        <v>0.2853402445537272</v>
      </c>
      <c r="Z405" s="80">
        <f t="shared" si="650"/>
        <v>4.0762892079103892E-2</v>
      </c>
      <c r="AA405" s="80"/>
      <c r="AB405" s="80"/>
      <c r="AC405" s="80"/>
      <c r="AD405" s="80"/>
      <c r="AE405" s="80"/>
      <c r="AF405" s="80"/>
    </row>
    <row r="406" spans="1:32">
      <c r="A406" s="121">
        <v>5</v>
      </c>
      <c r="B406" s="32" t="s">
        <v>49</v>
      </c>
      <c r="C406" s="73">
        <v>2</v>
      </c>
      <c r="D406" s="73">
        <v>1</v>
      </c>
      <c r="E406" s="74">
        <v>4.9000000000000004</v>
      </c>
      <c r="F406" s="75">
        <v>3</v>
      </c>
      <c r="G406" s="75">
        <v>1.4</v>
      </c>
      <c r="H406" s="75">
        <v>0.2</v>
      </c>
      <c r="I406" s="32">
        <v>0</v>
      </c>
      <c r="J406" s="26"/>
      <c r="K406" s="83">
        <f t="shared" ref="K406:O406" si="651">K405-$M$2*V405</f>
        <v>0.29849051931847881</v>
      </c>
      <c r="L406" s="83">
        <f t="shared" si="651"/>
        <v>-0.29980212004123541</v>
      </c>
      <c r="M406" s="83">
        <f t="shared" si="651"/>
        <v>-0.41487526092531996</v>
      </c>
      <c r="N406" s="83">
        <f t="shared" si="651"/>
        <v>0.97440550985306462</v>
      </c>
      <c r="O406" s="83">
        <f t="shared" si="651"/>
        <v>0.74670683687051453</v>
      </c>
      <c r="P406" s="125">
        <f t="shared" si="435"/>
        <v>-0.90165657049114145</v>
      </c>
      <c r="Q406" s="125">
        <f t="shared" si="436"/>
        <v>0.28871019062887404</v>
      </c>
      <c r="R406" s="126">
        <f t="shared" si="437"/>
        <v>0</v>
      </c>
      <c r="S406" s="126">
        <f t="shared" si="438"/>
        <v>0.28871019062887404</v>
      </c>
      <c r="T406" s="126">
        <f t="shared" si="439"/>
        <v>8.3353574172960784E-2</v>
      </c>
      <c r="U406" s="26"/>
      <c r="V406" s="80">
        <f t="shared" ref="V406:Z406" si="652">2*($Q406-$I406)*(1-$Q406)*$Q406*D406</f>
        <v>0.11857709576777457</v>
      </c>
      <c r="W406" s="80">
        <f t="shared" si="652"/>
        <v>0.58102776926209543</v>
      </c>
      <c r="X406" s="80">
        <f t="shared" si="652"/>
        <v>0.35573128730332371</v>
      </c>
      <c r="Y406" s="80">
        <f t="shared" si="652"/>
        <v>0.1660079340748844</v>
      </c>
      <c r="Z406" s="80">
        <f t="shared" si="652"/>
        <v>2.3715419153554917E-2</v>
      </c>
      <c r="AA406" s="80"/>
      <c r="AB406" s="80"/>
      <c r="AC406" s="80"/>
      <c r="AD406" s="80"/>
      <c r="AE406" s="80"/>
      <c r="AF406" s="80"/>
    </row>
    <row r="407" spans="1:32">
      <c r="A407" s="121">
        <v>5</v>
      </c>
      <c r="B407" s="32" t="s">
        <v>49</v>
      </c>
      <c r="C407" s="73">
        <v>3</v>
      </c>
      <c r="D407" s="73">
        <v>1</v>
      </c>
      <c r="E407" s="74">
        <v>4.7</v>
      </c>
      <c r="F407" s="75">
        <v>3.2</v>
      </c>
      <c r="G407" s="75">
        <v>1.3</v>
      </c>
      <c r="H407" s="75">
        <v>0.2</v>
      </c>
      <c r="I407" s="32">
        <v>0</v>
      </c>
      <c r="J407" s="26"/>
      <c r="K407" s="83">
        <f t="shared" ref="K407:O407" si="653">K406-$M$2*V406</f>
        <v>0.28663280974170136</v>
      </c>
      <c r="L407" s="83">
        <f t="shared" si="653"/>
        <v>-0.35790489696744499</v>
      </c>
      <c r="M407" s="83">
        <f t="shared" si="653"/>
        <v>-0.45044838965565231</v>
      </c>
      <c r="N407" s="83">
        <f t="shared" si="653"/>
        <v>0.95780471644557619</v>
      </c>
      <c r="O407" s="83">
        <f t="shared" si="653"/>
        <v>0.74433529495515904</v>
      </c>
      <c r="P407" s="125">
        <f t="shared" si="435"/>
        <v>-1.4429418625330963</v>
      </c>
      <c r="Q407" s="125">
        <f t="shared" si="436"/>
        <v>0.19109019764360763</v>
      </c>
      <c r="R407" s="126">
        <f t="shared" si="437"/>
        <v>0</v>
      </c>
      <c r="S407" s="126">
        <f t="shared" si="438"/>
        <v>0.19109019764360763</v>
      </c>
      <c r="T407" s="126">
        <f t="shared" si="439"/>
        <v>3.6515463635473026E-2</v>
      </c>
      <c r="U407" s="26"/>
      <c r="V407" s="80">
        <f t="shared" ref="V407:Z407" si="654">2*($Q407-$I407)*(1-$Q407)*$Q407*D407</f>
        <v>5.9075432944645033E-2</v>
      </c>
      <c r="W407" s="80">
        <f t="shared" si="654"/>
        <v>0.27765453483983166</v>
      </c>
      <c r="X407" s="80">
        <f t="shared" si="654"/>
        <v>0.18904138542286411</v>
      </c>
      <c r="Y407" s="80">
        <f t="shared" si="654"/>
        <v>7.6798062828038541E-2</v>
      </c>
      <c r="Z407" s="80">
        <f t="shared" si="654"/>
        <v>1.1815086588929007E-2</v>
      </c>
      <c r="AA407" s="80"/>
      <c r="AB407" s="80"/>
      <c r="AC407" s="80"/>
      <c r="AD407" s="80"/>
      <c r="AE407" s="80"/>
      <c r="AF407" s="80"/>
    </row>
    <row r="408" spans="1:32">
      <c r="A408" s="121">
        <v>5</v>
      </c>
      <c r="B408" s="32" t="s">
        <v>49</v>
      </c>
      <c r="C408" s="73">
        <v>4</v>
      </c>
      <c r="D408" s="73">
        <v>1</v>
      </c>
      <c r="E408" s="74">
        <v>4.5999999999999996</v>
      </c>
      <c r="F408" s="75">
        <v>3.1</v>
      </c>
      <c r="G408" s="75">
        <v>1.5</v>
      </c>
      <c r="H408" s="75">
        <v>0.2</v>
      </c>
      <c r="I408" s="32">
        <v>0</v>
      </c>
      <c r="J408" s="26"/>
      <c r="K408" s="83">
        <f t="shared" ref="K408:O408" si="655">K407-$M$2*V407</f>
        <v>0.28072526644723683</v>
      </c>
      <c r="L408" s="83">
        <f t="shared" si="655"/>
        <v>-0.38567035045142817</v>
      </c>
      <c r="M408" s="83">
        <f t="shared" si="655"/>
        <v>-0.46935252819793871</v>
      </c>
      <c r="N408" s="83">
        <f t="shared" si="655"/>
        <v>0.95012491016277234</v>
      </c>
      <c r="O408" s="83">
        <f t="shared" si="655"/>
        <v>0.74315378629626616</v>
      </c>
      <c r="P408" s="125">
        <f t="shared" si="435"/>
        <v>-1.3745330605395312</v>
      </c>
      <c r="Q408" s="125">
        <f t="shared" si="436"/>
        <v>0.20188844951078877</v>
      </c>
      <c r="R408" s="126">
        <f t="shared" si="437"/>
        <v>0</v>
      </c>
      <c r="S408" s="126">
        <f t="shared" si="438"/>
        <v>0.20188844951078877</v>
      </c>
      <c r="T408" s="126">
        <f t="shared" si="439"/>
        <v>4.0758946045870305E-2</v>
      </c>
      <c r="U408" s="26"/>
      <c r="V408" s="80">
        <f t="shared" ref="V408:Z408" si="656">2*($Q408-$I408)*(1-$Q408)*$Q408*D408</f>
        <v>6.5060371249951315E-2</v>
      </c>
      <c r="W408" s="80">
        <f t="shared" si="656"/>
        <v>0.29927770774977602</v>
      </c>
      <c r="X408" s="80">
        <f t="shared" si="656"/>
        <v>0.20168715087484909</v>
      </c>
      <c r="Y408" s="80">
        <f t="shared" si="656"/>
        <v>9.7590556874926973E-2</v>
      </c>
      <c r="Z408" s="80">
        <f t="shared" si="656"/>
        <v>1.3012074249990263E-2</v>
      </c>
      <c r="AA408" s="80"/>
      <c r="AB408" s="80"/>
      <c r="AC408" s="80"/>
      <c r="AD408" s="80"/>
      <c r="AE408" s="80"/>
      <c r="AF408" s="80"/>
    </row>
    <row r="409" spans="1:32">
      <c r="A409" s="121">
        <v>5</v>
      </c>
      <c r="B409" s="32" t="s">
        <v>49</v>
      </c>
      <c r="C409" s="73">
        <v>5</v>
      </c>
      <c r="D409" s="73">
        <v>1</v>
      </c>
      <c r="E409" s="74">
        <v>5</v>
      </c>
      <c r="F409" s="75">
        <v>3.6</v>
      </c>
      <c r="G409" s="75">
        <v>1.4</v>
      </c>
      <c r="H409" s="75">
        <v>0.2</v>
      </c>
      <c r="I409" s="32">
        <v>0</v>
      </c>
      <c r="J409" s="26"/>
      <c r="K409" s="83">
        <f t="shared" ref="K409:O409" si="657">K408-$M$2*V408</f>
        <v>0.27421922932224169</v>
      </c>
      <c r="L409" s="83">
        <f t="shared" si="657"/>
        <v>-0.41559812122640577</v>
      </c>
      <c r="M409" s="83">
        <f t="shared" si="657"/>
        <v>-0.48952124328542362</v>
      </c>
      <c r="N409" s="83">
        <f t="shared" si="657"/>
        <v>0.94036585447527965</v>
      </c>
      <c r="O409" s="83">
        <f t="shared" si="657"/>
        <v>0.7418525788712671</v>
      </c>
      <c r="P409" s="125">
        <f t="shared" si="435"/>
        <v>-2.1011651405976672</v>
      </c>
      <c r="Q409" s="125">
        <f t="shared" si="436"/>
        <v>0.10898362726696267</v>
      </c>
      <c r="R409" s="126">
        <f t="shared" si="437"/>
        <v>0</v>
      </c>
      <c r="S409" s="126">
        <f t="shared" si="438"/>
        <v>0.10898362726696267</v>
      </c>
      <c r="T409" s="126">
        <f t="shared" si="439"/>
        <v>1.1877431012264249E-2</v>
      </c>
      <c r="U409" s="26"/>
      <c r="V409" s="80">
        <f t="shared" ref="V409:Z409" si="658">2*($Q409-$I409)*(1-$Q409)*$Q409*D409</f>
        <v>2.1165970995869161E-2</v>
      </c>
      <c r="W409" s="80">
        <f t="shared" si="658"/>
        <v>0.1058298549793458</v>
      </c>
      <c r="X409" s="80">
        <f t="shared" si="658"/>
        <v>7.6197495585128977E-2</v>
      </c>
      <c r="Y409" s="80">
        <f t="shared" si="658"/>
        <v>2.9632359394216823E-2</v>
      </c>
      <c r="Z409" s="80">
        <f t="shared" si="658"/>
        <v>4.233194199173832E-3</v>
      </c>
      <c r="AA409" s="80"/>
      <c r="AB409" s="80"/>
      <c r="AC409" s="80"/>
      <c r="AD409" s="80"/>
      <c r="AE409" s="80"/>
      <c r="AF409" s="80"/>
    </row>
    <row r="410" spans="1:32">
      <c r="A410" s="121">
        <v>5</v>
      </c>
      <c r="B410" s="32" t="s">
        <v>49</v>
      </c>
      <c r="C410" s="73">
        <v>6</v>
      </c>
      <c r="D410" s="73">
        <v>1</v>
      </c>
      <c r="E410" s="74">
        <v>5.4</v>
      </c>
      <c r="F410" s="75">
        <v>3.9</v>
      </c>
      <c r="G410" s="75">
        <v>1.7</v>
      </c>
      <c r="H410" s="75">
        <v>0.4</v>
      </c>
      <c r="I410" s="32">
        <v>0</v>
      </c>
      <c r="J410" s="26"/>
      <c r="K410" s="83">
        <f t="shared" ref="K410:O410" si="659">K409-$M$2*V409</f>
        <v>0.27210263222265479</v>
      </c>
      <c r="L410" s="83">
        <f t="shared" si="659"/>
        <v>-0.42618110672434034</v>
      </c>
      <c r="M410" s="83">
        <f t="shared" si="659"/>
        <v>-0.49714099284393654</v>
      </c>
      <c r="N410" s="83">
        <f t="shared" si="659"/>
        <v>0.93740261853585793</v>
      </c>
      <c r="O410" s="83">
        <f t="shared" si="659"/>
        <v>0.74142925945134974</v>
      </c>
      <c r="P410" s="125">
        <f t="shared" si="435"/>
        <v>-2.0779690608886376</v>
      </c>
      <c r="Q410" s="125">
        <f t="shared" si="436"/>
        <v>0.11125662461202156</v>
      </c>
      <c r="R410" s="126">
        <f t="shared" si="437"/>
        <v>0</v>
      </c>
      <c r="S410" s="126">
        <f t="shared" si="438"/>
        <v>0.11125662461202156</v>
      </c>
      <c r="T410" s="126">
        <f t="shared" si="439"/>
        <v>1.2378036520060282E-2</v>
      </c>
      <c r="U410" s="26"/>
      <c r="V410" s="80">
        <f t="shared" ref="V410:Z410" si="660">2*($Q410-$I410)*(1-$Q410)*$Q410*D410</f>
        <v>2.2001795915028082E-2</v>
      </c>
      <c r="W410" s="80">
        <f t="shared" si="660"/>
        <v>0.11880969794115165</v>
      </c>
      <c r="X410" s="80">
        <f t="shared" si="660"/>
        <v>8.5807004068609513E-2</v>
      </c>
      <c r="Y410" s="80">
        <f t="shared" si="660"/>
        <v>3.7403053055547739E-2</v>
      </c>
      <c r="Z410" s="80">
        <f t="shared" si="660"/>
        <v>8.8007183660112325E-3</v>
      </c>
      <c r="AA410" s="80"/>
      <c r="AB410" s="80"/>
      <c r="AC410" s="80"/>
      <c r="AD410" s="80"/>
      <c r="AE410" s="80"/>
      <c r="AF410" s="80"/>
    </row>
    <row r="411" spans="1:32">
      <c r="A411" s="121">
        <v>5</v>
      </c>
      <c r="B411" s="32" t="s">
        <v>49</v>
      </c>
      <c r="C411" s="73">
        <v>7</v>
      </c>
      <c r="D411" s="73">
        <v>1</v>
      </c>
      <c r="E411" s="74">
        <v>4.5999999999999996</v>
      </c>
      <c r="F411" s="75">
        <v>3.4</v>
      </c>
      <c r="G411" s="75">
        <v>1.4</v>
      </c>
      <c r="H411" s="75">
        <v>0.3</v>
      </c>
      <c r="I411" s="32">
        <v>0</v>
      </c>
      <c r="J411" s="26"/>
      <c r="K411" s="83">
        <f t="shared" ref="K411:O411" si="661">K410-$M$2*V410</f>
        <v>0.26990245263115198</v>
      </c>
      <c r="L411" s="83">
        <f t="shared" si="661"/>
        <v>-0.43806207651845552</v>
      </c>
      <c r="M411" s="83">
        <f t="shared" si="661"/>
        <v>-0.50572169325079752</v>
      </c>
      <c r="N411" s="83">
        <f t="shared" si="661"/>
        <v>0.93366231323030313</v>
      </c>
      <c r="O411" s="83">
        <f t="shared" si="661"/>
        <v>0.74054918761474864</v>
      </c>
      <c r="P411" s="125">
        <f t="shared" si="435"/>
        <v>-1.9353448615996056</v>
      </c>
      <c r="Q411" s="125">
        <f t="shared" si="436"/>
        <v>0.12616016407361638</v>
      </c>
      <c r="R411" s="126">
        <f t="shared" si="437"/>
        <v>0</v>
      </c>
      <c r="S411" s="126">
        <f t="shared" si="438"/>
        <v>0.12616016407361638</v>
      </c>
      <c r="T411" s="126">
        <f t="shared" si="439"/>
        <v>1.5916386999081805E-2</v>
      </c>
      <c r="U411" s="26"/>
      <c r="V411" s="80">
        <f t="shared" ref="V411:Z411" si="662">2*($Q411-$I411)*(1-$Q411)*$Q411*D411</f>
        <v>2.781674600763694E-2</v>
      </c>
      <c r="W411" s="80">
        <f t="shared" si="662"/>
        <v>0.12795703163512992</v>
      </c>
      <c r="X411" s="80">
        <f t="shared" si="662"/>
        <v>9.4576936425965596E-2</v>
      </c>
      <c r="Y411" s="80">
        <f t="shared" si="662"/>
        <v>3.894344441069171E-2</v>
      </c>
      <c r="Z411" s="80">
        <f t="shared" si="662"/>
        <v>8.3450238022910808E-3</v>
      </c>
      <c r="AA411" s="80"/>
      <c r="AB411" s="80"/>
      <c r="AC411" s="80"/>
      <c r="AD411" s="80"/>
      <c r="AE411" s="80"/>
      <c r="AF411" s="80"/>
    </row>
    <row r="412" spans="1:32">
      <c r="A412" s="121">
        <v>5</v>
      </c>
      <c r="B412" s="32" t="s">
        <v>49</v>
      </c>
      <c r="C412" s="73">
        <v>8</v>
      </c>
      <c r="D412" s="73">
        <v>1</v>
      </c>
      <c r="E412" s="74">
        <v>5</v>
      </c>
      <c r="F412" s="75">
        <v>3.4</v>
      </c>
      <c r="G412" s="75">
        <v>1.5</v>
      </c>
      <c r="H412" s="75">
        <v>0.2</v>
      </c>
      <c r="I412" s="32">
        <v>0</v>
      </c>
      <c r="J412" s="26"/>
      <c r="K412" s="83">
        <f t="shared" ref="K412:O412" si="663">K411-$M$2*V411</f>
        <v>0.26712077803038831</v>
      </c>
      <c r="L412" s="83">
        <f t="shared" si="663"/>
        <v>-0.4508577796819685</v>
      </c>
      <c r="M412" s="83">
        <f t="shared" si="663"/>
        <v>-0.51517938689339404</v>
      </c>
      <c r="N412" s="83">
        <f t="shared" si="663"/>
        <v>0.92976796878923396</v>
      </c>
      <c r="O412" s="83">
        <f t="shared" si="663"/>
        <v>0.73971468523451955</v>
      </c>
      <c r="P412" s="125">
        <f t="shared" si="435"/>
        <v>-2.1961831455862386</v>
      </c>
      <c r="Q412" s="125">
        <f t="shared" si="436"/>
        <v>0.10009376791017488</v>
      </c>
      <c r="R412" s="126">
        <f t="shared" si="437"/>
        <v>0</v>
      </c>
      <c r="S412" s="126">
        <f t="shared" si="438"/>
        <v>0.10009376791017488</v>
      </c>
      <c r="T412" s="126">
        <f t="shared" si="439"/>
        <v>1.0018762374455955E-2</v>
      </c>
      <c r="U412" s="26"/>
      <c r="V412" s="80">
        <f t="shared" ref="V412:Z412" si="664">2*($Q412-$I412)*(1-$Q412)*$Q412*D412</f>
        <v>1.8031893397199936E-2</v>
      </c>
      <c r="W412" s="80">
        <f t="shared" si="664"/>
        <v>9.0159466985999678E-2</v>
      </c>
      <c r="X412" s="80">
        <f t="shared" si="664"/>
        <v>6.130843755047978E-2</v>
      </c>
      <c r="Y412" s="80">
        <f t="shared" si="664"/>
        <v>2.7047840095799906E-2</v>
      </c>
      <c r="Z412" s="80">
        <f t="shared" si="664"/>
        <v>3.6063786794399873E-3</v>
      </c>
      <c r="AA412" s="80"/>
      <c r="AB412" s="80"/>
      <c r="AC412" s="80"/>
      <c r="AD412" s="80"/>
      <c r="AE412" s="80"/>
      <c r="AF412" s="80"/>
    </row>
    <row r="413" spans="1:32">
      <c r="A413" s="121">
        <v>5</v>
      </c>
      <c r="B413" s="32" t="s">
        <v>49</v>
      </c>
      <c r="C413" s="73">
        <v>9</v>
      </c>
      <c r="D413" s="73">
        <v>1</v>
      </c>
      <c r="E413" s="74">
        <v>4.4000000000000004</v>
      </c>
      <c r="F413" s="75">
        <v>2.9</v>
      </c>
      <c r="G413" s="75">
        <v>1.4</v>
      </c>
      <c r="H413" s="75">
        <v>0.2</v>
      </c>
      <c r="I413" s="32">
        <v>0</v>
      </c>
      <c r="J413" s="26"/>
      <c r="K413" s="83">
        <f t="shared" ref="K413:O413" si="665">K412-$M$2*V412</f>
        <v>0.26531758869066829</v>
      </c>
      <c r="L413" s="83">
        <f t="shared" si="665"/>
        <v>-0.45987372638056845</v>
      </c>
      <c r="M413" s="83">
        <f t="shared" si="665"/>
        <v>-0.52131023064844206</v>
      </c>
      <c r="N413" s="83">
        <f t="shared" si="665"/>
        <v>0.92706318477965399</v>
      </c>
      <c r="O413" s="83">
        <f t="shared" si="665"/>
        <v>0.73935404736657551</v>
      </c>
      <c r="P413" s="125">
        <f t="shared" si="435"/>
        <v>-1.8241672080994844</v>
      </c>
      <c r="Q413" s="125">
        <f t="shared" si="436"/>
        <v>0.13893459196310176</v>
      </c>
      <c r="R413" s="126">
        <f t="shared" si="437"/>
        <v>0</v>
      </c>
      <c r="S413" s="126">
        <f t="shared" si="438"/>
        <v>0.13893459196310176</v>
      </c>
      <c r="T413" s="126">
        <f t="shared" si="439"/>
        <v>1.9302820843953579E-2</v>
      </c>
      <c r="U413" s="26"/>
      <c r="V413" s="80">
        <f t="shared" ref="V413:Z413" si="666">2*($Q413-$I413)*(1-$Q413)*$Q413*D413</f>
        <v>3.3241982612524069E-2</v>
      </c>
      <c r="W413" s="80">
        <f t="shared" si="666"/>
        <v>0.14626472349510591</v>
      </c>
      <c r="X413" s="80">
        <f t="shared" si="666"/>
        <v>9.6401749576319792E-2</v>
      </c>
      <c r="Y413" s="80">
        <f t="shared" si="666"/>
        <v>4.6538775657533692E-2</v>
      </c>
      <c r="Z413" s="80">
        <f t="shared" si="666"/>
        <v>6.6483965225048146E-3</v>
      </c>
      <c r="AA413" s="80"/>
      <c r="AB413" s="80"/>
      <c r="AC413" s="80"/>
      <c r="AD413" s="80"/>
      <c r="AE413" s="80"/>
      <c r="AF413" s="80"/>
    </row>
    <row r="414" spans="1:32">
      <c r="A414" s="121">
        <v>5</v>
      </c>
      <c r="B414" s="32" t="s">
        <v>49</v>
      </c>
      <c r="C414" s="73">
        <v>10</v>
      </c>
      <c r="D414" s="73">
        <v>1</v>
      </c>
      <c r="E414" s="74">
        <v>4.9000000000000004</v>
      </c>
      <c r="F414" s="75">
        <v>3.1</v>
      </c>
      <c r="G414" s="75">
        <v>1.5</v>
      </c>
      <c r="H414" s="75">
        <v>0.1</v>
      </c>
      <c r="I414" s="32">
        <v>0</v>
      </c>
      <c r="J414" s="26"/>
      <c r="K414" s="83">
        <f t="shared" ref="K414:O414" si="667">K413-$M$2*V413</f>
        <v>0.26199339042941588</v>
      </c>
      <c r="L414" s="83">
        <f t="shared" si="667"/>
        <v>-0.47450019873007904</v>
      </c>
      <c r="M414" s="83">
        <f t="shared" si="667"/>
        <v>-0.53095040560607409</v>
      </c>
      <c r="N414" s="83">
        <f t="shared" si="667"/>
        <v>0.92240930721390058</v>
      </c>
      <c r="O414" s="83">
        <f t="shared" si="667"/>
        <v>0.738689207714325</v>
      </c>
      <c r="P414" s="125">
        <f t="shared" si="435"/>
        <v>-2.2515209591345178</v>
      </c>
      <c r="Q414" s="125">
        <f t="shared" si="436"/>
        <v>9.5218350810934424E-2</v>
      </c>
      <c r="R414" s="126">
        <f t="shared" si="437"/>
        <v>0</v>
      </c>
      <c r="S414" s="126">
        <f t="shared" si="438"/>
        <v>9.5218350810934424E-2</v>
      </c>
      <c r="T414" s="126">
        <f t="shared" si="439"/>
        <v>9.0665343311541764E-3</v>
      </c>
      <c r="U414" s="26"/>
      <c r="V414" s="80">
        <f t="shared" ref="V414:Z414" si="668">2*($Q414-$I414)*(1-$Q414)*$Q414*D414</f>
        <v>1.6406467769141914E-2</v>
      </c>
      <c r="W414" s="80">
        <f t="shared" si="668"/>
        <v>8.0391692068795387E-2</v>
      </c>
      <c r="X414" s="80">
        <f t="shared" si="668"/>
        <v>5.0860050084339935E-2</v>
      </c>
      <c r="Y414" s="80">
        <f t="shared" si="668"/>
        <v>2.4609701653712873E-2</v>
      </c>
      <c r="Z414" s="80">
        <f t="shared" si="668"/>
        <v>1.6406467769141916E-3</v>
      </c>
      <c r="AA414" s="80"/>
      <c r="AB414" s="80"/>
      <c r="AC414" s="80"/>
      <c r="AD414" s="80"/>
      <c r="AE414" s="80"/>
      <c r="AF414" s="80"/>
    </row>
    <row r="415" spans="1:32">
      <c r="A415" s="121">
        <v>5</v>
      </c>
      <c r="B415" s="32" t="s">
        <v>49</v>
      </c>
      <c r="C415" s="73">
        <v>11</v>
      </c>
      <c r="D415" s="73">
        <v>1</v>
      </c>
      <c r="E415" s="74">
        <v>5.4</v>
      </c>
      <c r="F415" s="75">
        <v>3.7</v>
      </c>
      <c r="G415" s="75">
        <v>1.5</v>
      </c>
      <c r="H415" s="75">
        <v>0.2</v>
      </c>
      <c r="I415" s="32">
        <v>0</v>
      </c>
      <c r="J415" s="26"/>
      <c r="K415" s="83">
        <f t="shared" ref="K415:O415" si="669">K414-$M$2*V414</f>
        <v>0.26035274365250172</v>
      </c>
      <c r="L415" s="83">
        <f t="shared" si="669"/>
        <v>-0.48253936793695856</v>
      </c>
      <c r="M415" s="83">
        <f t="shared" si="669"/>
        <v>-0.53603641061450813</v>
      </c>
      <c r="N415" s="83">
        <f t="shared" si="669"/>
        <v>0.9199483370485293</v>
      </c>
      <c r="O415" s="83">
        <f t="shared" si="669"/>
        <v>0.73852514303663364</v>
      </c>
      <c r="P415" s="125">
        <f t="shared" si="435"/>
        <v>-2.801067028300634</v>
      </c>
      <c r="Q415" s="125">
        <f t="shared" si="436"/>
        <v>5.7266542929375629E-2</v>
      </c>
      <c r="R415" s="126">
        <f t="shared" si="437"/>
        <v>0</v>
      </c>
      <c r="S415" s="126">
        <f t="shared" si="438"/>
        <v>5.7266542929375629E-2</v>
      </c>
      <c r="T415" s="126">
        <f t="shared" si="439"/>
        <v>3.2794569390820218E-3</v>
      </c>
      <c r="U415" s="26"/>
      <c r="V415" s="80">
        <f t="shared" ref="V415:Z415" si="670">2*($Q415-$I415)*(1-$Q415)*$Q415*D415</f>
        <v>6.183307554990085E-3</v>
      </c>
      <c r="W415" s="80">
        <f t="shared" si="670"/>
        <v>3.3389860796946461E-2</v>
      </c>
      <c r="X415" s="80">
        <f t="shared" si="670"/>
        <v>2.2878237953463314E-2</v>
      </c>
      <c r="Y415" s="80">
        <f t="shared" si="670"/>
        <v>9.2749613324851279E-3</v>
      </c>
      <c r="Z415" s="80">
        <f t="shared" si="670"/>
        <v>1.2366615109980171E-3</v>
      </c>
      <c r="AA415" s="80"/>
      <c r="AB415" s="80"/>
      <c r="AC415" s="80"/>
      <c r="AD415" s="80"/>
      <c r="AE415" s="80"/>
      <c r="AF415" s="80"/>
    </row>
    <row r="416" spans="1:32">
      <c r="A416" s="121">
        <v>5</v>
      </c>
      <c r="B416" s="32" t="s">
        <v>49</v>
      </c>
      <c r="C416" s="73">
        <v>12</v>
      </c>
      <c r="D416" s="73">
        <v>1</v>
      </c>
      <c r="E416" s="74">
        <v>4.8</v>
      </c>
      <c r="F416" s="75">
        <v>3.4</v>
      </c>
      <c r="G416" s="75">
        <v>1.6</v>
      </c>
      <c r="H416" s="75">
        <v>0.2</v>
      </c>
      <c r="I416" s="32">
        <v>0</v>
      </c>
      <c r="J416" s="26"/>
      <c r="K416" s="83">
        <f t="shared" ref="K416:O416" si="671">K415-$M$2*V415</f>
        <v>0.25973441289700272</v>
      </c>
      <c r="L416" s="83">
        <f t="shared" si="671"/>
        <v>-0.48587835401665319</v>
      </c>
      <c r="M416" s="83">
        <f t="shared" si="671"/>
        <v>-0.53832423440985444</v>
      </c>
      <c r="N416" s="83">
        <f t="shared" si="671"/>
        <v>0.9190208409152808</v>
      </c>
      <c r="O416" s="83">
        <f t="shared" si="671"/>
        <v>0.73840147688553381</v>
      </c>
      <c r="P416" s="125">
        <f t="shared" si="435"/>
        <v>-2.2846704425348818</v>
      </c>
      <c r="Q416" s="125">
        <f t="shared" si="436"/>
        <v>9.2400530993858185E-2</v>
      </c>
      <c r="R416" s="126">
        <f t="shared" si="437"/>
        <v>0</v>
      </c>
      <c r="S416" s="126">
        <f t="shared" si="438"/>
        <v>9.2400530993858185E-2</v>
      </c>
      <c r="T416" s="126">
        <f t="shared" si="439"/>
        <v>8.537858127946947E-3</v>
      </c>
      <c r="U416" s="26"/>
      <c r="V416" s="80">
        <f t="shared" ref="V416:Z416" si="672">2*($Q416-$I416)*(1-$Q416)*$Q416*D416</f>
        <v>1.5497911006748844E-2</v>
      </c>
      <c r="W416" s="80">
        <f t="shared" si="672"/>
        <v>7.4389972832394444E-2</v>
      </c>
      <c r="X416" s="80">
        <f t="shared" si="672"/>
        <v>5.2692897422946069E-2</v>
      </c>
      <c r="Y416" s="80">
        <f t="shared" si="672"/>
        <v>2.4796657610798151E-2</v>
      </c>
      <c r="Z416" s="80">
        <f t="shared" si="672"/>
        <v>3.0995822013497689E-3</v>
      </c>
      <c r="AA416" s="80"/>
      <c r="AB416" s="80"/>
      <c r="AC416" s="80"/>
      <c r="AD416" s="80"/>
      <c r="AE416" s="80"/>
      <c r="AF416" s="80"/>
    </row>
    <row r="417" spans="1:32">
      <c r="A417" s="121">
        <v>5</v>
      </c>
      <c r="B417" s="32" t="s">
        <v>49</v>
      </c>
      <c r="C417" s="73">
        <v>13</v>
      </c>
      <c r="D417" s="73">
        <v>1</v>
      </c>
      <c r="E417" s="74">
        <v>4.8</v>
      </c>
      <c r="F417" s="75">
        <v>3</v>
      </c>
      <c r="G417" s="75">
        <v>1.4</v>
      </c>
      <c r="H417" s="75">
        <v>0.1</v>
      </c>
      <c r="I417" s="32">
        <v>0</v>
      </c>
      <c r="J417" s="26"/>
      <c r="K417" s="83">
        <f t="shared" ref="K417:O417" si="673">K416-$M$2*V416</f>
        <v>0.25818462179632784</v>
      </c>
      <c r="L417" s="83">
        <f t="shared" si="673"/>
        <v>-0.49331735129989263</v>
      </c>
      <c r="M417" s="83">
        <f t="shared" si="673"/>
        <v>-0.54359352415214901</v>
      </c>
      <c r="N417" s="83">
        <f t="shared" si="673"/>
        <v>0.91654117515420097</v>
      </c>
      <c r="O417" s="83">
        <f t="shared" si="673"/>
        <v>0.73809151866539879</v>
      </c>
      <c r="P417" s="125">
        <f t="shared" si="435"/>
        <v>-2.3835524398171826</v>
      </c>
      <c r="Q417" s="125">
        <f t="shared" si="436"/>
        <v>8.4435534466053105E-2</v>
      </c>
      <c r="R417" s="126">
        <f t="shared" si="437"/>
        <v>0</v>
      </c>
      <c r="S417" s="126">
        <f t="shared" si="438"/>
        <v>8.4435534466053105E-2</v>
      </c>
      <c r="T417" s="126">
        <f t="shared" si="439"/>
        <v>7.129359480568042E-3</v>
      </c>
      <c r="U417" s="26"/>
      <c r="V417" s="80">
        <f t="shared" ref="V417:Z417" si="674">2*($Q417-$I417)*(1-$Q417)*$Q417*D417</f>
        <v>1.3054776404851313E-2</v>
      </c>
      <c r="W417" s="80">
        <f t="shared" si="674"/>
        <v>6.2662926743286301E-2</v>
      </c>
      <c r="X417" s="80">
        <f t="shared" si="674"/>
        <v>3.9164329214553942E-2</v>
      </c>
      <c r="Y417" s="80">
        <f t="shared" si="674"/>
        <v>1.8276686966791838E-2</v>
      </c>
      <c r="Z417" s="80">
        <f t="shared" si="674"/>
        <v>1.3054776404851313E-3</v>
      </c>
      <c r="AA417" s="80"/>
      <c r="AB417" s="80"/>
      <c r="AC417" s="80"/>
      <c r="AD417" s="80"/>
      <c r="AE417" s="80"/>
      <c r="AF417" s="80"/>
    </row>
    <row r="418" spans="1:32">
      <c r="A418" s="121">
        <v>5</v>
      </c>
      <c r="B418" s="32" t="s">
        <v>49</v>
      </c>
      <c r="C418" s="73">
        <v>14</v>
      </c>
      <c r="D418" s="73">
        <v>1</v>
      </c>
      <c r="E418" s="74">
        <v>4.3</v>
      </c>
      <c r="F418" s="75">
        <v>3</v>
      </c>
      <c r="G418" s="75">
        <v>1.1000000000000001</v>
      </c>
      <c r="H418" s="75">
        <v>0.1</v>
      </c>
      <c r="I418" s="32">
        <v>0</v>
      </c>
      <c r="J418" s="26"/>
      <c r="K418" s="83">
        <f t="shared" ref="K418:O418" si="675">K417-$M$2*V417</f>
        <v>0.25687914415584273</v>
      </c>
      <c r="L418" s="83">
        <f t="shared" si="675"/>
        <v>-0.49958364397422128</v>
      </c>
      <c r="M418" s="83">
        <f t="shared" si="675"/>
        <v>-0.54750995707360439</v>
      </c>
      <c r="N418" s="83">
        <f t="shared" si="675"/>
        <v>0.91471350645752181</v>
      </c>
      <c r="O418" s="83">
        <f t="shared" si="675"/>
        <v>0.73796097090135027</v>
      </c>
      <c r="P418" s="125">
        <f t="shared" si="435"/>
        <v>-2.4538794419607126</v>
      </c>
      <c r="Q418" s="125">
        <f t="shared" si="436"/>
        <v>7.9155315559163747E-2</v>
      </c>
      <c r="R418" s="126">
        <f t="shared" si="437"/>
        <v>0</v>
      </c>
      <c r="S418" s="126">
        <f t="shared" si="438"/>
        <v>7.9155315559163747E-2</v>
      </c>
      <c r="T418" s="126">
        <f t="shared" si="439"/>
        <v>6.2655639812707904E-3</v>
      </c>
      <c r="U418" s="26"/>
      <c r="V418" s="80">
        <f t="shared" ref="V418:Z418" si="676">2*($Q418-$I418)*(1-$Q418)*$Q418*D418</f>
        <v>1.1539222574354342E-2</v>
      </c>
      <c r="W418" s="80">
        <f t="shared" si="676"/>
        <v>4.9618657069723668E-2</v>
      </c>
      <c r="X418" s="80">
        <f t="shared" si="676"/>
        <v>3.4617667723063024E-2</v>
      </c>
      <c r="Y418" s="80">
        <f t="shared" si="676"/>
        <v>1.2693144831789778E-2</v>
      </c>
      <c r="Z418" s="80">
        <f t="shared" si="676"/>
        <v>1.1539222574354342E-3</v>
      </c>
      <c r="AA418" s="80"/>
      <c r="AB418" s="80"/>
      <c r="AC418" s="80"/>
      <c r="AD418" s="80"/>
      <c r="AE418" s="80"/>
      <c r="AF418" s="80"/>
    </row>
    <row r="419" spans="1:32">
      <c r="A419" s="121">
        <v>5</v>
      </c>
      <c r="B419" s="32" t="s">
        <v>49</v>
      </c>
      <c r="C419" s="73">
        <v>15</v>
      </c>
      <c r="D419" s="73">
        <v>1</v>
      </c>
      <c r="E419" s="74">
        <v>5.8</v>
      </c>
      <c r="F419" s="75">
        <v>4</v>
      </c>
      <c r="G419" s="75">
        <v>1.2</v>
      </c>
      <c r="H419" s="75">
        <v>0.2</v>
      </c>
      <c r="I419" s="32">
        <v>0</v>
      </c>
      <c r="J419" s="26"/>
      <c r="K419" s="83">
        <f t="shared" ref="K419:O419" si="677">K418-$M$2*V418</f>
        <v>0.2557252218984073</v>
      </c>
      <c r="L419" s="83">
        <f t="shared" si="677"/>
        <v>-0.5045455096811936</v>
      </c>
      <c r="M419" s="83">
        <f t="shared" si="677"/>
        <v>-0.55097172384591064</v>
      </c>
      <c r="N419" s="83">
        <f t="shared" si="677"/>
        <v>0.91344419197434279</v>
      </c>
      <c r="O419" s="83">
        <f t="shared" si="677"/>
        <v>0.73784557867560674</v>
      </c>
      <c r="P419" s="125">
        <f t="shared" si="435"/>
        <v>-3.630823483531826</v>
      </c>
      <c r="Q419" s="125">
        <f t="shared" si="436"/>
        <v>2.5810524486278207E-2</v>
      </c>
      <c r="R419" s="126">
        <f t="shared" si="437"/>
        <v>0</v>
      </c>
      <c r="S419" s="126">
        <f t="shared" si="438"/>
        <v>2.5810524486278207E-2</v>
      </c>
      <c r="T419" s="126">
        <f t="shared" si="439"/>
        <v>6.6618317425676688E-4</v>
      </c>
      <c r="U419" s="26"/>
      <c r="V419" s="80">
        <f t="shared" ref="V419:Z419" si="678">2*($Q419-$I419)*(1-$Q419)*$Q419*D419</f>
        <v>1.2979772742505321E-3</v>
      </c>
      <c r="W419" s="80">
        <f t="shared" si="678"/>
        <v>7.5282681906530856E-3</v>
      </c>
      <c r="X419" s="80">
        <f t="shared" si="678"/>
        <v>5.1919090970021283E-3</v>
      </c>
      <c r="Y419" s="80">
        <f t="shared" si="678"/>
        <v>1.5575727291006385E-3</v>
      </c>
      <c r="Z419" s="80">
        <f t="shared" si="678"/>
        <v>2.5959545485010642E-4</v>
      </c>
      <c r="AA419" s="80"/>
      <c r="AB419" s="80"/>
      <c r="AC419" s="80"/>
      <c r="AD419" s="80"/>
      <c r="AE419" s="80"/>
      <c r="AF419" s="80"/>
    </row>
    <row r="420" spans="1:32">
      <c r="A420" s="121">
        <v>5</v>
      </c>
      <c r="B420" s="32" t="s">
        <v>49</v>
      </c>
      <c r="C420" s="73">
        <v>16</v>
      </c>
      <c r="D420" s="73">
        <v>1</v>
      </c>
      <c r="E420" s="74">
        <v>5.7</v>
      </c>
      <c r="F420" s="75">
        <v>4.4000000000000004</v>
      </c>
      <c r="G420" s="75">
        <v>1.5</v>
      </c>
      <c r="H420" s="75">
        <v>0.4</v>
      </c>
      <c r="I420" s="32">
        <v>0</v>
      </c>
      <c r="J420" s="26"/>
      <c r="K420" s="83">
        <f t="shared" ref="K420:O420" si="679">K419-$M$2*V419</f>
        <v>0.25559542417098224</v>
      </c>
      <c r="L420" s="83">
        <f t="shared" si="679"/>
        <v>-0.5052983365002589</v>
      </c>
      <c r="M420" s="83">
        <f t="shared" si="679"/>
        <v>-0.55149091475561085</v>
      </c>
      <c r="N420" s="83">
        <f t="shared" si="679"/>
        <v>0.91328843470143273</v>
      </c>
      <c r="O420" s="83">
        <f t="shared" si="679"/>
        <v>0.73781961913012173</v>
      </c>
      <c r="P420" s="125">
        <f t="shared" si="435"/>
        <v>-3.3861046191009843</v>
      </c>
      <c r="Q420" s="125">
        <f t="shared" si="436"/>
        <v>3.2732563281907767E-2</v>
      </c>
      <c r="R420" s="126">
        <f t="shared" si="437"/>
        <v>0</v>
      </c>
      <c r="S420" s="126">
        <f t="shared" si="438"/>
        <v>3.2732563281907767E-2</v>
      </c>
      <c r="T420" s="126">
        <f t="shared" si="439"/>
        <v>1.0714206990040966E-3</v>
      </c>
      <c r="U420" s="26"/>
      <c r="V420" s="80">
        <f t="shared" ref="V420:Z420" si="680">2*($Q420-$I420)*(1-$Q420)*$Q420*D420</f>
        <v>2.0727007063447984E-3</v>
      </c>
      <c r="W420" s="80">
        <f t="shared" si="680"/>
        <v>1.1814394026165352E-2</v>
      </c>
      <c r="X420" s="80">
        <f t="shared" si="680"/>
        <v>9.1198831079171132E-3</v>
      </c>
      <c r="Y420" s="80">
        <f t="shared" si="680"/>
        <v>3.1090510595171974E-3</v>
      </c>
      <c r="Z420" s="80">
        <f t="shared" si="680"/>
        <v>8.2908028253791944E-4</v>
      </c>
      <c r="AA420" s="80"/>
      <c r="AB420" s="80"/>
      <c r="AC420" s="80"/>
      <c r="AD420" s="80"/>
      <c r="AE420" s="80"/>
      <c r="AF420" s="80"/>
    </row>
    <row r="421" spans="1:32">
      <c r="A421" s="121">
        <v>5</v>
      </c>
      <c r="B421" s="32" t="s">
        <v>49</v>
      </c>
      <c r="C421" s="73">
        <v>17</v>
      </c>
      <c r="D421" s="73">
        <v>1</v>
      </c>
      <c r="E421" s="74">
        <v>5.4</v>
      </c>
      <c r="F421" s="75">
        <v>3.9</v>
      </c>
      <c r="G421" s="75">
        <v>1.3</v>
      </c>
      <c r="H421" s="75">
        <v>0.4</v>
      </c>
      <c r="I421" s="32">
        <v>0</v>
      </c>
      <c r="J421" s="26"/>
      <c r="K421" s="83">
        <f t="shared" ref="K421:O421" si="681">K420-$M$2*V420</f>
        <v>0.25538815410034776</v>
      </c>
      <c r="L421" s="83">
        <f t="shared" si="681"/>
        <v>-0.50647977590287541</v>
      </c>
      <c r="M421" s="83">
        <f t="shared" si="681"/>
        <v>-0.55240290306640261</v>
      </c>
      <c r="N421" s="83">
        <f t="shared" si="681"/>
        <v>0.91297752959548106</v>
      </c>
      <c r="O421" s="83">
        <f t="shared" si="681"/>
        <v>0.73773671110186789</v>
      </c>
      <c r="P421" s="125">
        <f t="shared" si="435"/>
        <v>-3.1520084848192775</v>
      </c>
      <c r="Q421" s="125">
        <f t="shared" si="436"/>
        <v>4.1012211208354174E-2</v>
      </c>
      <c r="R421" s="126">
        <f t="shared" si="437"/>
        <v>0</v>
      </c>
      <c r="S421" s="126">
        <f t="shared" si="438"/>
        <v>4.1012211208354174E-2</v>
      </c>
      <c r="T421" s="126">
        <f t="shared" si="439"/>
        <v>1.6820014681986517E-3</v>
      </c>
      <c r="U421" s="26"/>
      <c r="V421" s="80">
        <f t="shared" ref="V421:Z421" si="682">2*($Q421-$I421)*(1-$Q421)*$Q421*D421</f>
        <v>3.2260377374642539E-3</v>
      </c>
      <c r="W421" s="80">
        <f t="shared" si="682"/>
        <v>1.7420603782306972E-2</v>
      </c>
      <c r="X421" s="80">
        <f t="shared" si="682"/>
        <v>1.258154717611059E-2</v>
      </c>
      <c r="Y421" s="80">
        <f t="shared" si="682"/>
        <v>4.1938490587035302E-3</v>
      </c>
      <c r="Z421" s="80">
        <f t="shared" si="682"/>
        <v>1.2904150949857016E-3</v>
      </c>
      <c r="AA421" s="80"/>
      <c r="AB421" s="80"/>
      <c r="AC421" s="80"/>
      <c r="AD421" s="80"/>
      <c r="AE421" s="80"/>
      <c r="AF421" s="80"/>
    </row>
    <row r="422" spans="1:32">
      <c r="A422" s="121">
        <v>5</v>
      </c>
      <c r="B422" s="32" t="s">
        <v>49</v>
      </c>
      <c r="C422" s="73">
        <v>18</v>
      </c>
      <c r="D422" s="73">
        <v>1</v>
      </c>
      <c r="E422" s="74">
        <v>5.0999999999999996</v>
      </c>
      <c r="F422" s="75">
        <v>3.5</v>
      </c>
      <c r="G422" s="75">
        <v>1.4</v>
      </c>
      <c r="H422" s="75">
        <v>0.3</v>
      </c>
      <c r="I422" s="32">
        <v>0</v>
      </c>
      <c r="J422" s="26"/>
      <c r="K422" s="83">
        <f t="shared" ref="K422:O422" si="683">K421-$M$2*V421</f>
        <v>0.25506555032660133</v>
      </c>
      <c r="L422" s="83">
        <f t="shared" si="683"/>
        <v>-0.50822183628110607</v>
      </c>
      <c r="M422" s="83">
        <f t="shared" si="683"/>
        <v>-0.55366105778401364</v>
      </c>
      <c r="N422" s="83">
        <f t="shared" si="683"/>
        <v>0.91255814468961072</v>
      </c>
      <c r="O422" s="83">
        <f t="shared" si="683"/>
        <v>0.73760766959236934</v>
      </c>
      <c r="P422" s="125">
        <f t="shared" si="435"/>
        <v>-2.7758158135079216</v>
      </c>
      <c r="Q422" s="125">
        <f t="shared" si="436"/>
        <v>5.864512107717313E-2</v>
      </c>
      <c r="R422" s="126">
        <f t="shared" si="437"/>
        <v>0</v>
      </c>
      <c r="S422" s="126">
        <f t="shared" si="438"/>
        <v>5.864512107717313E-2</v>
      </c>
      <c r="T422" s="126">
        <f t="shared" si="439"/>
        <v>3.439250226156296E-3</v>
      </c>
      <c r="U422" s="26"/>
      <c r="V422" s="80">
        <f t="shared" ref="V422:Z422" si="684">2*($Q422-$I422)*(1-$Q422)*$Q422*D422</f>
        <v>6.4751099604573306E-3</v>
      </c>
      <c r="W422" s="80">
        <f t="shared" si="684"/>
        <v>3.3023060798332386E-2</v>
      </c>
      <c r="X422" s="80">
        <f t="shared" si="684"/>
        <v>2.2662884861600657E-2</v>
      </c>
      <c r="Y422" s="80">
        <f t="shared" si="684"/>
        <v>9.065153944640263E-3</v>
      </c>
      <c r="Z422" s="80">
        <f t="shared" si="684"/>
        <v>1.9425329881371991E-3</v>
      </c>
      <c r="AA422" s="80"/>
      <c r="AB422" s="80"/>
      <c r="AC422" s="80"/>
      <c r="AD422" s="80"/>
      <c r="AE422" s="80"/>
      <c r="AF422" s="80"/>
    </row>
    <row r="423" spans="1:32">
      <c r="A423" s="121">
        <v>5</v>
      </c>
      <c r="B423" s="32" t="s">
        <v>49</v>
      </c>
      <c r="C423" s="73">
        <v>19</v>
      </c>
      <c r="D423" s="73">
        <v>1</v>
      </c>
      <c r="E423" s="74">
        <v>5.7</v>
      </c>
      <c r="F423" s="75">
        <v>3.8</v>
      </c>
      <c r="G423" s="75">
        <v>1.7</v>
      </c>
      <c r="H423" s="75">
        <v>0.3</v>
      </c>
      <c r="I423" s="32">
        <v>0</v>
      </c>
      <c r="J423" s="26"/>
      <c r="K423" s="83">
        <f t="shared" ref="K423:O423" si="685">K422-$M$2*V422</f>
        <v>0.25441803933055562</v>
      </c>
      <c r="L423" s="83">
        <f t="shared" si="685"/>
        <v>-0.51152414236093935</v>
      </c>
      <c r="M423" s="83">
        <f t="shared" si="685"/>
        <v>-0.55592734627017371</v>
      </c>
      <c r="N423" s="83">
        <f t="shared" si="685"/>
        <v>0.91165162929514665</v>
      </c>
      <c r="O423" s="83">
        <f t="shared" si="685"/>
        <v>0.73741341629355561</v>
      </c>
      <c r="P423" s="125">
        <f t="shared" si="435"/>
        <v>-3.002761693263643</v>
      </c>
      <c r="Q423" s="125">
        <f t="shared" si="436"/>
        <v>4.7301264924144444E-2</v>
      </c>
      <c r="R423" s="126">
        <f t="shared" si="437"/>
        <v>0</v>
      </c>
      <c r="S423" s="126">
        <f t="shared" si="438"/>
        <v>4.7301264924144444E-2</v>
      </c>
      <c r="T423" s="126">
        <f t="shared" si="439"/>
        <v>2.2374096634240974E-3</v>
      </c>
      <c r="U423" s="26"/>
      <c r="V423" s="80">
        <f t="shared" ref="V423:Z423" si="686">2*($Q423-$I423)*(1-$Q423)*$Q423*D423</f>
        <v>4.2631547123812667E-3</v>
      </c>
      <c r="W423" s="80">
        <f t="shared" si="686"/>
        <v>2.4299981860573222E-2</v>
      </c>
      <c r="X423" s="80">
        <f t="shared" si="686"/>
        <v>1.6199987907048814E-2</v>
      </c>
      <c r="Y423" s="80">
        <f t="shared" si="686"/>
        <v>7.2473630110481534E-3</v>
      </c>
      <c r="Z423" s="80">
        <f t="shared" si="686"/>
        <v>1.27894641371438E-3</v>
      </c>
      <c r="AA423" s="80"/>
      <c r="AB423" s="80"/>
      <c r="AC423" s="80"/>
      <c r="AD423" s="80"/>
      <c r="AE423" s="80"/>
      <c r="AF423" s="80"/>
    </row>
    <row r="424" spans="1:32">
      <c r="A424" s="121">
        <v>5</v>
      </c>
      <c r="B424" s="32" t="s">
        <v>49</v>
      </c>
      <c r="C424" s="73">
        <v>20</v>
      </c>
      <c r="D424" s="73">
        <v>1</v>
      </c>
      <c r="E424" s="74">
        <v>5.0999999999999996</v>
      </c>
      <c r="F424" s="75">
        <v>3.8</v>
      </c>
      <c r="G424" s="75">
        <v>1.5</v>
      </c>
      <c r="H424" s="75">
        <v>0.3</v>
      </c>
      <c r="I424" s="32">
        <v>0</v>
      </c>
      <c r="J424" s="26"/>
      <c r="K424" s="83">
        <f t="shared" ref="K424:O424" si="687">K423-$M$2*V423</f>
        <v>0.25399172385931751</v>
      </c>
      <c r="L424" s="83">
        <f t="shared" si="687"/>
        <v>-0.51395414054699662</v>
      </c>
      <c r="M424" s="83">
        <f t="shared" si="687"/>
        <v>-0.55754734506087855</v>
      </c>
      <c r="N424" s="83">
        <f t="shared" si="687"/>
        <v>0.91092689299404184</v>
      </c>
      <c r="O424" s="83">
        <f t="shared" si="687"/>
        <v>0.73728552165218419</v>
      </c>
      <c r="P424" s="125">
        <f t="shared" si="435"/>
        <v>-2.8982783081749854</v>
      </c>
      <c r="Q424" s="125">
        <f t="shared" si="436"/>
        <v>5.2238738103402758E-2</v>
      </c>
      <c r="R424" s="126">
        <f t="shared" si="437"/>
        <v>0</v>
      </c>
      <c r="S424" s="126">
        <f t="shared" si="438"/>
        <v>5.2238738103402758E-2</v>
      </c>
      <c r="T424" s="126">
        <f t="shared" si="439"/>
        <v>2.7288857586359031E-3</v>
      </c>
      <c r="U424" s="26"/>
      <c r="V424" s="80">
        <f t="shared" ref="V424:Z424" si="688">2*($Q424-$I424)*(1-$Q424)*$Q424*D424</f>
        <v>5.1726644203528337E-3</v>
      </c>
      <c r="W424" s="80">
        <f t="shared" si="688"/>
        <v>2.638058854379945E-2</v>
      </c>
      <c r="X424" s="80">
        <f t="shared" si="688"/>
        <v>1.9656124797340767E-2</v>
      </c>
      <c r="Y424" s="80">
        <f t="shared" si="688"/>
        <v>7.758996630529251E-3</v>
      </c>
      <c r="Z424" s="80">
        <f t="shared" si="688"/>
        <v>1.55179932610585E-3</v>
      </c>
      <c r="AA424" s="80"/>
      <c r="AB424" s="80"/>
      <c r="AC424" s="80"/>
      <c r="AD424" s="80"/>
      <c r="AE424" s="80"/>
      <c r="AF424" s="80"/>
    </row>
    <row r="425" spans="1:32">
      <c r="A425" s="121">
        <v>5</v>
      </c>
      <c r="B425" s="32" t="s">
        <v>49</v>
      </c>
      <c r="C425" s="73">
        <v>21</v>
      </c>
      <c r="D425" s="73">
        <v>1</v>
      </c>
      <c r="E425" s="74">
        <v>5.4</v>
      </c>
      <c r="F425" s="75">
        <v>3.4</v>
      </c>
      <c r="G425" s="75">
        <v>1.7</v>
      </c>
      <c r="H425" s="75">
        <v>0.2</v>
      </c>
      <c r="I425" s="32">
        <v>0</v>
      </c>
      <c r="J425" s="26"/>
      <c r="K425" s="83">
        <f t="shared" ref="K425:O425" si="689">K424-$M$2*V424</f>
        <v>0.25347445741728225</v>
      </c>
      <c r="L425" s="83">
        <f t="shared" si="689"/>
        <v>-0.51659219940137657</v>
      </c>
      <c r="M425" s="83">
        <f t="shared" si="689"/>
        <v>-0.55951295754061259</v>
      </c>
      <c r="N425" s="83">
        <f t="shared" si="689"/>
        <v>0.91015099333098892</v>
      </c>
      <c r="O425" s="83">
        <f t="shared" si="689"/>
        <v>0.73713034171957359</v>
      </c>
      <c r="P425" s="125">
        <f t="shared" si="435"/>
        <v>-2.7437847179816388</v>
      </c>
      <c r="Q425" s="125">
        <f t="shared" si="436"/>
        <v>6.0438627199239668E-2</v>
      </c>
      <c r="R425" s="126">
        <f t="shared" si="437"/>
        <v>0</v>
      </c>
      <c r="S425" s="126">
        <f t="shared" si="438"/>
        <v>6.0438627199239668E-2</v>
      </c>
      <c r="T425" s="126">
        <f t="shared" si="439"/>
        <v>3.6528276577286732E-3</v>
      </c>
      <c r="U425" s="26"/>
      <c r="V425" s="80">
        <f t="shared" ref="V425:Z425" si="690">2*($Q425-$I425)*(1-$Q425)*$Q425*D425</f>
        <v>6.8641115374002753E-3</v>
      </c>
      <c r="W425" s="80">
        <f t="shared" si="690"/>
        <v>3.706620230196149E-2</v>
      </c>
      <c r="X425" s="80">
        <f t="shared" si="690"/>
        <v>2.3337979227160934E-2</v>
      </c>
      <c r="Y425" s="80">
        <f t="shared" si="690"/>
        <v>1.1668989613580467E-2</v>
      </c>
      <c r="Z425" s="80">
        <f t="shared" si="690"/>
        <v>1.3728223074800552E-3</v>
      </c>
      <c r="AA425" s="80"/>
      <c r="AB425" s="80"/>
      <c r="AC425" s="80"/>
      <c r="AD425" s="80"/>
      <c r="AE425" s="80"/>
      <c r="AF425" s="80"/>
    </row>
    <row r="426" spans="1:32">
      <c r="A426" s="121">
        <v>5</v>
      </c>
      <c r="B426" s="32" t="s">
        <v>49</v>
      </c>
      <c r="C426" s="73">
        <v>22</v>
      </c>
      <c r="D426" s="73">
        <v>1</v>
      </c>
      <c r="E426" s="74">
        <v>5.0999999999999996</v>
      </c>
      <c r="F426" s="75">
        <v>3.7</v>
      </c>
      <c r="G426" s="75">
        <v>1.5</v>
      </c>
      <c r="H426" s="75">
        <v>0.4</v>
      </c>
      <c r="I426" s="32">
        <v>0</v>
      </c>
      <c r="J426" s="26"/>
      <c r="K426" s="83">
        <f t="shared" ref="K426:O426" si="691">K425-$M$2*V425</f>
        <v>0.25278804626354223</v>
      </c>
      <c r="L426" s="83">
        <f t="shared" si="691"/>
        <v>-0.52029881963157276</v>
      </c>
      <c r="M426" s="83">
        <f t="shared" si="691"/>
        <v>-0.56184675546332863</v>
      </c>
      <c r="N426" s="83">
        <f t="shared" si="691"/>
        <v>0.9089840943696309</v>
      </c>
      <c r="O426" s="83">
        <f t="shared" si="691"/>
        <v>0.73699305948882554</v>
      </c>
      <c r="P426" s="125">
        <f t="shared" si="435"/>
        <v>-2.8212955637218187</v>
      </c>
      <c r="Q426" s="125">
        <f t="shared" si="436"/>
        <v>5.6184193513808642E-2</v>
      </c>
      <c r="R426" s="126">
        <f t="shared" si="437"/>
        <v>0</v>
      </c>
      <c r="S426" s="126">
        <f t="shared" si="438"/>
        <v>5.6184193513808642E-2</v>
      </c>
      <c r="T426" s="126">
        <f t="shared" si="439"/>
        <v>3.1566636007970971E-3</v>
      </c>
      <c r="U426" s="26"/>
      <c r="V426" s="80">
        <f t="shared" ref="V426:Z426" si="692">2*($Q426-$I426)*(1-$Q426)*$Q426*D426</f>
        <v>5.9586180043838342E-3</v>
      </c>
      <c r="W426" s="80">
        <f t="shared" si="692"/>
        <v>3.0388951822357551E-2</v>
      </c>
      <c r="X426" s="80">
        <f t="shared" si="692"/>
        <v>2.2046886616220188E-2</v>
      </c>
      <c r="Y426" s="80">
        <f t="shared" si="692"/>
        <v>8.9379270065757521E-3</v>
      </c>
      <c r="Z426" s="80">
        <f t="shared" si="692"/>
        <v>2.3834472017535339E-3</v>
      </c>
      <c r="AA426" s="80"/>
      <c r="AB426" s="80"/>
      <c r="AC426" s="80"/>
      <c r="AD426" s="80"/>
      <c r="AE426" s="80"/>
      <c r="AF426" s="80"/>
    </row>
    <row r="427" spans="1:32">
      <c r="A427" s="121">
        <v>5</v>
      </c>
      <c r="B427" s="32" t="s">
        <v>49</v>
      </c>
      <c r="C427" s="73">
        <v>23</v>
      </c>
      <c r="D427" s="73">
        <v>1</v>
      </c>
      <c r="E427" s="74">
        <v>4.5999999999999996</v>
      </c>
      <c r="F427" s="75">
        <v>3.6</v>
      </c>
      <c r="G427" s="75">
        <v>1</v>
      </c>
      <c r="H427" s="75">
        <v>0.2</v>
      </c>
      <c r="I427" s="32">
        <v>0</v>
      </c>
      <c r="J427" s="26"/>
      <c r="K427" s="83">
        <f t="shared" ref="K427:O427" si="693">K426-$M$2*V426</f>
        <v>0.25219218446310387</v>
      </c>
      <c r="L427" s="83">
        <f t="shared" si="693"/>
        <v>-0.52333771481380853</v>
      </c>
      <c r="M427" s="83">
        <f t="shared" si="693"/>
        <v>-0.56405144412495067</v>
      </c>
      <c r="N427" s="83">
        <f t="shared" si="693"/>
        <v>0.90809030166897331</v>
      </c>
      <c r="O427" s="83">
        <f t="shared" si="693"/>
        <v>0.73675471476865018</v>
      </c>
      <c r="P427" s="125">
        <f t="shared" si="435"/>
        <v>-3.1303052579075343</v>
      </c>
      <c r="Q427" s="125">
        <f t="shared" si="436"/>
        <v>4.1874358124078186E-2</v>
      </c>
      <c r="R427" s="126">
        <f t="shared" si="437"/>
        <v>0</v>
      </c>
      <c r="S427" s="126">
        <f t="shared" si="438"/>
        <v>4.1874358124078186E-2</v>
      </c>
      <c r="T427" s="126">
        <f t="shared" si="439"/>
        <v>1.7534618683035528E-3</v>
      </c>
      <c r="U427" s="26"/>
      <c r="V427" s="80">
        <f t="shared" ref="V427:Z427" si="694">2*($Q427-$I427)*(1-$Q427)*$Q427*D427</f>
        <v>3.3600735561465892E-3</v>
      </c>
      <c r="W427" s="80">
        <f t="shared" si="694"/>
        <v>1.545633835827431E-2</v>
      </c>
      <c r="X427" s="80">
        <f t="shared" si="694"/>
        <v>1.2096264802127721E-2</v>
      </c>
      <c r="Y427" s="80">
        <f t="shared" si="694"/>
        <v>3.3600735561465892E-3</v>
      </c>
      <c r="Z427" s="80">
        <f t="shared" si="694"/>
        <v>6.7201471122931792E-4</v>
      </c>
      <c r="AA427" s="80"/>
      <c r="AB427" s="80"/>
      <c r="AC427" s="80"/>
      <c r="AD427" s="80"/>
      <c r="AE427" s="80"/>
      <c r="AF427" s="80"/>
    </row>
    <row r="428" spans="1:32">
      <c r="A428" s="121">
        <v>5</v>
      </c>
      <c r="B428" s="32" t="s">
        <v>49</v>
      </c>
      <c r="C428" s="73">
        <v>24</v>
      </c>
      <c r="D428" s="73">
        <v>1</v>
      </c>
      <c r="E428" s="74">
        <v>5.0999999999999996</v>
      </c>
      <c r="F428" s="75">
        <v>3.3</v>
      </c>
      <c r="G428" s="75">
        <v>1.7</v>
      </c>
      <c r="H428" s="75">
        <v>0.5</v>
      </c>
      <c r="I428" s="32">
        <v>0</v>
      </c>
      <c r="J428" s="26"/>
      <c r="K428" s="83">
        <f t="shared" ref="K428:O428" si="695">K427-$M$2*V427</f>
        <v>0.2518561771074892</v>
      </c>
      <c r="L428" s="83">
        <f t="shared" si="695"/>
        <v>-0.52488334864963593</v>
      </c>
      <c r="M428" s="83">
        <f t="shared" si="695"/>
        <v>-0.5652610706051634</v>
      </c>
      <c r="N428" s="83">
        <f t="shared" si="695"/>
        <v>0.90775429431335863</v>
      </c>
      <c r="O428" s="83">
        <f t="shared" si="695"/>
        <v>0.73668751329752724</v>
      </c>
      <c r="P428" s="125">
        <f t="shared" si="435"/>
        <v>-2.3788843770212198</v>
      </c>
      <c r="Q428" s="125">
        <f t="shared" si="436"/>
        <v>8.4797105293209801E-2</v>
      </c>
      <c r="R428" s="126">
        <f t="shared" si="437"/>
        <v>0</v>
      </c>
      <c r="S428" s="126">
        <f t="shared" si="438"/>
        <v>8.4797105293209801E-2</v>
      </c>
      <c r="T428" s="126">
        <f t="shared" si="439"/>
        <v>7.1905490661077097E-3</v>
      </c>
      <c r="U428" s="26"/>
      <c r="V428" s="80">
        <f t="shared" ref="V428:Z428" si="696">2*($Q428-$I428)*(1-$Q428)*$Q428*D428</f>
        <v>1.3161622639665966E-2</v>
      </c>
      <c r="W428" s="80">
        <f t="shared" si="696"/>
        <v>6.7124275462296421E-2</v>
      </c>
      <c r="X428" s="80">
        <f t="shared" si="696"/>
        <v>4.3433354710897681E-2</v>
      </c>
      <c r="Y428" s="80">
        <f t="shared" si="696"/>
        <v>2.2374758487432141E-2</v>
      </c>
      <c r="Z428" s="80">
        <f t="shared" si="696"/>
        <v>6.5808113198329828E-3</v>
      </c>
      <c r="AA428" s="80"/>
      <c r="AB428" s="80"/>
      <c r="AC428" s="80"/>
      <c r="AD428" s="80"/>
      <c r="AE428" s="80"/>
      <c r="AF428" s="80"/>
    </row>
    <row r="429" spans="1:32">
      <c r="A429" s="121">
        <v>5</v>
      </c>
      <c r="B429" s="32" t="s">
        <v>49</v>
      </c>
      <c r="C429" s="73">
        <v>25</v>
      </c>
      <c r="D429" s="73">
        <v>1</v>
      </c>
      <c r="E429" s="74">
        <v>4.8</v>
      </c>
      <c r="F429" s="75">
        <v>3.4</v>
      </c>
      <c r="G429" s="75">
        <v>1.9</v>
      </c>
      <c r="H429" s="75">
        <v>0.2</v>
      </c>
      <c r="I429" s="32">
        <v>0</v>
      </c>
      <c r="J429" s="26"/>
      <c r="K429" s="83">
        <f t="shared" ref="K429:O429" si="697">K428-$M$2*V428</f>
        <v>0.25054001484352262</v>
      </c>
      <c r="L429" s="83">
        <f t="shared" si="697"/>
        <v>-0.53159577619586562</v>
      </c>
      <c r="M429" s="83">
        <f t="shared" si="697"/>
        <v>-0.56960440607625318</v>
      </c>
      <c r="N429" s="83">
        <f t="shared" si="697"/>
        <v>0.9055168184646154</v>
      </c>
      <c r="O429" s="83">
        <f t="shared" si="697"/>
        <v>0.73602943216554395</v>
      </c>
      <c r="P429" s="125">
        <f t="shared" si="435"/>
        <v>-2.3700868500400154</v>
      </c>
      <c r="Q429" s="125">
        <f t="shared" si="436"/>
        <v>8.5482349678284317E-2</v>
      </c>
      <c r="R429" s="126">
        <f t="shared" si="437"/>
        <v>0</v>
      </c>
      <c r="S429" s="126">
        <f t="shared" si="438"/>
        <v>8.5482349678284317E-2</v>
      </c>
      <c r="T429" s="126">
        <f t="shared" si="439"/>
        <v>7.307232106520475E-3</v>
      </c>
      <c r="U429" s="26"/>
      <c r="V429" s="80">
        <f t="shared" ref="V429:Z429" si="698">2*($Q429-$I429)*(1-$Q429)*$Q429*D429</f>
        <v>1.3365185472821011E-2</v>
      </c>
      <c r="W429" s="80">
        <f t="shared" si="698"/>
        <v>6.4152890269540852E-2</v>
      </c>
      <c r="X429" s="80">
        <f t="shared" si="698"/>
        <v>4.5441630607591439E-2</v>
      </c>
      <c r="Y429" s="80">
        <f t="shared" si="698"/>
        <v>2.5393852398359919E-2</v>
      </c>
      <c r="Z429" s="80">
        <f t="shared" si="698"/>
        <v>2.6730370945642025E-3</v>
      </c>
      <c r="AA429" s="80"/>
      <c r="AB429" s="80"/>
      <c r="AC429" s="80"/>
      <c r="AD429" s="80"/>
      <c r="AE429" s="80"/>
      <c r="AF429" s="80"/>
    </row>
    <row r="430" spans="1:32">
      <c r="A430" s="121">
        <v>5</v>
      </c>
      <c r="B430" s="32" t="s">
        <v>49</v>
      </c>
      <c r="C430" s="73">
        <v>26</v>
      </c>
      <c r="D430" s="73">
        <v>1</v>
      </c>
      <c r="E430" s="74">
        <v>5</v>
      </c>
      <c r="F430" s="75">
        <v>3</v>
      </c>
      <c r="G430" s="75">
        <v>1.6</v>
      </c>
      <c r="H430" s="75">
        <v>0.2</v>
      </c>
      <c r="I430" s="32">
        <v>0</v>
      </c>
      <c r="J430" s="26"/>
      <c r="K430" s="83">
        <f t="shared" ref="K430:O430" si="699">K429-$M$2*V429</f>
        <v>0.24920349629624053</v>
      </c>
      <c r="L430" s="83">
        <f t="shared" si="699"/>
        <v>-0.53801106522281972</v>
      </c>
      <c r="M430" s="83">
        <f t="shared" si="699"/>
        <v>-0.57414856913701229</v>
      </c>
      <c r="N430" s="83">
        <f t="shared" si="699"/>
        <v>0.90297743322477941</v>
      </c>
      <c r="O430" s="83">
        <f t="shared" si="699"/>
        <v>0.73576212845608757</v>
      </c>
      <c r="P430" s="125">
        <f t="shared" si="435"/>
        <v>-2.5713812183780296</v>
      </c>
      <c r="Q430" s="125">
        <f t="shared" si="436"/>
        <v>7.1003142574887948E-2</v>
      </c>
      <c r="R430" s="126">
        <f t="shared" si="437"/>
        <v>0</v>
      </c>
      <c r="S430" s="126">
        <f t="shared" si="438"/>
        <v>7.1003142574887948E-2</v>
      </c>
      <c r="T430" s="126">
        <f t="shared" si="439"/>
        <v>5.0414462555098656E-3</v>
      </c>
      <c r="U430" s="26"/>
      <c r="V430" s="80">
        <f t="shared" ref="V430:Z430" si="700">2*($Q430-$I430)*(1-$Q430)*$Q430*D430</f>
        <v>9.3669754564925274E-3</v>
      </c>
      <c r="W430" s="80">
        <f t="shared" si="700"/>
        <v>4.6834877282462634E-2</v>
      </c>
      <c r="X430" s="80">
        <f t="shared" si="700"/>
        <v>2.8100926369477582E-2</v>
      </c>
      <c r="Y430" s="80">
        <f t="shared" si="700"/>
        <v>1.4987160730388045E-2</v>
      </c>
      <c r="Z430" s="80">
        <f t="shared" si="700"/>
        <v>1.8733950912985056E-3</v>
      </c>
      <c r="AA430" s="80"/>
      <c r="AB430" s="80"/>
      <c r="AC430" s="80"/>
      <c r="AD430" s="80"/>
      <c r="AE430" s="80"/>
      <c r="AF430" s="80"/>
    </row>
    <row r="431" spans="1:32">
      <c r="A431" s="121">
        <v>5</v>
      </c>
      <c r="B431" s="32" t="s">
        <v>49</v>
      </c>
      <c r="C431" s="73">
        <v>27</v>
      </c>
      <c r="D431" s="73">
        <v>1</v>
      </c>
      <c r="E431" s="74">
        <v>5</v>
      </c>
      <c r="F431" s="75">
        <v>3.4</v>
      </c>
      <c r="G431" s="75">
        <v>1.6</v>
      </c>
      <c r="H431" s="75">
        <v>0.4</v>
      </c>
      <c r="I431" s="32">
        <v>0</v>
      </c>
      <c r="J431" s="26"/>
      <c r="K431" s="83">
        <f t="shared" ref="K431:O431" si="701">K430-$M$2*V430</f>
        <v>0.24826679875059127</v>
      </c>
      <c r="L431" s="83">
        <f t="shared" si="701"/>
        <v>-0.54269455295106594</v>
      </c>
      <c r="M431" s="83">
        <f t="shared" si="701"/>
        <v>-0.57695866177396005</v>
      </c>
      <c r="N431" s="83">
        <f t="shared" si="701"/>
        <v>0.90147871715174066</v>
      </c>
      <c r="O431" s="83">
        <f t="shared" si="701"/>
        <v>0.73557478894695771</v>
      </c>
      <c r="P431" s="125">
        <f t="shared" si="435"/>
        <v>-2.6902695530146339</v>
      </c>
      <c r="Q431" s="125">
        <f t="shared" si="436"/>
        <v>6.3549974976995313E-2</v>
      </c>
      <c r="R431" s="126">
        <f t="shared" si="437"/>
        <v>0</v>
      </c>
      <c r="S431" s="126">
        <f t="shared" si="438"/>
        <v>6.3549974976995313E-2</v>
      </c>
      <c r="T431" s="126">
        <f t="shared" si="439"/>
        <v>4.0385993195767309E-3</v>
      </c>
      <c r="U431" s="26"/>
      <c r="V431" s="80">
        <f t="shared" ref="V431:Z431" si="702">2*($Q431-$I431)*(1-$Q431)*$Q431*D431</f>
        <v>7.5638928677510377E-3</v>
      </c>
      <c r="W431" s="80">
        <f t="shared" si="702"/>
        <v>3.7819464338755188E-2</v>
      </c>
      <c r="X431" s="80">
        <f t="shared" si="702"/>
        <v>2.5717235750353527E-2</v>
      </c>
      <c r="Y431" s="80">
        <f t="shared" si="702"/>
        <v>1.210222858840166E-2</v>
      </c>
      <c r="Z431" s="80">
        <f t="shared" si="702"/>
        <v>3.0255571471004151E-3</v>
      </c>
      <c r="AA431" s="80"/>
      <c r="AB431" s="80"/>
      <c r="AC431" s="80"/>
      <c r="AD431" s="80"/>
      <c r="AE431" s="80"/>
      <c r="AF431" s="80"/>
    </row>
    <row r="432" spans="1:32">
      <c r="A432" s="121">
        <v>5</v>
      </c>
      <c r="B432" s="32" t="s">
        <v>49</v>
      </c>
      <c r="C432" s="73">
        <v>28</v>
      </c>
      <c r="D432" s="73">
        <v>1</v>
      </c>
      <c r="E432" s="74">
        <v>5.2</v>
      </c>
      <c r="F432" s="75">
        <v>3.5</v>
      </c>
      <c r="G432" s="75">
        <v>1.5</v>
      </c>
      <c r="H432" s="75">
        <v>0.2</v>
      </c>
      <c r="I432" s="32">
        <v>0</v>
      </c>
      <c r="J432" s="26"/>
      <c r="K432" s="83">
        <f t="shared" ref="K432:O432" si="703">K431-$M$2*V431</f>
        <v>0.24751040946381617</v>
      </c>
      <c r="L432" s="83">
        <f t="shared" si="703"/>
        <v>-0.54647649938494147</v>
      </c>
      <c r="M432" s="83">
        <f t="shared" si="703"/>
        <v>-0.57953038534899537</v>
      </c>
      <c r="N432" s="83">
        <f t="shared" si="703"/>
        <v>0.90026849429290046</v>
      </c>
      <c r="O432" s="83">
        <f t="shared" si="703"/>
        <v>0.73527223323224766</v>
      </c>
      <c r="P432" s="125">
        <f t="shared" si="435"/>
        <v>-3.1250665479735638</v>
      </c>
      <c r="Q432" s="125">
        <f t="shared" si="436"/>
        <v>4.2085045025910393E-2</v>
      </c>
      <c r="R432" s="126">
        <f t="shared" si="437"/>
        <v>0</v>
      </c>
      <c r="S432" s="126">
        <f t="shared" si="438"/>
        <v>4.2085045025910393E-2</v>
      </c>
      <c r="T432" s="126">
        <f t="shared" si="439"/>
        <v>1.7711510148329052E-3</v>
      </c>
      <c r="U432" s="26"/>
      <c r="V432" s="80">
        <f t="shared" ref="V432:Z432" si="704">2*($Q432-$I432)*(1-$Q432)*$Q432*D432</f>
        <v>3.3932240892519511E-3</v>
      </c>
      <c r="W432" s="80">
        <f t="shared" si="704"/>
        <v>1.7644765264110147E-2</v>
      </c>
      <c r="X432" s="80">
        <f t="shared" si="704"/>
        <v>1.187628431238183E-2</v>
      </c>
      <c r="Y432" s="80">
        <f t="shared" si="704"/>
        <v>5.0898361338779265E-3</v>
      </c>
      <c r="Z432" s="80">
        <f t="shared" si="704"/>
        <v>6.7864481785039022E-4</v>
      </c>
      <c r="AA432" s="80"/>
      <c r="AB432" s="80"/>
      <c r="AC432" s="80"/>
      <c r="AD432" s="80"/>
      <c r="AE432" s="80"/>
      <c r="AF432" s="80"/>
    </row>
    <row r="433" spans="1:32">
      <c r="A433" s="121">
        <v>5</v>
      </c>
      <c r="B433" s="32" t="s">
        <v>49</v>
      </c>
      <c r="C433" s="73">
        <v>29</v>
      </c>
      <c r="D433" s="73">
        <v>1</v>
      </c>
      <c r="E433" s="74">
        <v>5.2</v>
      </c>
      <c r="F433" s="75">
        <v>3.4</v>
      </c>
      <c r="G433" s="75">
        <v>1.4</v>
      </c>
      <c r="H433" s="75">
        <v>0.2</v>
      </c>
      <c r="I433" s="32">
        <v>0</v>
      </c>
      <c r="J433" s="26"/>
      <c r="K433" s="83">
        <f t="shared" ref="K433:O433" si="705">K432-$M$2*V432</f>
        <v>0.24717108705489096</v>
      </c>
      <c r="L433" s="83">
        <f t="shared" si="705"/>
        <v>-0.54824097591135246</v>
      </c>
      <c r="M433" s="83">
        <f t="shared" si="705"/>
        <v>-0.58071801378023358</v>
      </c>
      <c r="N433" s="83">
        <f t="shared" si="705"/>
        <v>0.89975951067951265</v>
      </c>
      <c r="O433" s="83">
        <f t="shared" si="705"/>
        <v>0.73520436875046258</v>
      </c>
      <c r="P433" s="125">
        <f t="shared" si="435"/>
        <v>-3.1714190458355263</v>
      </c>
      <c r="Q433" s="125">
        <f t="shared" si="436"/>
        <v>4.0255554741103476E-2</v>
      </c>
      <c r="R433" s="126">
        <f t="shared" si="437"/>
        <v>0</v>
      </c>
      <c r="S433" s="126">
        <f t="shared" si="438"/>
        <v>4.0255554741103476E-2</v>
      </c>
      <c r="T433" s="126">
        <f t="shared" si="439"/>
        <v>1.6205096875139785E-3</v>
      </c>
      <c r="U433" s="26"/>
      <c r="V433" s="80">
        <f t="shared" ref="V433:Z433" si="706">2*($Q433-$I433)*(1-$Q433)*$Q433*D433</f>
        <v>3.1105503421595426E-3</v>
      </c>
      <c r="W433" s="80">
        <f t="shared" si="706"/>
        <v>1.6174861779229621E-2</v>
      </c>
      <c r="X433" s="80">
        <f t="shared" si="706"/>
        <v>1.0575871163342444E-2</v>
      </c>
      <c r="Y433" s="80">
        <f t="shared" si="706"/>
        <v>4.3547704790233592E-3</v>
      </c>
      <c r="Z433" s="80">
        <f t="shared" si="706"/>
        <v>6.2211006843190851E-4</v>
      </c>
      <c r="AA433" s="80"/>
      <c r="AB433" s="80"/>
      <c r="AC433" s="80"/>
      <c r="AD433" s="80"/>
      <c r="AE433" s="80"/>
      <c r="AF433" s="80"/>
    </row>
    <row r="434" spans="1:32">
      <c r="A434" s="121">
        <v>5</v>
      </c>
      <c r="B434" s="32" t="s">
        <v>49</v>
      </c>
      <c r="C434" s="73">
        <v>30</v>
      </c>
      <c r="D434" s="73">
        <v>1</v>
      </c>
      <c r="E434" s="74">
        <v>4.7</v>
      </c>
      <c r="F434" s="75">
        <v>3.2</v>
      </c>
      <c r="G434" s="75">
        <v>1.6</v>
      </c>
      <c r="H434" s="75">
        <v>0.2</v>
      </c>
      <c r="I434" s="32">
        <v>0</v>
      </c>
      <c r="J434" s="26"/>
      <c r="K434" s="83">
        <f t="shared" ref="K434:O434" si="707">K433-$M$2*V433</f>
        <v>0.246860032020675</v>
      </c>
      <c r="L434" s="83">
        <f t="shared" si="707"/>
        <v>-0.54985846208927547</v>
      </c>
      <c r="M434" s="83">
        <f t="shared" si="707"/>
        <v>-0.58177560089656777</v>
      </c>
      <c r="N434" s="83">
        <f t="shared" si="707"/>
        <v>0.89932403363161029</v>
      </c>
      <c r="O434" s="83">
        <f t="shared" si="707"/>
        <v>0.73514215774361935</v>
      </c>
      <c r="P434" s="125">
        <f t="shared" si="435"/>
        <v>-2.613209777308636</v>
      </c>
      <c r="Q434" s="125">
        <f t="shared" si="436"/>
        <v>6.8293085133333001E-2</v>
      </c>
      <c r="R434" s="126">
        <f t="shared" si="437"/>
        <v>0</v>
      </c>
      <c r="S434" s="126">
        <f t="shared" si="438"/>
        <v>6.8293085133333001E-2</v>
      </c>
      <c r="T434" s="126">
        <f t="shared" si="439"/>
        <v>4.6639454770286692E-3</v>
      </c>
      <c r="U434" s="26"/>
      <c r="V434" s="80">
        <f t="shared" ref="V434:Z434" si="708">2*($Q434-$I434)*(1-$Q434)*$Q434*D434</f>
        <v>8.690860503017454E-3</v>
      </c>
      <c r="W434" s="80">
        <f t="shared" si="708"/>
        <v>4.0847044364182038E-2</v>
      </c>
      <c r="X434" s="80">
        <f t="shared" si="708"/>
        <v>2.7810753609655854E-2</v>
      </c>
      <c r="Y434" s="80">
        <f t="shared" si="708"/>
        <v>1.3905376804827927E-2</v>
      </c>
      <c r="Z434" s="80">
        <f t="shared" si="708"/>
        <v>1.7381721006034909E-3</v>
      </c>
      <c r="AA434" s="80"/>
      <c r="AB434" s="80"/>
      <c r="AC434" s="80"/>
      <c r="AD434" s="80"/>
      <c r="AE434" s="80"/>
      <c r="AF434" s="80"/>
    </row>
    <row r="435" spans="1:32">
      <c r="A435" s="121">
        <v>5</v>
      </c>
      <c r="B435" s="32" t="s">
        <v>49</v>
      </c>
      <c r="C435" s="73">
        <v>31</v>
      </c>
      <c r="D435" s="73">
        <v>1</v>
      </c>
      <c r="E435" s="74">
        <v>4.8</v>
      </c>
      <c r="F435" s="75">
        <v>3.1</v>
      </c>
      <c r="G435" s="75">
        <v>1.6</v>
      </c>
      <c r="H435" s="75">
        <v>0.2</v>
      </c>
      <c r="I435" s="32">
        <v>0</v>
      </c>
      <c r="J435" s="26"/>
      <c r="K435" s="83">
        <f t="shared" ref="K435:O435" si="709">K434-$M$2*V434</f>
        <v>0.24599094597037324</v>
      </c>
      <c r="L435" s="83">
        <f t="shared" si="709"/>
        <v>-0.55394316652569364</v>
      </c>
      <c r="M435" s="83">
        <f t="shared" si="709"/>
        <v>-0.58455667625753338</v>
      </c>
      <c r="N435" s="83">
        <f t="shared" si="709"/>
        <v>0.89793349595112748</v>
      </c>
      <c r="O435" s="83">
        <f t="shared" si="709"/>
        <v>0.73496834053355897</v>
      </c>
      <c r="P435" s="125">
        <f t="shared" si="435"/>
        <v>-2.6413746881227937</v>
      </c>
      <c r="Q435" s="125">
        <f t="shared" si="436"/>
        <v>6.6522620184952141E-2</v>
      </c>
      <c r="R435" s="126">
        <f t="shared" si="437"/>
        <v>0</v>
      </c>
      <c r="S435" s="126">
        <f t="shared" si="438"/>
        <v>6.6522620184952141E-2</v>
      </c>
      <c r="T435" s="126">
        <f t="shared" si="439"/>
        <v>4.4252589962714018E-3</v>
      </c>
      <c r="U435" s="26"/>
      <c r="V435" s="80">
        <f t="shared" ref="V435:Z435" si="710">2*($Q435-$I435)*(1-$Q435)*$Q435*D435</f>
        <v>8.2617583456847943E-3</v>
      </c>
      <c r="W435" s="80">
        <f t="shared" si="710"/>
        <v>3.9656440059287014E-2</v>
      </c>
      <c r="X435" s="80">
        <f t="shared" si="710"/>
        <v>2.5611450871622862E-2</v>
      </c>
      <c r="Y435" s="80">
        <f t="shared" si="710"/>
        <v>1.3218813353095672E-2</v>
      </c>
      <c r="Z435" s="80">
        <f t="shared" si="710"/>
        <v>1.652351669136959E-3</v>
      </c>
      <c r="AA435" s="80"/>
      <c r="AB435" s="80"/>
      <c r="AC435" s="80"/>
      <c r="AD435" s="80"/>
      <c r="AE435" s="80"/>
      <c r="AF435" s="80"/>
    </row>
    <row r="436" spans="1:32">
      <c r="A436" s="121">
        <v>5</v>
      </c>
      <c r="B436" s="32" t="s">
        <v>49</v>
      </c>
      <c r="C436" s="73">
        <v>32</v>
      </c>
      <c r="D436" s="73">
        <v>1</v>
      </c>
      <c r="E436" s="74">
        <v>5.4</v>
      </c>
      <c r="F436" s="75">
        <v>3.4</v>
      </c>
      <c r="G436" s="75">
        <v>1.5</v>
      </c>
      <c r="H436" s="75">
        <v>0.4</v>
      </c>
      <c r="I436" s="32">
        <v>0</v>
      </c>
      <c r="J436" s="26"/>
      <c r="K436" s="83">
        <f t="shared" ref="K436:O436" si="711">K435-$M$2*V435</f>
        <v>0.24516477013580476</v>
      </c>
      <c r="L436" s="83">
        <f t="shared" si="711"/>
        <v>-0.55790881053162233</v>
      </c>
      <c r="M436" s="83">
        <f t="shared" si="711"/>
        <v>-0.5871178213446957</v>
      </c>
      <c r="N436" s="83">
        <f t="shared" si="711"/>
        <v>0.89661161461581795</v>
      </c>
      <c r="O436" s="83">
        <f t="shared" si="711"/>
        <v>0.73480310536664528</v>
      </c>
      <c r="P436" s="125">
        <f t="shared" si="435"/>
        <v>-3.1249047352365369</v>
      </c>
      <c r="Q436" s="125">
        <f t="shared" si="436"/>
        <v>4.2091568810815751E-2</v>
      </c>
      <c r="R436" s="126">
        <f t="shared" si="437"/>
        <v>0</v>
      </c>
      <c r="S436" s="126">
        <f t="shared" si="438"/>
        <v>4.2091568810815751E-2</v>
      </c>
      <c r="T436" s="126">
        <f t="shared" si="439"/>
        <v>1.7717001649556372E-3</v>
      </c>
      <c r="U436" s="26"/>
      <c r="V436" s="80">
        <f t="shared" ref="V436:Z436" si="712">2*($Q436-$I436)*(1-$Q436)*$Q436*D436</f>
        <v>3.3942530511005468E-3</v>
      </c>
      <c r="W436" s="80">
        <f t="shared" si="712"/>
        <v>1.8328966475942954E-2</v>
      </c>
      <c r="X436" s="80">
        <f t="shared" si="712"/>
        <v>1.1540460373741859E-2</v>
      </c>
      <c r="Y436" s="80">
        <f t="shared" si="712"/>
        <v>5.09137957665082E-3</v>
      </c>
      <c r="Z436" s="80">
        <f t="shared" si="712"/>
        <v>1.3577012204402188E-3</v>
      </c>
      <c r="AA436" s="80"/>
      <c r="AB436" s="80"/>
      <c r="AC436" s="80"/>
      <c r="AD436" s="80"/>
      <c r="AE436" s="80"/>
      <c r="AF436" s="80"/>
    </row>
    <row r="437" spans="1:32">
      <c r="A437" s="121">
        <v>5</v>
      </c>
      <c r="B437" s="32" t="s">
        <v>49</v>
      </c>
      <c r="C437" s="73">
        <v>33</v>
      </c>
      <c r="D437" s="73">
        <v>1</v>
      </c>
      <c r="E437" s="74">
        <v>5.2</v>
      </c>
      <c r="F437" s="75">
        <v>4.0999999999999996</v>
      </c>
      <c r="G437" s="75">
        <v>1.5</v>
      </c>
      <c r="H437" s="75">
        <v>0.1</v>
      </c>
      <c r="I437" s="32">
        <v>0</v>
      </c>
      <c r="J437" s="26"/>
      <c r="K437" s="83">
        <f t="shared" ref="K437:O437" si="713">K436-$M$2*V436</f>
        <v>0.24482534483069471</v>
      </c>
      <c r="L437" s="83">
        <f t="shared" si="713"/>
        <v>-0.55974170717921667</v>
      </c>
      <c r="M437" s="83">
        <f t="shared" si="713"/>
        <v>-0.58827186738206994</v>
      </c>
      <c r="N437" s="83">
        <f t="shared" si="713"/>
        <v>0.8961024766581529</v>
      </c>
      <c r="O437" s="83">
        <f t="shared" si="713"/>
        <v>0.73466733524460126</v>
      </c>
      <c r="P437" s="125">
        <f t="shared" si="435"/>
        <v>-3.6601257402560297</v>
      </c>
      <c r="Q437" s="125">
        <f t="shared" si="436"/>
        <v>2.50838870314158E-2</v>
      </c>
      <c r="R437" s="126">
        <f t="shared" si="437"/>
        <v>0</v>
      </c>
      <c r="S437" s="126">
        <f t="shared" si="438"/>
        <v>2.50838870314158E-2</v>
      </c>
      <c r="T437" s="126">
        <f t="shared" si="439"/>
        <v>6.2920138860482976E-4</v>
      </c>
      <c r="U437" s="26"/>
      <c r="V437" s="80">
        <f t="shared" ref="V437:Z437" si="714">2*($Q437-$I437)*(1-$Q437)*$Q437*D437</f>
        <v>1.2268371441061124E-3</v>
      </c>
      <c r="W437" s="80">
        <f t="shared" si="714"/>
        <v>6.3795531493517849E-3</v>
      </c>
      <c r="X437" s="80">
        <f t="shared" si="714"/>
        <v>5.0300322908350603E-3</v>
      </c>
      <c r="Y437" s="80">
        <f t="shared" si="714"/>
        <v>1.8402557161591687E-3</v>
      </c>
      <c r="Z437" s="80">
        <f t="shared" si="714"/>
        <v>1.2268371441061124E-4</v>
      </c>
      <c r="AA437" s="80"/>
      <c r="AB437" s="80"/>
      <c r="AC437" s="80"/>
      <c r="AD437" s="80"/>
      <c r="AE437" s="80"/>
      <c r="AF437" s="80"/>
    </row>
    <row r="438" spans="1:32">
      <c r="A438" s="121">
        <v>5</v>
      </c>
      <c r="B438" s="32" t="s">
        <v>49</v>
      </c>
      <c r="C438" s="73">
        <v>34</v>
      </c>
      <c r="D438" s="73">
        <v>1</v>
      </c>
      <c r="E438" s="74">
        <v>5.5</v>
      </c>
      <c r="F438" s="75">
        <v>4.2</v>
      </c>
      <c r="G438" s="75">
        <v>1.4</v>
      </c>
      <c r="H438" s="75">
        <v>0.2</v>
      </c>
      <c r="I438" s="32">
        <v>0</v>
      </c>
      <c r="J438" s="26"/>
      <c r="K438" s="83">
        <f t="shared" ref="K438:O438" si="715">K437-$M$2*V437</f>
        <v>0.24470266111628411</v>
      </c>
      <c r="L438" s="83">
        <f t="shared" si="715"/>
        <v>-0.56037966249415183</v>
      </c>
      <c r="M438" s="83">
        <f t="shared" si="715"/>
        <v>-0.58877487061115341</v>
      </c>
      <c r="N438" s="83">
        <f t="shared" si="715"/>
        <v>0.895918451086537</v>
      </c>
      <c r="O438" s="83">
        <f t="shared" si="715"/>
        <v>0.73465506687316018</v>
      </c>
      <c r="P438" s="125">
        <f t="shared" si="435"/>
        <v>-3.9090230942726119</v>
      </c>
      <c r="Q438" s="125">
        <f t="shared" si="436"/>
        <v>1.9665594740714706E-2</v>
      </c>
      <c r="R438" s="126">
        <f t="shared" si="437"/>
        <v>0</v>
      </c>
      <c r="S438" s="126">
        <f t="shared" si="438"/>
        <v>1.9665594740714706E-2</v>
      </c>
      <c r="T438" s="126">
        <f t="shared" si="439"/>
        <v>3.8673561650602589E-4</v>
      </c>
      <c r="U438" s="26"/>
      <c r="V438" s="80">
        <f t="shared" ref="V438:Z438" si="716">2*($Q438-$I438)*(1-$Q438)*$Q438*D438</f>
        <v>7.5826046120003592E-4</v>
      </c>
      <c r="W438" s="80">
        <f t="shared" si="716"/>
        <v>4.1704325366001974E-3</v>
      </c>
      <c r="X438" s="80">
        <f t="shared" si="716"/>
        <v>3.1846939370401509E-3</v>
      </c>
      <c r="Y438" s="80">
        <f t="shared" si="716"/>
        <v>1.0615646456800503E-3</v>
      </c>
      <c r="Z438" s="80">
        <f t="shared" si="716"/>
        <v>1.5165209224000719E-4</v>
      </c>
      <c r="AA438" s="80"/>
      <c r="AB438" s="80"/>
      <c r="AC438" s="80"/>
      <c r="AD438" s="80"/>
      <c r="AE438" s="80"/>
      <c r="AF438" s="80"/>
    </row>
    <row r="439" spans="1:32">
      <c r="A439" s="121">
        <v>5</v>
      </c>
      <c r="B439" s="32" t="s">
        <v>49</v>
      </c>
      <c r="C439" s="73">
        <v>35</v>
      </c>
      <c r="D439" s="73">
        <v>1</v>
      </c>
      <c r="E439" s="74">
        <v>4.9000000000000004</v>
      </c>
      <c r="F439" s="75">
        <v>3.1</v>
      </c>
      <c r="G439" s="75">
        <v>1.5</v>
      </c>
      <c r="H439" s="75">
        <v>0.1</v>
      </c>
      <c r="I439" s="32">
        <v>0</v>
      </c>
      <c r="J439" s="26"/>
      <c r="K439" s="83">
        <f t="shared" ref="K439:O439" si="717">K438-$M$2*V438</f>
        <v>0.24462683507016411</v>
      </c>
      <c r="L439" s="83">
        <f t="shared" si="717"/>
        <v>-0.56079670574781182</v>
      </c>
      <c r="M439" s="83">
        <f t="shared" si="717"/>
        <v>-0.58909334000485747</v>
      </c>
      <c r="N439" s="83">
        <f t="shared" si="717"/>
        <v>0.89581229462196899</v>
      </c>
      <c r="O439" s="83">
        <f t="shared" si="717"/>
        <v>0.73463990166393622</v>
      </c>
      <c r="P439" s="125">
        <f t="shared" si="435"/>
        <v>-2.9122839450098255</v>
      </c>
      <c r="Q439" s="125">
        <f t="shared" si="436"/>
        <v>5.154965372905345E-2</v>
      </c>
      <c r="R439" s="126">
        <f t="shared" si="437"/>
        <v>0</v>
      </c>
      <c r="S439" s="126">
        <f t="shared" si="438"/>
        <v>5.154965372905345E-2</v>
      </c>
      <c r="T439" s="126">
        <f t="shared" si="439"/>
        <v>2.6573667995853142E-3</v>
      </c>
      <c r="U439" s="26"/>
      <c r="V439" s="80">
        <f t="shared" ref="V439:Z439" si="718">2*($Q439-$I439)*(1-$Q439)*$Q439*D439</f>
        <v>5.0407609224712175E-3</v>
      </c>
      <c r="W439" s="80">
        <f t="shared" si="718"/>
        <v>2.4699728520108967E-2</v>
      </c>
      <c r="X439" s="80">
        <f t="shared" si="718"/>
        <v>1.5626358859660773E-2</v>
      </c>
      <c r="Y439" s="80">
        <f t="shared" si="718"/>
        <v>7.5611413837068263E-3</v>
      </c>
      <c r="Z439" s="80">
        <f t="shared" si="718"/>
        <v>5.0407609224712173E-4</v>
      </c>
      <c r="AA439" s="80"/>
      <c r="AB439" s="80"/>
      <c r="AC439" s="80"/>
      <c r="AD439" s="80"/>
      <c r="AE439" s="80"/>
      <c r="AF439" s="80"/>
    </row>
    <row r="440" spans="1:32">
      <c r="A440" s="121">
        <v>5</v>
      </c>
      <c r="B440" s="32" t="s">
        <v>49</v>
      </c>
      <c r="C440" s="73">
        <v>36</v>
      </c>
      <c r="D440" s="73">
        <v>1</v>
      </c>
      <c r="E440" s="74">
        <v>5</v>
      </c>
      <c r="F440" s="75">
        <v>3.2</v>
      </c>
      <c r="G440" s="75">
        <v>1.2</v>
      </c>
      <c r="H440" s="75">
        <v>0.2</v>
      </c>
      <c r="I440" s="32">
        <v>0</v>
      </c>
      <c r="J440" s="26"/>
      <c r="K440" s="83">
        <f t="shared" ref="K440:O440" si="719">K439-$M$2*V439</f>
        <v>0.24412275897791699</v>
      </c>
      <c r="L440" s="83">
        <f t="shared" si="719"/>
        <v>-0.56326667859982271</v>
      </c>
      <c r="M440" s="83">
        <f t="shared" si="719"/>
        <v>-0.59065597589082353</v>
      </c>
      <c r="N440" s="83">
        <f t="shared" si="719"/>
        <v>0.89505618048359825</v>
      </c>
      <c r="O440" s="83">
        <f t="shared" si="719"/>
        <v>0.73458949405471152</v>
      </c>
      <c r="P440" s="125">
        <f t="shared" si="435"/>
        <v>-3.2413244414805717</v>
      </c>
      <c r="Q440" s="125">
        <f t="shared" si="436"/>
        <v>3.7639885710049968E-2</v>
      </c>
      <c r="R440" s="126">
        <f t="shared" si="437"/>
        <v>0</v>
      </c>
      <c r="S440" s="126">
        <f t="shared" si="438"/>
        <v>3.7639885710049968E-2</v>
      </c>
      <c r="T440" s="126">
        <f t="shared" si="439"/>
        <v>1.4167609962656238E-3</v>
      </c>
      <c r="U440" s="26"/>
      <c r="V440" s="80">
        <f t="shared" ref="V440:Z440" si="720">2*($Q440-$I440)*(1-$Q440)*$Q440*D440</f>
        <v>2.7268685485754584E-3</v>
      </c>
      <c r="W440" s="80">
        <f t="shared" si="720"/>
        <v>1.3634342742877292E-2</v>
      </c>
      <c r="X440" s="80">
        <f t="shared" si="720"/>
        <v>8.725979355441468E-3</v>
      </c>
      <c r="Y440" s="80">
        <f t="shared" si="720"/>
        <v>3.2722422582905498E-3</v>
      </c>
      <c r="Z440" s="80">
        <f t="shared" si="720"/>
        <v>5.4537370971509175E-4</v>
      </c>
      <c r="AA440" s="80"/>
      <c r="AB440" s="80"/>
      <c r="AC440" s="80"/>
      <c r="AD440" s="80"/>
      <c r="AE440" s="80"/>
      <c r="AF440" s="80"/>
    </row>
    <row r="441" spans="1:32">
      <c r="A441" s="121">
        <v>5</v>
      </c>
      <c r="B441" s="32" t="s">
        <v>49</v>
      </c>
      <c r="C441" s="73">
        <v>37</v>
      </c>
      <c r="D441" s="73">
        <v>1</v>
      </c>
      <c r="E441" s="74">
        <v>5.5</v>
      </c>
      <c r="F441" s="75">
        <v>3.5</v>
      </c>
      <c r="G441" s="75">
        <v>1.3</v>
      </c>
      <c r="H441" s="75">
        <v>0.2</v>
      </c>
      <c r="I441" s="32">
        <v>0</v>
      </c>
      <c r="J441" s="26"/>
      <c r="K441" s="83">
        <f t="shared" ref="K441:O441" si="721">K440-$M$2*V440</f>
        <v>0.24385007212305945</v>
      </c>
      <c r="L441" s="83">
        <f t="shared" si="721"/>
        <v>-0.56463011287411047</v>
      </c>
      <c r="M441" s="83">
        <f t="shared" si="721"/>
        <v>-0.5915285738263677</v>
      </c>
      <c r="N441" s="83">
        <f t="shared" si="721"/>
        <v>0.89472895625776916</v>
      </c>
      <c r="O441" s="83">
        <f t="shared" si="721"/>
        <v>0.73453495668374003</v>
      </c>
      <c r="P441" s="125">
        <f t="shared" si="435"/>
        <v>-3.6219109226049859</v>
      </c>
      <c r="Q441" s="125">
        <f t="shared" si="436"/>
        <v>2.6035574586794522E-2</v>
      </c>
      <c r="R441" s="126">
        <f t="shared" si="437"/>
        <v>0</v>
      </c>
      <c r="S441" s="126">
        <f t="shared" si="438"/>
        <v>2.6035574586794522E-2</v>
      </c>
      <c r="T441" s="126">
        <f t="shared" si="439"/>
        <v>6.7785114406454072E-4</v>
      </c>
      <c r="U441" s="26"/>
      <c r="V441" s="80">
        <f t="shared" ref="V441:Z441" si="722">2*($Q441-$I441)*(1-$Q441)*$Q441*D441</f>
        <v>1.3204058000890087E-3</v>
      </c>
      <c r="W441" s="80">
        <f t="shared" si="722"/>
        <v>7.2622319004895476E-3</v>
      </c>
      <c r="X441" s="80">
        <f t="shared" si="722"/>
        <v>4.6214203003115302E-3</v>
      </c>
      <c r="Y441" s="80">
        <f t="shared" si="722"/>
        <v>1.7165275401157113E-3</v>
      </c>
      <c r="Z441" s="80">
        <f t="shared" si="722"/>
        <v>2.6408116001780174E-4</v>
      </c>
      <c r="AA441" s="80"/>
      <c r="AB441" s="80"/>
      <c r="AC441" s="80"/>
      <c r="AD441" s="80"/>
      <c r="AE441" s="80"/>
      <c r="AF441" s="80"/>
    </row>
    <row r="442" spans="1:32">
      <c r="A442" s="121">
        <v>5</v>
      </c>
      <c r="B442" s="32" t="s">
        <v>49</v>
      </c>
      <c r="C442" s="73">
        <v>38</v>
      </c>
      <c r="D442" s="73">
        <v>1</v>
      </c>
      <c r="E442" s="74">
        <v>4.9000000000000004</v>
      </c>
      <c r="F442" s="75">
        <v>3.1</v>
      </c>
      <c r="G442" s="75">
        <v>1.5</v>
      </c>
      <c r="H442" s="75">
        <v>0.1</v>
      </c>
      <c r="I442" s="32">
        <v>0</v>
      </c>
      <c r="J442" s="26"/>
      <c r="K442" s="83">
        <f t="shared" ref="K442:O442" si="723">K441-$M$2*V441</f>
        <v>0.24371803154305055</v>
      </c>
      <c r="L442" s="83">
        <f t="shared" si="723"/>
        <v>-0.56535633606415947</v>
      </c>
      <c r="M442" s="83">
        <f t="shared" si="723"/>
        <v>-0.59199071585639884</v>
      </c>
      <c r="N442" s="83">
        <f t="shared" si="723"/>
        <v>0.89455730350375762</v>
      </c>
      <c r="O442" s="83">
        <f t="shared" si="723"/>
        <v>0.73450854856773828</v>
      </c>
      <c r="P442" s="125">
        <f t="shared" si="435"/>
        <v>-2.946412424213757</v>
      </c>
      <c r="Q442" s="125">
        <f t="shared" si="436"/>
        <v>4.9906344561385103E-2</v>
      </c>
      <c r="R442" s="126">
        <f t="shared" si="437"/>
        <v>0</v>
      </c>
      <c r="S442" s="126">
        <f t="shared" si="438"/>
        <v>4.9906344561385103E-2</v>
      </c>
      <c r="T442" s="126">
        <f t="shared" si="439"/>
        <v>2.4906432274796925E-3</v>
      </c>
      <c r="U442" s="26"/>
      <c r="V442" s="80">
        <f t="shared" ref="V442:Z442" si="724">2*($Q442-$I442)*(1-$Q442)*$Q442*D442</f>
        <v>4.7326886567792209E-3</v>
      </c>
      <c r="W442" s="80">
        <f t="shared" si="724"/>
        <v>2.3190174418218183E-2</v>
      </c>
      <c r="X442" s="80">
        <f t="shared" si="724"/>
        <v>1.4671334836015586E-2</v>
      </c>
      <c r="Y442" s="80">
        <f t="shared" si="724"/>
        <v>7.0990329851688318E-3</v>
      </c>
      <c r="Z442" s="80">
        <f t="shared" si="724"/>
        <v>4.7326886567792214E-4</v>
      </c>
      <c r="AA442" s="80"/>
      <c r="AB442" s="80"/>
      <c r="AC442" s="80"/>
      <c r="AD442" s="80"/>
      <c r="AE442" s="80"/>
      <c r="AF442" s="80"/>
    </row>
    <row r="443" spans="1:32">
      <c r="A443" s="121">
        <v>5</v>
      </c>
      <c r="B443" s="32" t="s">
        <v>49</v>
      </c>
      <c r="C443" s="73">
        <v>39</v>
      </c>
      <c r="D443" s="73">
        <v>1</v>
      </c>
      <c r="E443" s="74">
        <v>4.4000000000000004</v>
      </c>
      <c r="F443" s="75">
        <v>3</v>
      </c>
      <c r="G443" s="75">
        <v>1.3</v>
      </c>
      <c r="H443" s="75">
        <v>0.2</v>
      </c>
      <c r="I443" s="32">
        <v>0</v>
      </c>
      <c r="J443" s="26"/>
      <c r="K443" s="83">
        <f t="shared" ref="K443:O443" si="725">K442-$M$2*V442</f>
        <v>0.24324476267737263</v>
      </c>
      <c r="L443" s="83">
        <f t="shared" si="725"/>
        <v>-0.56767535350598131</v>
      </c>
      <c r="M443" s="83">
        <f t="shared" si="725"/>
        <v>-0.59345784934000045</v>
      </c>
      <c r="N443" s="83">
        <f t="shared" si="725"/>
        <v>0.89384740020524078</v>
      </c>
      <c r="O443" s="83">
        <f t="shared" si="725"/>
        <v>0.73446122168117045</v>
      </c>
      <c r="P443" s="125">
        <f t="shared" si="435"/>
        <v>-2.7260064761658995</v>
      </c>
      <c r="Q443" s="125">
        <f t="shared" si="436"/>
        <v>6.1456103273612429E-2</v>
      </c>
      <c r="R443" s="126">
        <f t="shared" si="437"/>
        <v>0</v>
      </c>
      <c r="S443" s="126">
        <f t="shared" si="438"/>
        <v>6.1456103273612429E-2</v>
      </c>
      <c r="T443" s="126">
        <f t="shared" si="439"/>
        <v>3.7768526295769165E-3</v>
      </c>
      <c r="U443" s="26"/>
      <c r="V443" s="80">
        <f t="shared" ref="V443:Z443" si="726">2*($Q443-$I443)*(1-$Q443)*$Q443*D443</f>
        <v>7.0894839686488458E-3</v>
      </c>
      <c r="W443" s="80">
        <f t="shared" si="726"/>
        <v>3.1193729462054925E-2</v>
      </c>
      <c r="X443" s="80">
        <f t="shared" si="726"/>
        <v>2.1268451905946537E-2</v>
      </c>
      <c r="Y443" s="80">
        <f t="shared" si="726"/>
        <v>9.2163291592434991E-3</v>
      </c>
      <c r="Z443" s="80">
        <f t="shared" si="726"/>
        <v>1.4178967937297693E-3</v>
      </c>
      <c r="AA443" s="80"/>
      <c r="AB443" s="80"/>
      <c r="AC443" s="80"/>
      <c r="AD443" s="80"/>
      <c r="AE443" s="80"/>
      <c r="AF443" s="80"/>
    </row>
    <row r="444" spans="1:32">
      <c r="A444" s="121">
        <v>5</v>
      </c>
      <c r="B444" s="32" t="s">
        <v>49</v>
      </c>
      <c r="C444" s="73">
        <v>40</v>
      </c>
      <c r="D444" s="73">
        <v>1</v>
      </c>
      <c r="E444" s="74">
        <v>5.0999999999999996</v>
      </c>
      <c r="F444" s="75">
        <v>3.4</v>
      </c>
      <c r="G444" s="75">
        <v>1.5</v>
      </c>
      <c r="H444" s="75">
        <v>0.2</v>
      </c>
      <c r="I444" s="32">
        <v>0</v>
      </c>
      <c r="J444" s="26"/>
      <c r="K444" s="83">
        <f t="shared" ref="K444:O444" si="727">K443-$M$2*V443</f>
        <v>0.24253581428050774</v>
      </c>
      <c r="L444" s="83">
        <f t="shared" si="727"/>
        <v>-0.57079472645218676</v>
      </c>
      <c r="M444" s="83">
        <f t="shared" si="727"/>
        <v>-0.59558469453059515</v>
      </c>
      <c r="N444" s="83">
        <f t="shared" si="727"/>
        <v>0.89292576728931639</v>
      </c>
      <c r="O444" s="83">
        <f t="shared" si="727"/>
        <v>0.7343194320017975</v>
      </c>
      <c r="P444" s="125">
        <f t="shared" si="435"/>
        <v>-3.207252714695334</v>
      </c>
      <c r="Q444" s="125">
        <f t="shared" si="436"/>
        <v>3.8893700684839105E-2</v>
      </c>
      <c r="R444" s="126">
        <f t="shared" si="437"/>
        <v>0</v>
      </c>
      <c r="S444" s="126">
        <f t="shared" si="438"/>
        <v>3.8893700684839105E-2</v>
      </c>
      <c r="T444" s="126">
        <f t="shared" si="439"/>
        <v>1.5127199529618538E-3</v>
      </c>
      <c r="U444" s="26"/>
      <c r="V444" s="80">
        <f t="shared" ref="V444:Z444" si="728">2*($Q444-$I444)*(1-$Q444)*$Q444*D444</f>
        <v>2.9077693517827437E-3</v>
      </c>
      <c r="W444" s="80">
        <f t="shared" si="728"/>
        <v>1.4829623694091992E-2</v>
      </c>
      <c r="X444" s="80">
        <f t="shared" si="728"/>
        <v>9.8864157960613288E-3</v>
      </c>
      <c r="Y444" s="80">
        <f t="shared" si="728"/>
        <v>4.361654027674116E-3</v>
      </c>
      <c r="Z444" s="80">
        <f t="shared" si="728"/>
        <v>5.8155387035654872E-4</v>
      </c>
      <c r="AA444" s="80"/>
      <c r="AB444" s="80"/>
      <c r="AC444" s="80"/>
      <c r="AD444" s="80"/>
      <c r="AE444" s="80"/>
      <c r="AF444" s="80"/>
    </row>
    <row r="445" spans="1:32">
      <c r="A445" s="121">
        <v>5</v>
      </c>
      <c r="B445" s="32" t="s">
        <v>49</v>
      </c>
      <c r="C445" s="73">
        <v>41</v>
      </c>
      <c r="D445" s="73">
        <v>1</v>
      </c>
      <c r="E445" s="74">
        <v>5.5</v>
      </c>
      <c r="F445" s="75">
        <v>2.4</v>
      </c>
      <c r="G445" s="75">
        <v>3.8</v>
      </c>
      <c r="H445" s="75">
        <v>1.1000000000000001</v>
      </c>
      <c r="I445" s="32">
        <v>1</v>
      </c>
      <c r="J445" s="26"/>
      <c r="K445" s="83">
        <f t="shared" ref="K445:O445" si="729">K444-$M$2*V444</f>
        <v>0.24224503734532948</v>
      </c>
      <c r="L445" s="83">
        <f t="shared" si="729"/>
        <v>-0.57227768882159591</v>
      </c>
      <c r="M445" s="83">
        <f t="shared" si="729"/>
        <v>-0.59657333611020125</v>
      </c>
      <c r="N445" s="83">
        <f t="shared" si="729"/>
        <v>0.89248960188654902</v>
      </c>
      <c r="O445" s="83">
        <f t="shared" si="729"/>
        <v>0.73426127661476182</v>
      </c>
      <c r="P445" s="125">
        <f t="shared" si="435"/>
        <v>-0.13791036639280718</v>
      </c>
      <c r="Q445" s="125">
        <f t="shared" si="436"/>
        <v>0.4655769495537404</v>
      </c>
      <c r="R445" s="126">
        <f t="shared" si="437"/>
        <v>0</v>
      </c>
      <c r="S445" s="126">
        <f t="shared" si="438"/>
        <v>-0.5344230504462596</v>
      </c>
      <c r="T445" s="126">
        <f t="shared" si="439"/>
        <v>0.28560799684828531</v>
      </c>
      <c r="U445" s="26"/>
      <c r="V445" s="80">
        <f t="shared" ref="V445:Z445" si="730">2*($Q445-$I445)*(1-$Q445)*$Q445*D445</f>
        <v>-0.26594499988155795</v>
      </c>
      <c r="W445" s="80">
        <f t="shared" si="730"/>
        <v>-1.4626974993485686</v>
      </c>
      <c r="X445" s="80">
        <f t="shared" si="730"/>
        <v>-0.63826799971573911</v>
      </c>
      <c r="Y445" s="80">
        <f t="shared" si="730"/>
        <v>-1.0105909995499203</v>
      </c>
      <c r="Z445" s="80">
        <f t="shared" si="730"/>
        <v>-0.29253949986971378</v>
      </c>
      <c r="AA445" s="80"/>
      <c r="AB445" s="80"/>
      <c r="AC445" s="80"/>
      <c r="AD445" s="80"/>
      <c r="AE445" s="80"/>
      <c r="AF445" s="80"/>
    </row>
    <row r="446" spans="1:32">
      <c r="A446" s="121">
        <v>5</v>
      </c>
      <c r="B446" s="32" t="s">
        <v>49</v>
      </c>
      <c r="C446" s="73">
        <v>42</v>
      </c>
      <c r="D446" s="73">
        <v>1</v>
      </c>
      <c r="E446" s="74">
        <v>5.5</v>
      </c>
      <c r="F446" s="75">
        <v>2.4</v>
      </c>
      <c r="G446" s="75">
        <v>3.7</v>
      </c>
      <c r="H446" s="75">
        <v>1</v>
      </c>
      <c r="I446" s="32">
        <v>1</v>
      </c>
      <c r="J446" s="26"/>
      <c r="K446" s="83">
        <f t="shared" ref="K446:O446" si="731">K445-$M$2*V445</f>
        <v>0.26883953733348526</v>
      </c>
      <c r="L446" s="83">
        <f t="shared" si="731"/>
        <v>-0.42600793888673905</v>
      </c>
      <c r="M446" s="83">
        <f t="shared" si="731"/>
        <v>-0.53274653613862732</v>
      </c>
      <c r="N446" s="83">
        <f t="shared" si="731"/>
        <v>0.99354870184154109</v>
      </c>
      <c r="O446" s="83">
        <f t="shared" si="731"/>
        <v>0.76351522660173321</v>
      </c>
      <c r="P446" s="125">
        <f t="shared" si="435"/>
        <v>1.0868496101391507</v>
      </c>
      <c r="Q446" s="125">
        <f t="shared" si="436"/>
        <v>0.74778801857341082</v>
      </c>
      <c r="R446" s="126">
        <f t="shared" si="437"/>
        <v>1</v>
      </c>
      <c r="S446" s="126">
        <f t="shared" si="438"/>
        <v>-0.25221198142658918</v>
      </c>
      <c r="T446" s="126">
        <f t="shared" si="439"/>
        <v>6.3610883575126162E-2</v>
      </c>
      <c r="U446" s="26"/>
      <c r="V446" s="80">
        <f t="shared" ref="V446:Z446" si="732">2*($Q446-$I446)*(1-$Q446)*$Q446*D446</f>
        <v>-9.5134913176695035E-2</v>
      </c>
      <c r="W446" s="80">
        <f t="shared" si="732"/>
        <v>-0.52324202247182272</v>
      </c>
      <c r="X446" s="80">
        <f t="shared" si="732"/>
        <v>-0.22832379162406807</v>
      </c>
      <c r="Y446" s="80">
        <f t="shared" si="732"/>
        <v>-0.35199917875377162</v>
      </c>
      <c r="Z446" s="80">
        <f t="shared" si="732"/>
        <v>-9.5134913176695035E-2</v>
      </c>
      <c r="AA446" s="80"/>
      <c r="AB446" s="80"/>
      <c r="AC446" s="80"/>
      <c r="AD446" s="80"/>
      <c r="AE446" s="80"/>
      <c r="AF446" s="80"/>
    </row>
    <row r="447" spans="1:32">
      <c r="A447" s="121">
        <v>5</v>
      </c>
      <c r="B447" s="32" t="s">
        <v>49</v>
      </c>
      <c r="C447" s="73">
        <v>43</v>
      </c>
      <c r="D447" s="73">
        <v>1</v>
      </c>
      <c r="E447" s="74">
        <v>5.8</v>
      </c>
      <c r="F447" s="75">
        <v>2.7</v>
      </c>
      <c r="G447" s="75">
        <v>3.9</v>
      </c>
      <c r="H447" s="75">
        <v>1.2</v>
      </c>
      <c r="I447" s="32">
        <v>1</v>
      </c>
      <c r="J447" s="26"/>
      <c r="K447" s="83">
        <f t="shared" ref="K447:O447" si="733">K446-$M$2*V446</f>
        <v>0.27835302865115474</v>
      </c>
      <c r="L447" s="83">
        <f t="shared" si="733"/>
        <v>-0.37368373663955678</v>
      </c>
      <c r="M447" s="83">
        <f t="shared" si="733"/>
        <v>-0.50991415697622056</v>
      </c>
      <c r="N447" s="83">
        <f t="shared" si="733"/>
        <v>1.0287486197169182</v>
      </c>
      <c r="O447" s="83">
        <f t="shared" si="733"/>
        <v>0.77302871791940275</v>
      </c>
      <c r="P447" s="125">
        <f t="shared" si="435"/>
        <v>1.6739732107051941</v>
      </c>
      <c r="Q447" s="125">
        <f t="shared" si="436"/>
        <v>0.84210483463223962</v>
      </c>
      <c r="R447" s="126">
        <f t="shared" si="437"/>
        <v>1</v>
      </c>
      <c r="S447" s="126">
        <f t="shared" si="438"/>
        <v>-0.15789516536776038</v>
      </c>
      <c r="T447" s="126">
        <f t="shared" si="439"/>
        <v>2.4930883246512398E-2</v>
      </c>
      <c r="U447" s="26"/>
      <c r="V447" s="80">
        <f t="shared" ref="V447:Z447" si="734">2*($Q447-$I447)*(1-$Q447)*$Q447*D447</f>
        <v>-4.1988834627079995E-2</v>
      </c>
      <c r="W447" s="80">
        <f t="shared" si="734"/>
        <v>-0.24353524083706396</v>
      </c>
      <c r="X447" s="80">
        <f t="shared" si="734"/>
        <v>-0.113369853493116</v>
      </c>
      <c r="Y447" s="80">
        <f t="shared" si="734"/>
        <v>-0.16375645504561198</v>
      </c>
      <c r="Z447" s="80">
        <f t="shared" si="734"/>
        <v>-5.038660155249599E-2</v>
      </c>
      <c r="AA447" s="80"/>
      <c r="AB447" s="80"/>
      <c r="AC447" s="80"/>
      <c r="AD447" s="80"/>
      <c r="AE447" s="80"/>
      <c r="AF447" s="80"/>
    </row>
    <row r="448" spans="1:32">
      <c r="A448" s="121">
        <v>5</v>
      </c>
      <c r="B448" s="32" t="s">
        <v>49</v>
      </c>
      <c r="C448" s="73">
        <v>44</v>
      </c>
      <c r="D448" s="73">
        <v>1</v>
      </c>
      <c r="E448" s="74">
        <v>6</v>
      </c>
      <c r="F448" s="75">
        <v>2.7</v>
      </c>
      <c r="G448" s="75">
        <v>5.0999999999999996</v>
      </c>
      <c r="H448" s="75">
        <v>1.6</v>
      </c>
      <c r="I448" s="32">
        <v>1</v>
      </c>
      <c r="J448" s="26"/>
      <c r="K448" s="83">
        <f t="shared" ref="K448:O448" si="735">K447-$M$2*V447</f>
        <v>0.28255191211386277</v>
      </c>
      <c r="L448" s="83">
        <f t="shared" si="735"/>
        <v>-0.34933021255585039</v>
      </c>
      <c r="M448" s="83">
        <f t="shared" si="735"/>
        <v>-0.49857717162690895</v>
      </c>
      <c r="N448" s="83">
        <f t="shared" si="735"/>
        <v>1.0451242652214794</v>
      </c>
      <c r="O448" s="83">
        <f t="shared" si="735"/>
        <v>0.77806737807465232</v>
      </c>
      <c r="P448" s="125">
        <f t="shared" si="435"/>
        <v>3.4154538309350944</v>
      </c>
      <c r="Q448" s="125">
        <f t="shared" si="436"/>
        <v>0.96818403040274648</v>
      </c>
      <c r="R448" s="126">
        <f t="shared" si="437"/>
        <v>1</v>
      </c>
      <c r="S448" s="126">
        <f t="shared" si="438"/>
        <v>-3.1815969597253524E-2</v>
      </c>
      <c r="T448" s="126">
        <f t="shared" si="439"/>
        <v>1.0122559214133606E-3</v>
      </c>
      <c r="U448" s="26"/>
      <c r="V448" s="80">
        <f t="shared" ref="V448:Z448" si="736">2*($Q448-$I448)*(1-$Q448)*$Q448*D448</f>
        <v>-1.9601000355860664E-3</v>
      </c>
      <c r="W448" s="80">
        <f t="shared" si="736"/>
        <v>-1.1760600213516399E-2</v>
      </c>
      <c r="X448" s="80">
        <f t="shared" si="736"/>
        <v>-5.2922700960823799E-3</v>
      </c>
      <c r="Y448" s="80">
        <f t="shared" si="736"/>
        <v>-9.9965101814889386E-3</v>
      </c>
      <c r="Z448" s="80">
        <f t="shared" si="736"/>
        <v>-3.1361600569377065E-3</v>
      </c>
      <c r="AA448" s="80"/>
      <c r="AB448" s="80"/>
      <c r="AC448" s="80"/>
      <c r="AD448" s="80"/>
      <c r="AE448" s="80"/>
      <c r="AF448" s="80"/>
    </row>
    <row r="449" spans="1:32">
      <c r="A449" s="121">
        <v>5</v>
      </c>
      <c r="B449" s="32" t="s">
        <v>49</v>
      </c>
      <c r="C449" s="73">
        <v>45</v>
      </c>
      <c r="D449" s="73">
        <v>1</v>
      </c>
      <c r="E449" s="74">
        <v>5.4</v>
      </c>
      <c r="F449" s="75">
        <v>3</v>
      </c>
      <c r="G449" s="75">
        <v>4.5</v>
      </c>
      <c r="H449" s="75">
        <v>1.5</v>
      </c>
      <c r="I449" s="32">
        <v>1</v>
      </c>
      <c r="J449" s="26"/>
      <c r="K449" s="83">
        <f t="shared" ref="K449:O449" si="737">K448-$M$2*V448</f>
        <v>0.28274792211742139</v>
      </c>
      <c r="L449" s="83">
        <f t="shared" si="737"/>
        <v>-0.34815415253449877</v>
      </c>
      <c r="M449" s="83">
        <f t="shared" si="737"/>
        <v>-0.49804794461730073</v>
      </c>
      <c r="N449" s="83">
        <f t="shared" si="737"/>
        <v>1.0461239162396283</v>
      </c>
      <c r="O449" s="83">
        <f t="shared" si="737"/>
        <v>0.77838099408034611</v>
      </c>
      <c r="P449" s="125">
        <f t="shared" si="435"/>
        <v>2.7837007787780719</v>
      </c>
      <c r="Q449" s="125">
        <f t="shared" si="436"/>
        <v>0.94178866345013024</v>
      </c>
      <c r="R449" s="126">
        <f t="shared" si="437"/>
        <v>1</v>
      </c>
      <c r="S449" s="126">
        <f t="shared" si="438"/>
        <v>-5.8211336549869763E-2</v>
      </c>
      <c r="T449" s="126">
        <f t="shared" si="439"/>
        <v>3.3885597029222033E-3</v>
      </c>
      <c r="U449" s="26"/>
      <c r="V449" s="80">
        <f t="shared" ref="V449:Z449" si="738">2*($Q449-$I449)*(1-$Q449)*$Q449*D449</f>
        <v>-6.3826142272721447E-3</v>
      </c>
      <c r="W449" s="80">
        <f t="shared" si="738"/>
        <v>-3.4466116827269584E-2</v>
      </c>
      <c r="X449" s="80">
        <f t="shared" si="738"/>
        <v>-1.9147842681816435E-2</v>
      </c>
      <c r="Y449" s="80">
        <f t="shared" si="738"/>
        <v>-2.8721764022724652E-2</v>
      </c>
      <c r="Z449" s="80">
        <f t="shared" si="738"/>
        <v>-9.5739213409082174E-3</v>
      </c>
      <c r="AA449" s="80"/>
      <c r="AB449" s="80"/>
      <c r="AC449" s="80"/>
      <c r="AD449" s="80"/>
      <c r="AE449" s="80"/>
      <c r="AF449" s="80"/>
    </row>
    <row r="450" spans="1:32">
      <c r="A450" s="121">
        <v>5</v>
      </c>
      <c r="B450" s="32" t="s">
        <v>49</v>
      </c>
      <c r="C450" s="73">
        <v>46</v>
      </c>
      <c r="D450" s="73">
        <v>1</v>
      </c>
      <c r="E450" s="74">
        <v>6</v>
      </c>
      <c r="F450" s="75">
        <v>3.4</v>
      </c>
      <c r="G450" s="75">
        <v>4.5</v>
      </c>
      <c r="H450" s="75">
        <v>1.6</v>
      </c>
      <c r="I450" s="32">
        <v>1</v>
      </c>
      <c r="J450" s="26"/>
      <c r="K450" s="83">
        <f t="shared" ref="K450:O450" si="739">K449-$M$2*V449</f>
        <v>0.28338618354014861</v>
      </c>
      <c r="L450" s="83">
        <f t="shared" si="739"/>
        <v>-0.3447075408517718</v>
      </c>
      <c r="M450" s="83">
        <f t="shared" si="739"/>
        <v>-0.49613316034911908</v>
      </c>
      <c r="N450" s="83">
        <f t="shared" si="739"/>
        <v>1.0489960926419009</v>
      </c>
      <c r="O450" s="83">
        <f t="shared" si="739"/>
        <v>0.77933838621443696</v>
      </c>
      <c r="P450" s="125">
        <f t="shared" si="435"/>
        <v>2.4957120280741663</v>
      </c>
      <c r="Q450" s="125">
        <f t="shared" si="436"/>
        <v>0.9238406699677445</v>
      </c>
      <c r="R450" s="126">
        <f t="shared" si="437"/>
        <v>1</v>
      </c>
      <c r="S450" s="126">
        <f t="shared" si="438"/>
        <v>-7.6159330032255501E-2</v>
      </c>
      <c r="T450" s="126">
        <f t="shared" si="439"/>
        <v>5.8002435509620148E-3</v>
      </c>
      <c r="U450" s="26"/>
      <c r="V450" s="80">
        <f t="shared" ref="V450:Z450" si="740">2*($Q450-$I450)*(1-$Q450)*$Q450*D450</f>
        <v>-1.0717001776193674E-2</v>
      </c>
      <c r="W450" s="80">
        <f t="shared" si="740"/>
        <v>-6.430201065716204E-2</v>
      </c>
      <c r="X450" s="80">
        <f t="shared" si="740"/>
        <v>-3.6437806039058489E-2</v>
      </c>
      <c r="Y450" s="80">
        <f t="shared" si="740"/>
        <v>-4.822650799287153E-2</v>
      </c>
      <c r="Z450" s="80">
        <f t="shared" si="740"/>
        <v>-1.7147202841909879E-2</v>
      </c>
      <c r="AA450" s="80"/>
      <c r="AB450" s="80"/>
      <c r="AC450" s="80"/>
      <c r="AD450" s="80"/>
      <c r="AE450" s="80"/>
      <c r="AF450" s="80"/>
    </row>
    <row r="451" spans="1:32">
      <c r="A451" s="121">
        <v>5</v>
      </c>
      <c r="B451" s="32" t="s">
        <v>49</v>
      </c>
      <c r="C451" s="73">
        <v>47</v>
      </c>
      <c r="D451" s="73">
        <v>1</v>
      </c>
      <c r="E451" s="74">
        <v>6.7</v>
      </c>
      <c r="F451" s="75">
        <v>3.1</v>
      </c>
      <c r="G451" s="75">
        <v>4.7</v>
      </c>
      <c r="H451" s="75">
        <v>1.5</v>
      </c>
      <c r="I451" s="32">
        <v>1</v>
      </c>
      <c r="J451" s="26"/>
      <c r="K451" s="83">
        <f t="shared" ref="K451:O451" si="741">K450-$M$2*V450</f>
        <v>0.28445788371776798</v>
      </c>
      <c r="L451" s="83">
        <f t="shared" si="741"/>
        <v>-0.33827733978605562</v>
      </c>
      <c r="M451" s="83">
        <f t="shared" si="741"/>
        <v>-0.49248937974521323</v>
      </c>
      <c r="N451" s="83">
        <f t="shared" si="741"/>
        <v>1.0538187434411881</v>
      </c>
      <c r="O451" s="83">
        <f t="shared" si="741"/>
        <v>0.78105310649862791</v>
      </c>
      <c r="P451" s="125">
        <f t="shared" si="435"/>
        <v>2.615810383862561</v>
      </c>
      <c r="Q451" s="125">
        <f t="shared" si="436"/>
        <v>0.93187220356153166</v>
      </c>
      <c r="R451" s="126">
        <f t="shared" si="437"/>
        <v>1</v>
      </c>
      <c r="S451" s="126">
        <f t="shared" si="438"/>
        <v>-6.8127796438468335E-2</v>
      </c>
      <c r="T451" s="126">
        <f t="shared" si="439"/>
        <v>4.6413966475613785E-3</v>
      </c>
      <c r="U451" s="26"/>
      <c r="V451" s="80">
        <f t="shared" ref="V451:Z451" si="742">2*($Q451-$I451)*(1-$Q451)*$Q451*D451</f>
        <v>-8.6503770431322555E-3</v>
      </c>
      <c r="W451" s="80">
        <f t="shared" si="742"/>
        <v>-5.7957526188986114E-2</v>
      </c>
      <c r="X451" s="80">
        <f t="shared" si="742"/>
        <v>-2.6816168833709991E-2</v>
      </c>
      <c r="Y451" s="80">
        <f t="shared" si="742"/>
        <v>-4.0656772102721603E-2</v>
      </c>
      <c r="Z451" s="80">
        <f t="shared" si="742"/>
        <v>-1.2975565564698383E-2</v>
      </c>
      <c r="AA451" s="80"/>
      <c r="AB451" s="80"/>
      <c r="AC451" s="80"/>
      <c r="AD451" s="80"/>
      <c r="AE451" s="80"/>
      <c r="AF451" s="80"/>
    </row>
    <row r="452" spans="1:32">
      <c r="A452" s="121">
        <v>5</v>
      </c>
      <c r="B452" s="32" t="s">
        <v>49</v>
      </c>
      <c r="C452" s="73">
        <v>48</v>
      </c>
      <c r="D452" s="73">
        <v>1</v>
      </c>
      <c r="E452" s="74">
        <v>6.3</v>
      </c>
      <c r="F452" s="75">
        <v>2.2999999999999998</v>
      </c>
      <c r="G452" s="75">
        <v>4.4000000000000004</v>
      </c>
      <c r="H452" s="75">
        <v>1.3</v>
      </c>
      <c r="I452" s="32">
        <v>1</v>
      </c>
      <c r="J452" s="26"/>
      <c r="K452" s="83">
        <f t="shared" ref="K452:O452" si="743">K451-$M$2*V451</f>
        <v>0.28532292142208121</v>
      </c>
      <c r="L452" s="83">
        <f t="shared" si="743"/>
        <v>-0.33248158716715703</v>
      </c>
      <c r="M452" s="83">
        <f t="shared" si="743"/>
        <v>-0.48980776286184224</v>
      </c>
      <c r="N452" s="83">
        <f t="shared" si="743"/>
        <v>1.0578844206514602</v>
      </c>
      <c r="O452" s="83">
        <f t="shared" si="743"/>
        <v>0.78235066305509771</v>
      </c>
      <c r="P452" s="125">
        <f t="shared" si="435"/>
        <v>2.7358783805248068</v>
      </c>
      <c r="Q452" s="125">
        <f t="shared" si="436"/>
        <v>0.93911084171378123</v>
      </c>
      <c r="R452" s="126">
        <f t="shared" si="437"/>
        <v>1</v>
      </c>
      <c r="S452" s="126">
        <f t="shared" si="438"/>
        <v>-6.088915828621877E-2</v>
      </c>
      <c r="T452" s="126">
        <f t="shared" si="439"/>
        <v>3.7074895968042037E-3</v>
      </c>
      <c r="U452" s="26"/>
      <c r="V452" s="80">
        <f t="shared" ref="V452:Z452" si="744">2*($Q452-$I452)*(1-$Q452)*$Q452*D452</f>
        <v>-6.9634873517997664E-3</v>
      </c>
      <c r="W452" s="80">
        <f t="shared" si="744"/>
        <v>-4.3869970316338526E-2</v>
      </c>
      <c r="X452" s="80">
        <f t="shared" si="744"/>
        <v>-1.601602090913946E-2</v>
      </c>
      <c r="Y452" s="80">
        <f t="shared" si="744"/>
        <v>-3.0639344347918974E-2</v>
      </c>
      <c r="Z452" s="80">
        <f t="shared" si="744"/>
        <v>-9.0525335573396967E-3</v>
      </c>
      <c r="AA452" s="80"/>
      <c r="AB452" s="80"/>
      <c r="AC452" s="80"/>
      <c r="AD452" s="80"/>
      <c r="AE452" s="80"/>
      <c r="AF452" s="80"/>
    </row>
    <row r="453" spans="1:32">
      <c r="A453" s="121">
        <v>5</v>
      </c>
      <c r="B453" s="32" t="s">
        <v>49</v>
      </c>
      <c r="C453" s="73">
        <v>49</v>
      </c>
      <c r="D453" s="73">
        <v>1</v>
      </c>
      <c r="E453" s="74">
        <v>5.6</v>
      </c>
      <c r="F453" s="75">
        <v>3</v>
      </c>
      <c r="G453" s="75">
        <v>4.0999999999999996</v>
      </c>
      <c r="H453" s="75">
        <v>1.3</v>
      </c>
      <c r="I453" s="32">
        <v>1</v>
      </c>
      <c r="J453" s="26"/>
      <c r="K453" s="83">
        <f t="shared" ref="K453:O453" si="745">K452-$M$2*V452</f>
        <v>0.2860192701572612</v>
      </c>
      <c r="L453" s="83">
        <f t="shared" si="745"/>
        <v>-0.32809459013552317</v>
      </c>
      <c r="M453" s="83">
        <f t="shared" si="745"/>
        <v>-0.48820616077092832</v>
      </c>
      <c r="N453" s="83">
        <f t="shared" si="745"/>
        <v>1.060948355086252</v>
      </c>
      <c r="O453" s="83">
        <f t="shared" si="745"/>
        <v>0.7832559164108317</v>
      </c>
      <c r="P453" s="125">
        <f t="shared" si="435"/>
        <v>2.3521920302732604</v>
      </c>
      <c r="Q453" s="125">
        <f t="shared" si="436"/>
        <v>0.91310830415795019</v>
      </c>
      <c r="R453" s="126">
        <f t="shared" si="437"/>
        <v>1</v>
      </c>
      <c r="S453" s="126">
        <f t="shared" si="438"/>
        <v>-8.689169584204981E-2</v>
      </c>
      <c r="T453" s="126">
        <f t="shared" si="439"/>
        <v>7.5501668063072966E-3</v>
      </c>
      <c r="U453" s="26"/>
      <c r="V453" s="80">
        <f t="shared" ref="V453:Z453" si="746">2*($Q453-$I453)*(1-$Q453)*$Q453*D453</f>
        <v>-1.3788240017233805E-2</v>
      </c>
      <c r="W453" s="80">
        <f t="shared" si="746"/>
        <v>-7.7214144096509299E-2</v>
      </c>
      <c r="X453" s="80">
        <f t="shared" si="746"/>
        <v>-4.1364720051701415E-2</v>
      </c>
      <c r="Y453" s="80">
        <f t="shared" si="746"/>
        <v>-5.6531784070658592E-2</v>
      </c>
      <c r="Z453" s="80">
        <f t="shared" si="746"/>
        <v>-1.7924712022403946E-2</v>
      </c>
      <c r="AA453" s="80"/>
      <c r="AB453" s="80"/>
      <c r="AC453" s="80"/>
      <c r="AD453" s="80"/>
      <c r="AE453" s="80"/>
      <c r="AF453" s="80"/>
    </row>
    <row r="454" spans="1:32">
      <c r="A454" s="121">
        <v>5</v>
      </c>
      <c r="B454" s="32" t="s">
        <v>49</v>
      </c>
      <c r="C454" s="73">
        <v>50</v>
      </c>
      <c r="D454" s="73">
        <v>1</v>
      </c>
      <c r="E454" s="74">
        <v>5.5</v>
      </c>
      <c r="F454" s="75">
        <v>2.5</v>
      </c>
      <c r="G454" s="75">
        <v>4</v>
      </c>
      <c r="H454" s="75">
        <v>1.3</v>
      </c>
      <c r="I454" s="32">
        <v>1</v>
      </c>
      <c r="J454" s="26"/>
      <c r="K454" s="83">
        <f t="shared" ref="K454:O454" si="747">K453-$M$2*V453</f>
        <v>0.2873980941589846</v>
      </c>
      <c r="L454" s="83">
        <f t="shared" si="747"/>
        <v>-0.32037317572587226</v>
      </c>
      <c r="M454" s="83">
        <f t="shared" si="747"/>
        <v>-0.48406968876575818</v>
      </c>
      <c r="N454" s="83">
        <f t="shared" si="747"/>
        <v>1.0666015334933179</v>
      </c>
      <c r="O454" s="83">
        <f t="shared" si="747"/>
        <v>0.78504838761307205</v>
      </c>
      <c r="P454" s="125">
        <f t="shared" si="435"/>
        <v>2.6021404436225568</v>
      </c>
      <c r="Q454" s="125">
        <f t="shared" si="436"/>
        <v>0.93099920798948277</v>
      </c>
      <c r="R454" s="126">
        <f t="shared" si="437"/>
        <v>1</v>
      </c>
      <c r="S454" s="126">
        <f t="shared" si="438"/>
        <v>-6.9000792010517231E-2</v>
      </c>
      <c r="T454" s="126">
        <f t="shared" si="439"/>
        <v>4.7611092980786585E-3</v>
      </c>
      <c r="U454" s="26"/>
      <c r="V454" s="80">
        <f t="shared" ref="V454:Z454" si="748">2*($Q454-$I454)*(1-$Q454)*$Q454*D454</f>
        <v>-8.8651779713251871E-3</v>
      </c>
      <c r="W454" s="80">
        <f t="shared" si="748"/>
        <v>-4.8758478842288532E-2</v>
      </c>
      <c r="X454" s="80">
        <f t="shared" si="748"/>
        <v>-2.2162944928312969E-2</v>
      </c>
      <c r="Y454" s="80">
        <f t="shared" si="748"/>
        <v>-3.5460711885300748E-2</v>
      </c>
      <c r="Z454" s="80">
        <f t="shared" si="748"/>
        <v>-1.1524731362722744E-2</v>
      </c>
      <c r="AA454" s="80"/>
      <c r="AB454" s="80"/>
      <c r="AC454" s="80"/>
      <c r="AD454" s="80"/>
      <c r="AE454" s="80"/>
      <c r="AF454" s="80"/>
    </row>
    <row r="455" spans="1:32">
      <c r="A455" s="121">
        <v>5</v>
      </c>
      <c r="B455" s="32" t="s">
        <v>49</v>
      </c>
      <c r="C455" s="73">
        <v>51</v>
      </c>
      <c r="D455" s="73">
        <v>1</v>
      </c>
      <c r="E455" s="74">
        <v>7</v>
      </c>
      <c r="F455" s="75">
        <v>3.2</v>
      </c>
      <c r="G455" s="75">
        <v>4.7</v>
      </c>
      <c r="H455" s="75">
        <v>1.4</v>
      </c>
      <c r="I455" s="32">
        <v>1</v>
      </c>
      <c r="J455" s="26"/>
      <c r="K455" s="83">
        <f t="shared" ref="K455:O455" si="749">K454-$M$2*V454</f>
        <v>0.2882846119561171</v>
      </c>
      <c r="L455" s="83">
        <f t="shared" si="749"/>
        <v>-0.31549732784164342</v>
      </c>
      <c r="M455" s="83">
        <f t="shared" si="749"/>
        <v>-0.48185339427292689</v>
      </c>
      <c r="N455" s="83">
        <f t="shared" si="749"/>
        <v>1.0701476046818479</v>
      </c>
      <c r="O455" s="83">
        <f t="shared" si="749"/>
        <v>0.78620086074934437</v>
      </c>
      <c r="P455" s="125">
        <f t="shared" si="435"/>
        <v>2.6682474024450138</v>
      </c>
      <c r="Q455" s="125">
        <f t="shared" si="436"/>
        <v>0.93512679167767698</v>
      </c>
      <c r="R455" s="126">
        <f t="shared" si="437"/>
        <v>1</v>
      </c>
      <c r="S455" s="126">
        <f t="shared" si="438"/>
        <v>-6.4873208322323017E-2</v>
      </c>
      <c r="T455" s="126">
        <f t="shared" si="439"/>
        <v>4.2085331580315206E-3</v>
      </c>
      <c r="U455" s="26"/>
      <c r="V455" s="80">
        <f t="shared" ref="V455:Z455" si="750">2*($Q455-$I455)*(1-$Q455)*$Q455*D455</f>
        <v>-7.8710242194782749E-3</v>
      </c>
      <c r="W455" s="80">
        <f t="shared" si="750"/>
        <v>-5.5097169536347926E-2</v>
      </c>
      <c r="X455" s="80">
        <f t="shared" si="750"/>
        <v>-2.518727750233048E-2</v>
      </c>
      <c r="Y455" s="80">
        <f t="shared" si="750"/>
        <v>-3.6993813831547893E-2</v>
      </c>
      <c r="Z455" s="80">
        <f t="shared" si="750"/>
        <v>-1.1019433907269584E-2</v>
      </c>
      <c r="AA455" s="80"/>
      <c r="AB455" s="80"/>
      <c r="AC455" s="80"/>
      <c r="AD455" s="80"/>
      <c r="AE455" s="80"/>
      <c r="AF455" s="80"/>
    </row>
    <row r="456" spans="1:32">
      <c r="A456" s="121">
        <v>5</v>
      </c>
      <c r="B456" s="32" t="s">
        <v>49</v>
      </c>
      <c r="C456" s="73">
        <v>52</v>
      </c>
      <c r="D456" s="73">
        <v>1</v>
      </c>
      <c r="E456" s="74">
        <v>6.4</v>
      </c>
      <c r="F456" s="75">
        <v>3.2</v>
      </c>
      <c r="G456" s="75">
        <v>4.5</v>
      </c>
      <c r="H456" s="75">
        <v>1.5</v>
      </c>
      <c r="I456" s="32">
        <v>1</v>
      </c>
      <c r="J456" s="26"/>
      <c r="K456" s="83">
        <f t="shared" ref="K456:O456" si="751">K455-$M$2*V455</f>
        <v>0.28907171437806495</v>
      </c>
      <c r="L456" s="83">
        <f t="shared" si="751"/>
        <v>-0.30998761088800864</v>
      </c>
      <c r="M456" s="83">
        <f t="shared" si="751"/>
        <v>-0.47933466652269385</v>
      </c>
      <c r="N456" s="83">
        <f t="shared" si="751"/>
        <v>1.0738469860650026</v>
      </c>
      <c r="O456" s="83">
        <f t="shared" si="751"/>
        <v>0.78730280414007137</v>
      </c>
      <c r="P456" s="125">
        <f t="shared" si="435"/>
        <v>2.7845457153248083</v>
      </c>
      <c r="Q456" s="125">
        <f t="shared" si="436"/>
        <v>0.94183496793043375</v>
      </c>
      <c r="R456" s="126">
        <f t="shared" si="437"/>
        <v>1</v>
      </c>
      <c r="S456" s="126">
        <f t="shared" si="438"/>
        <v>-5.8165032069566247E-2</v>
      </c>
      <c r="T456" s="126">
        <f t="shared" si="439"/>
        <v>3.3831709556536699E-3</v>
      </c>
      <c r="U456" s="26"/>
      <c r="V456" s="80">
        <f t="shared" ref="V456:Z456" si="752">2*($Q456-$I456)*(1-$Q456)*$Q456*D456</f>
        <v>-6.3727774170424982E-3</v>
      </c>
      <c r="W456" s="80">
        <f t="shared" si="752"/>
        <v>-4.0785775469071993E-2</v>
      </c>
      <c r="X456" s="80">
        <f t="shared" si="752"/>
        <v>-2.0392887734535996E-2</v>
      </c>
      <c r="Y456" s="80">
        <f t="shared" si="752"/>
        <v>-2.8677498376691243E-2</v>
      </c>
      <c r="Z456" s="80">
        <f t="shared" si="752"/>
        <v>-9.5591661255637478E-3</v>
      </c>
      <c r="AA456" s="80"/>
      <c r="AB456" s="80"/>
      <c r="AC456" s="80"/>
      <c r="AD456" s="80"/>
      <c r="AE456" s="80"/>
      <c r="AF456" s="80"/>
    </row>
    <row r="457" spans="1:32">
      <c r="A457" s="121">
        <v>5</v>
      </c>
      <c r="B457" s="32" t="s">
        <v>49</v>
      </c>
      <c r="C457" s="73">
        <v>53</v>
      </c>
      <c r="D457" s="73">
        <v>1</v>
      </c>
      <c r="E457" s="74">
        <v>6.9</v>
      </c>
      <c r="F457" s="75">
        <v>3.1</v>
      </c>
      <c r="G457" s="75">
        <v>4.9000000000000004</v>
      </c>
      <c r="H457" s="75">
        <v>1.5</v>
      </c>
      <c r="I457" s="32">
        <v>1</v>
      </c>
      <c r="J457" s="26"/>
      <c r="K457" s="83">
        <f t="shared" ref="K457:O457" si="753">K456-$M$2*V456</f>
        <v>0.28970899211976919</v>
      </c>
      <c r="L457" s="83">
        <f t="shared" si="753"/>
        <v>-0.30590903334110142</v>
      </c>
      <c r="M457" s="83">
        <f t="shared" si="753"/>
        <v>-0.47729537774924025</v>
      </c>
      <c r="N457" s="83">
        <f t="shared" si="753"/>
        <v>1.0767147359026716</v>
      </c>
      <c r="O457" s="83">
        <f t="shared" si="753"/>
        <v>0.78825872075262771</v>
      </c>
      <c r="P457" s="125">
        <f t="shared" si="435"/>
        <v>3.1576112780955574</v>
      </c>
      <c r="Q457" s="125">
        <f t="shared" si="436"/>
        <v>0.95920758202806944</v>
      </c>
      <c r="R457" s="126">
        <f t="shared" si="437"/>
        <v>1</v>
      </c>
      <c r="S457" s="126">
        <f t="shared" si="438"/>
        <v>-4.0792417971930561E-2</v>
      </c>
      <c r="T457" s="126">
        <f t="shared" si="439"/>
        <v>1.6640213639966834E-3</v>
      </c>
      <c r="U457" s="26"/>
      <c r="V457" s="80">
        <f t="shared" ref="V457:Z457" si="754">2*($Q457-$I457)*(1-$Q457)*$Q457*D457</f>
        <v>-3.1922838180046174E-3</v>
      </c>
      <c r="W457" s="80">
        <f t="shared" si="754"/>
        <v>-2.2026758344231862E-2</v>
      </c>
      <c r="X457" s="80">
        <f t="shared" si="754"/>
        <v>-9.8960798358143139E-3</v>
      </c>
      <c r="Y457" s="80">
        <f t="shared" si="754"/>
        <v>-1.5642190708222627E-2</v>
      </c>
      <c r="Z457" s="80">
        <f t="shared" si="754"/>
        <v>-4.7884257270069258E-3</v>
      </c>
      <c r="AA457" s="80"/>
      <c r="AB457" s="80"/>
      <c r="AC457" s="80"/>
      <c r="AD457" s="80"/>
      <c r="AE457" s="80"/>
      <c r="AF457" s="80"/>
    </row>
    <row r="458" spans="1:32">
      <c r="A458" s="121">
        <v>5</v>
      </c>
      <c r="B458" s="32" t="s">
        <v>49</v>
      </c>
      <c r="C458" s="73">
        <v>54</v>
      </c>
      <c r="D458" s="73">
        <v>1</v>
      </c>
      <c r="E458" s="74">
        <v>5.5</v>
      </c>
      <c r="F458" s="75">
        <v>2.2999999999999998</v>
      </c>
      <c r="G458" s="75">
        <v>4</v>
      </c>
      <c r="H458" s="75">
        <v>1.3</v>
      </c>
      <c r="I458" s="32">
        <v>1</v>
      </c>
      <c r="J458" s="26"/>
      <c r="K458" s="83">
        <f t="shared" ref="K458:O458" si="755">K457-$M$2*V457</f>
        <v>0.29002822050156968</v>
      </c>
      <c r="L458" s="83">
        <f t="shared" si="755"/>
        <v>-0.30370635750667824</v>
      </c>
      <c r="M458" s="83">
        <f t="shared" si="755"/>
        <v>-0.4763057697656588</v>
      </c>
      <c r="N458" s="83">
        <f t="shared" si="755"/>
        <v>1.0782789549734939</v>
      </c>
      <c r="O458" s="83">
        <f t="shared" si="755"/>
        <v>0.78873756332532841</v>
      </c>
      <c r="P458" s="125">
        <f t="shared" si="435"/>
        <v>2.8626146359707265</v>
      </c>
      <c r="Q458" s="125">
        <f t="shared" si="436"/>
        <v>0.94596709825380276</v>
      </c>
      <c r="R458" s="126">
        <f t="shared" si="437"/>
        <v>1</v>
      </c>
      <c r="S458" s="126">
        <f t="shared" si="438"/>
        <v>-5.4032901746197237E-2</v>
      </c>
      <c r="T458" s="126">
        <f t="shared" si="439"/>
        <v>2.9195544711142045E-3</v>
      </c>
      <c r="U458" s="26"/>
      <c r="V458" s="80">
        <f t="shared" ref="V458:Z458" si="756">2*($Q458-$I458)*(1-$Q458)*$Q458*D458</f>
        <v>-5.5236049424676401E-3</v>
      </c>
      <c r="W458" s="80">
        <f t="shared" si="756"/>
        <v>-3.037982718357202E-2</v>
      </c>
      <c r="X458" s="80">
        <f t="shared" si="756"/>
        <v>-1.2704291367675572E-2</v>
      </c>
      <c r="Y458" s="80">
        <f t="shared" si="756"/>
        <v>-2.209441976987056E-2</v>
      </c>
      <c r="Z458" s="80">
        <f t="shared" si="756"/>
        <v>-7.1806864252079326E-3</v>
      </c>
      <c r="AA458" s="80"/>
      <c r="AB458" s="80"/>
      <c r="AC458" s="80"/>
      <c r="AD458" s="80"/>
      <c r="AE458" s="80"/>
      <c r="AF458" s="80"/>
    </row>
    <row r="459" spans="1:32">
      <c r="A459" s="121">
        <v>5</v>
      </c>
      <c r="B459" s="32" t="s">
        <v>49</v>
      </c>
      <c r="C459" s="73">
        <v>55</v>
      </c>
      <c r="D459" s="73">
        <v>1</v>
      </c>
      <c r="E459" s="74">
        <v>6.5</v>
      </c>
      <c r="F459" s="75">
        <v>2.8</v>
      </c>
      <c r="G459" s="75">
        <v>4.5999999999999996</v>
      </c>
      <c r="H459" s="75">
        <v>1.5</v>
      </c>
      <c r="I459" s="32">
        <v>1</v>
      </c>
      <c r="J459" s="26"/>
      <c r="K459" s="83">
        <f t="shared" ref="K459:O459" si="757">K458-$M$2*V458</f>
        <v>0.29058058099581646</v>
      </c>
      <c r="L459" s="83">
        <f t="shared" si="757"/>
        <v>-0.30066837478832104</v>
      </c>
      <c r="M459" s="83">
        <f t="shared" si="757"/>
        <v>-0.47503534062889125</v>
      </c>
      <c r="N459" s="83">
        <f t="shared" si="757"/>
        <v>1.080488396950481</v>
      </c>
      <c r="O459" s="83">
        <f t="shared" si="757"/>
        <v>0.78945563196784918</v>
      </c>
      <c r="P459" s="125">
        <f t="shared" si="435"/>
        <v>3.1605672650348207</v>
      </c>
      <c r="Q459" s="125">
        <f t="shared" si="436"/>
        <v>0.95932308818389311</v>
      </c>
      <c r="R459" s="126">
        <f t="shared" si="437"/>
        <v>1</v>
      </c>
      <c r="S459" s="126">
        <f t="shared" si="438"/>
        <v>-4.0676911816106887E-2</v>
      </c>
      <c r="T459" s="126">
        <f t="shared" si="439"/>
        <v>1.654611154895336E-3</v>
      </c>
      <c r="U459" s="26"/>
      <c r="V459" s="80">
        <f t="shared" ref="V459:Z459" si="758">2*($Q459-$I459)*(1-$Q459)*$Q459*D459</f>
        <v>-3.1746133657154234E-3</v>
      </c>
      <c r="W459" s="80">
        <f t="shared" si="758"/>
        <v>-2.0634986877150253E-2</v>
      </c>
      <c r="X459" s="80">
        <f t="shared" si="758"/>
        <v>-8.8889174240031846E-3</v>
      </c>
      <c r="Y459" s="80">
        <f t="shared" si="758"/>
        <v>-1.4603221482290946E-2</v>
      </c>
      <c r="Z459" s="80">
        <f t="shared" si="758"/>
        <v>-4.7619200485731353E-3</v>
      </c>
      <c r="AA459" s="80"/>
      <c r="AB459" s="80"/>
      <c r="AC459" s="80"/>
      <c r="AD459" s="80"/>
      <c r="AE459" s="80"/>
      <c r="AF459" s="80"/>
    </row>
    <row r="460" spans="1:32">
      <c r="A460" s="121">
        <v>5</v>
      </c>
      <c r="B460" s="32" t="s">
        <v>49</v>
      </c>
      <c r="C460" s="73">
        <v>56</v>
      </c>
      <c r="D460" s="73">
        <v>1</v>
      </c>
      <c r="E460" s="74">
        <v>5.7</v>
      </c>
      <c r="F460" s="75">
        <v>2.8</v>
      </c>
      <c r="G460" s="75">
        <v>4.5</v>
      </c>
      <c r="H460" s="75">
        <v>1.3</v>
      </c>
      <c r="I460" s="32">
        <v>1</v>
      </c>
      <c r="J460" s="26"/>
      <c r="K460" s="83">
        <f t="shared" ref="K460:O460" si="759">K459-$M$2*V459</f>
        <v>0.29089804233238803</v>
      </c>
      <c r="L460" s="83">
        <f t="shared" si="759"/>
        <v>-0.29860487610060599</v>
      </c>
      <c r="M460" s="83">
        <f t="shared" si="759"/>
        <v>-0.47414644888649093</v>
      </c>
      <c r="N460" s="83">
        <f t="shared" si="759"/>
        <v>1.08194871909871</v>
      </c>
      <c r="O460" s="83">
        <f t="shared" si="759"/>
        <v>0.78993182397270645</v>
      </c>
      <c r="P460" s="125">
        <f t="shared" si="435"/>
        <v>3.1569207987854728</v>
      </c>
      <c r="Q460" s="125">
        <f t="shared" si="436"/>
        <v>0.95918055611165132</v>
      </c>
      <c r="R460" s="126">
        <f t="shared" si="437"/>
        <v>1</v>
      </c>
      <c r="S460" s="126">
        <f t="shared" si="438"/>
        <v>-4.0819443888348683E-2</v>
      </c>
      <c r="T460" s="126">
        <f t="shared" si="439"/>
        <v>1.6662269993540466E-3</v>
      </c>
      <c r="U460" s="26"/>
      <c r="V460" s="80">
        <f t="shared" ref="V460:Z460" si="760">2*($Q460-$I460)*(1-$Q460)*$Q460*D460</f>
        <v>-3.1964250796973248E-3</v>
      </c>
      <c r="W460" s="80">
        <f t="shared" si="760"/>
        <v>-1.8219622954274751E-2</v>
      </c>
      <c r="X460" s="80">
        <f t="shared" si="760"/>
        <v>-8.9499902231525083E-3</v>
      </c>
      <c r="Y460" s="80">
        <f t="shared" si="760"/>
        <v>-1.4383912858637962E-2</v>
      </c>
      <c r="Z460" s="80">
        <f t="shared" si="760"/>
        <v>-4.1553526036065226E-3</v>
      </c>
      <c r="AA460" s="80"/>
      <c r="AB460" s="80"/>
      <c r="AC460" s="80"/>
      <c r="AD460" s="80"/>
      <c r="AE460" s="80"/>
      <c r="AF460" s="80"/>
    </row>
    <row r="461" spans="1:32">
      <c r="A461" s="121">
        <v>5</v>
      </c>
      <c r="B461" s="32" t="s">
        <v>49</v>
      </c>
      <c r="C461" s="73">
        <v>57</v>
      </c>
      <c r="D461" s="73">
        <v>1</v>
      </c>
      <c r="E461" s="74">
        <v>6.3</v>
      </c>
      <c r="F461" s="75">
        <v>3.3</v>
      </c>
      <c r="G461" s="75">
        <v>4.7</v>
      </c>
      <c r="H461" s="75">
        <v>1.6</v>
      </c>
      <c r="I461" s="32">
        <v>1</v>
      </c>
      <c r="J461" s="26"/>
      <c r="K461" s="83">
        <f t="shared" ref="K461:O461" si="761">K460-$M$2*V460</f>
        <v>0.29121768484035776</v>
      </c>
      <c r="L461" s="83">
        <f t="shared" si="761"/>
        <v>-0.29678291380517852</v>
      </c>
      <c r="M461" s="83">
        <f t="shared" si="761"/>
        <v>-0.47325144986417567</v>
      </c>
      <c r="N461" s="83">
        <f t="shared" si="761"/>
        <v>1.0833871103845738</v>
      </c>
      <c r="O461" s="83">
        <f t="shared" si="761"/>
        <v>0.79034735923306709</v>
      </c>
      <c r="P461" s="125">
        <f t="shared" si="435"/>
        <v>3.2162307368963585</v>
      </c>
      <c r="Q461" s="125">
        <f t="shared" si="436"/>
        <v>0.96144052072772634</v>
      </c>
      <c r="R461" s="126">
        <f t="shared" si="437"/>
        <v>1</v>
      </c>
      <c r="S461" s="126">
        <f t="shared" si="438"/>
        <v>-3.8559479272273656E-2</v>
      </c>
      <c r="T461" s="126">
        <f t="shared" si="439"/>
        <v>1.4868334417489017E-3</v>
      </c>
      <c r="U461" s="26"/>
      <c r="V461" s="80">
        <f t="shared" ref="V461:Z461" si="762">2*($Q461-$I461)*(1-$Q461)*$Q461*D461</f>
        <v>-2.8590038369409234E-3</v>
      </c>
      <c r="W461" s="80">
        <f t="shared" si="762"/>
        <v>-1.8011724172727818E-2</v>
      </c>
      <c r="X461" s="80">
        <f t="shared" si="762"/>
        <v>-9.434712661905046E-3</v>
      </c>
      <c r="Y461" s="80">
        <f t="shared" si="762"/>
        <v>-1.3437318033622341E-2</v>
      </c>
      <c r="Z461" s="80">
        <f t="shared" si="762"/>
        <v>-4.5744061391054776E-3</v>
      </c>
      <c r="AA461" s="80"/>
      <c r="AB461" s="80"/>
      <c r="AC461" s="80"/>
      <c r="AD461" s="80"/>
      <c r="AE461" s="80"/>
      <c r="AF461" s="80"/>
    </row>
    <row r="462" spans="1:32">
      <c r="A462" s="121">
        <v>5</v>
      </c>
      <c r="B462" s="32" t="s">
        <v>49</v>
      </c>
      <c r="C462" s="73">
        <v>58</v>
      </c>
      <c r="D462" s="73">
        <v>1</v>
      </c>
      <c r="E462" s="74">
        <v>4.9000000000000004</v>
      </c>
      <c r="F462" s="75">
        <v>2.4</v>
      </c>
      <c r="G462" s="75">
        <v>3.3</v>
      </c>
      <c r="H462" s="75">
        <v>1</v>
      </c>
      <c r="I462" s="32">
        <v>1</v>
      </c>
      <c r="J462" s="26"/>
      <c r="K462" s="83">
        <f t="shared" ref="K462:O462" si="763">K461-$M$2*V461</f>
        <v>0.29150358522405184</v>
      </c>
      <c r="L462" s="83">
        <f t="shared" si="763"/>
        <v>-0.29498174138790573</v>
      </c>
      <c r="M462" s="83">
        <f t="shared" si="763"/>
        <v>-0.47230797859798518</v>
      </c>
      <c r="N462" s="83">
        <f t="shared" si="763"/>
        <v>1.084730842187936</v>
      </c>
      <c r="O462" s="83">
        <f t="shared" si="763"/>
        <v>0.7908047998469776</v>
      </c>
      <c r="P462" s="125">
        <f t="shared" si="435"/>
        <v>2.0829704828553157</v>
      </c>
      <c r="Q462" s="125">
        <f t="shared" si="436"/>
        <v>0.88923694826287014</v>
      </c>
      <c r="R462" s="126">
        <f t="shared" si="437"/>
        <v>1</v>
      </c>
      <c r="S462" s="126">
        <f t="shared" si="438"/>
        <v>-0.11076305173712986</v>
      </c>
      <c r="T462" s="126">
        <f t="shared" si="439"/>
        <v>1.2268453630122106E-2</v>
      </c>
      <c r="U462" s="26"/>
      <c r="V462" s="80">
        <f t="shared" ref="V462:Z462" si="764">2*($Q462-$I462)*(1-$Q462)*$Q462*D462</f>
        <v>-2.1819124531908624E-2</v>
      </c>
      <c r="W462" s="80">
        <f t="shared" si="764"/>
        <v>-0.10691371020635226</v>
      </c>
      <c r="X462" s="80">
        <f t="shared" si="764"/>
        <v>-5.2365898876580698E-2</v>
      </c>
      <c r="Y462" s="80">
        <f t="shared" si="764"/>
        <v>-7.2003110955298461E-2</v>
      </c>
      <c r="Z462" s="80">
        <f t="shared" si="764"/>
        <v>-2.1819124531908624E-2</v>
      </c>
      <c r="AA462" s="80"/>
      <c r="AB462" s="80"/>
      <c r="AC462" s="80"/>
      <c r="AD462" s="80"/>
      <c r="AE462" s="80"/>
      <c r="AF462" s="80"/>
    </row>
    <row r="463" spans="1:32">
      <c r="A463" s="121">
        <v>5</v>
      </c>
      <c r="B463" s="32" t="s">
        <v>49</v>
      </c>
      <c r="C463" s="73">
        <v>59</v>
      </c>
      <c r="D463" s="73">
        <v>1</v>
      </c>
      <c r="E463" s="74">
        <v>6.6</v>
      </c>
      <c r="F463" s="75">
        <v>2.9</v>
      </c>
      <c r="G463" s="75">
        <v>4.5999999999999996</v>
      </c>
      <c r="H463" s="75">
        <v>1.3</v>
      </c>
      <c r="I463" s="32">
        <v>1</v>
      </c>
      <c r="J463" s="26"/>
      <c r="K463" s="83">
        <f t="shared" ref="K463:O463" si="765">K462-$M$2*V462</f>
        <v>0.29368549767724272</v>
      </c>
      <c r="L463" s="83">
        <f t="shared" si="765"/>
        <v>-0.28429037036727051</v>
      </c>
      <c r="M463" s="83">
        <f t="shared" si="765"/>
        <v>-0.46707138871032711</v>
      </c>
      <c r="N463" s="83">
        <f t="shared" si="765"/>
        <v>1.0919311532834659</v>
      </c>
      <c r="O463" s="83">
        <f t="shared" si="765"/>
        <v>0.79298671230016848</v>
      </c>
      <c r="P463" s="125">
        <f t="shared" si="435"/>
        <v>3.1166280570874711</v>
      </c>
      <c r="Q463" s="125">
        <f t="shared" si="436"/>
        <v>0.95757344895617236</v>
      </c>
      <c r="R463" s="126">
        <f t="shared" si="437"/>
        <v>1</v>
      </c>
      <c r="S463" s="126">
        <f t="shared" si="438"/>
        <v>-4.2426551043827643E-2</v>
      </c>
      <c r="T463" s="126">
        <f t="shared" si="439"/>
        <v>1.8000122334745124E-3</v>
      </c>
      <c r="U463" s="26"/>
      <c r="V463" s="80">
        <f t="shared" ref="V463:Z463" si="766">2*($Q463-$I463)*(1-$Q463)*$Q463*D463</f>
        <v>-3.4472878451429836E-3</v>
      </c>
      <c r="W463" s="80">
        <f t="shared" si="766"/>
        <v>-2.275209977794369E-2</v>
      </c>
      <c r="X463" s="80">
        <f t="shared" si="766"/>
        <v>-9.9971347509146529E-3</v>
      </c>
      <c r="Y463" s="80">
        <f t="shared" si="766"/>
        <v>-1.5857524087657723E-2</v>
      </c>
      <c r="Z463" s="80">
        <f t="shared" si="766"/>
        <v>-4.4814741986858786E-3</v>
      </c>
      <c r="AA463" s="80"/>
      <c r="AB463" s="80"/>
      <c r="AC463" s="80"/>
      <c r="AD463" s="80"/>
      <c r="AE463" s="80"/>
      <c r="AF463" s="80"/>
    </row>
    <row r="464" spans="1:32">
      <c r="A464" s="121">
        <v>5</v>
      </c>
      <c r="B464" s="32" t="s">
        <v>49</v>
      </c>
      <c r="C464" s="73">
        <v>60</v>
      </c>
      <c r="D464" s="73">
        <v>1</v>
      </c>
      <c r="E464" s="74">
        <v>5.2</v>
      </c>
      <c r="F464" s="75">
        <v>2.7</v>
      </c>
      <c r="G464" s="75">
        <v>3.9</v>
      </c>
      <c r="H464" s="75">
        <v>1.4</v>
      </c>
      <c r="I464" s="32">
        <v>1</v>
      </c>
      <c r="J464" s="26"/>
      <c r="K464" s="83">
        <f t="shared" ref="K464:O464" si="767">K463-$M$2*V463</f>
        <v>0.29403022646175703</v>
      </c>
      <c r="L464" s="83">
        <f t="shared" si="767"/>
        <v>-0.28201516038947616</v>
      </c>
      <c r="M464" s="83">
        <f t="shared" si="767"/>
        <v>-0.46607167523523563</v>
      </c>
      <c r="N464" s="83">
        <f t="shared" si="767"/>
        <v>1.0935169056922316</v>
      </c>
      <c r="O464" s="83">
        <f t="shared" si="767"/>
        <v>0.79343485972003702</v>
      </c>
      <c r="P464" s="125">
        <f t="shared" si="435"/>
        <v>2.9446826051090991</v>
      </c>
      <c r="Q464" s="125">
        <f t="shared" si="436"/>
        <v>0.95001157096367495</v>
      </c>
      <c r="R464" s="126">
        <f t="shared" si="437"/>
        <v>1</v>
      </c>
      <c r="S464" s="126">
        <f t="shared" si="438"/>
        <v>-4.9988429036325055E-2</v>
      </c>
      <c r="T464" s="126">
        <f t="shared" si="439"/>
        <v>2.4988430375197058E-3</v>
      </c>
      <c r="U464" s="26"/>
      <c r="V464" s="80">
        <f t="shared" ref="V464:Z464" si="768">2*($Q464-$I464)*(1-$Q464)*$Q464*D464</f>
        <v>-4.7478595993314743E-3</v>
      </c>
      <c r="W464" s="80">
        <f t="shared" si="768"/>
        <v>-2.4688869916523668E-2</v>
      </c>
      <c r="X464" s="80">
        <f t="shared" si="768"/>
        <v>-1.2819220918194981E-2</v>
      </c>
      <c r="Y464" s="80">
        <f t="shared" si="768"/>
        <v>-1.8516652437392749E-2</v>
      </c>
      <c r="Z464" s="80">
        <f t="shared" si="768"/>
        <v>-6.647003439064064E-3</v>
      </c>
      <c r="AA464" s="80"/>
      <c r="AB464" s="80"/>
      <c r="AC464" s="80"/>
      <c r="AD464" s="80"/>
      <c r="AE464" s="80"/>
      <c r="AF464" s="80"/>
    </row>
    <row r="465" spans="1:32">
      <c r="A465" s="121">
        <v>5</v>
      </c>
      <c r="B465" s="32" t="s">
        <v>49</v>
      </c>
      <c r="C465" s="73">
        <v>61</v>
      </c>
      <c r="D465" s="73">
        <v>1</v>
      </c>
      <c r="E465" s="74">
        <v>5</v>
      </c>
      <c r="F465" s="75">
        <v>2</v>
      </c>
      <c r="G465" s="75">
        <v>3.5</v>
      </c>
      <c r="H465" s="75">
        <v>1</v>
      </c>
      <c r="I465" s="32">
        <v>1</v>
      </c>
      <c r="J465" s="26"/>
      <c r="K465" s="83">
        <f t="shared" ref="K465:O465" si="769">K464-$M$2*V464</f>
        <v>0.29450501242169019</v>
      </c>
      <c r="L465" s="83">
        <f t="shared" si="769"/>
        <v>-0.27954627339782379</v>
      </c>
      <c r="M465" s="83">
        <f t="shared" si="769"/>
        <v>-0.46478975314341614</v>
      </c>
      <c r="N465" s="83">
        <f t="shared" si="769"/>
        <v>1.0953685709359708</v>
      </c>
      <c r="O465" s="83">
        <f t="shared" si="769"/>
        <v>0.79409956006394344</v>
      </c>
      <c r="P465" s="125">
        <f t="shared" si="435"/>
        <v>2.5950836974855802</v>
      </c>
      <c r="Q465" s="125">
        <f t="shared" si="436"/>
        <v>0.9305445037825758</v>
      </c>
      <c r="R465" s="126">
        <f t="shared" si="437"/>
        <v>1</v>
      </c>
      <c r="S465" s="126">
        <f t="shared" si="438"/>
        <v>-6.9455496217424195E-2</v>
      </c>
      <c r="T465" s="126">
        <f t="shared" si="439"/>
        <v>4.8240659548086269E-3</v>
      </c>
      <c r="U465" s="26"/>
      <c r="V465" s="80">
        <f t="shared" ref="V465:Z465" si="770">2*($Q465-$I465)*(1-$Q465)*$Q465*D465</f>
        <v>-8.9780161202636221E-3</v>
      </c>
      <c r="W465" s="80">
        <f t="shared" si="770"/>
        <v>-4.4890080601318112E-2</v>
      </c>
      <c r="X465" s="80">
        <f t="shared" si="770"/>
        <v>-1.7956032240527244E-2</v>
      </c>
      <c r="Y465" s="80">
        <f t="shared" si="770"/>
        <v>-3.1423056420922676E-2</v>
      </c>
      <c r="Z465" s="80">
        <f t="shared" si="770"/>
        <v>-8.9780161202636221E-3</v>
      </c>
      <c r="AA465" s="80"/>
      <c r="AB465" s="80"/>
      <c r="AC465" s="80"/>
      <c r="AD465" s="80"/>
      <c r="AE465" s="80"/>
      <c r="AF465" s="80"/>
    </row>
    <row r="466" spans="1:32">
      <c r="A466" s="121">
        <v>5</v>
      </c>
      <c r="B466" s="32" t="s">
        <v>49</v>
      </c>
      <c r="C466" s="73">
        <v>62</v>
      </c>
      <c r="D466" s="73">
        <v>1</v>
      </c>
      <c r="E466" s="74">
        <v>5.9</v>
      </c>
      <c r="F466" s="75">
        <v>3</v>
      </c>
      <c r="G466" s="75">
        <v>4.2</v>
      </c>
      <c r="H466" s="75">
        <v>1.5</v>
      </c>
      <c r="I466" s="32">
        <v>1</v>
      </c>
      <c r="J466" s="26"/>
      <c r="K466" s="83">
        <f t="shared" ref="K466:O466" si="771">K465-$M$2*V465</f>
        <v>0.29540281403371654</v>
      </c>
      <c r="L466" s="83">
        <f t="shared" si="771"/>
        <v>-0.27505726533769198</v>
      </c>
      <c r="M466" s="83">
        <f t="shared" si="771"/>
        <v>-0.46299414991936344</v>
      </c>
      <c r="N466" s="83">
        <f t="shared" si="771"/>
        <v>1.0985108765780631</v>
      </c>
      <c r="O466" s="83">
        <f t="shared" si="771"/>
        <v>0.79499736167596979</v>
      </c>
      <c r="P466" s="125">
        <f t="shared" si="435"/>
        <v>3.0898242229250634</v>
      </c>
      <c r="Q466" s="125">
        <f t="shared" si="436"/>
        <v>0.95647104729700028</v>
      </c>
      <c r="R466" s="126">
        <f t="shared" si="437"/>
        <v>1</v>
      </c>
      <c r="S466" s="126">
        <f t="shared" si="438"/>
        <v>-4.3528952702999724E-2</v>
      </c>
      <c r="T466" s="126">
        <f t="shared" si="439"/>
        <v>1.894769723419987E-3</v>
      </c>
      <c r="U466" s="26"/>
      <c r="V466" s="80">
        <f t="shared" ref="V466:Z466" si="772">2*($Q466-$I466)*(1-$Q466)*$Q466*D466</f>
        <v>-3.6245847634923251E-3</v>
      </c>
      <c r="W466" s="80">
        <f t="shared" si="772"/>
        <v>-2.138505010460472E-2</v>
      </c>
      <c r="X466" s="80">
        <f t="shared" si="772"/>
        <v>-1.0873754290476975E-2</v>
      </c>
      <c r="Y466" s="80">
        <f t="shared" si="772"/>
        <v>-1.5223256006667766E-2</v>
      </c>
      <c r="Z466" s="80">
        <f t="shared" si="772"/>
        <v>-5.4368771452384876E-3</v>
      </c>
      <c r="AA466" s="80"/>
      <c r="AB466" s="80"/>
      <c r="AC466" s="80"/>
      <c r="AD466" s="80"/>
      <c r="AE466" s="80"/>
      <c r="AF466" s="80"/>
    </row>
    <row r="467" spans="1:32">
      <c r="A467" s="121">
        <v>5</v>
      </c>
      <c r="B467" s="32" t="s">
        <v>49</v>
      </c>
      <c r="C467" s="73">
        <v>63</v>
      </c>
      <c r="D467" s="73">
        <v>1</v>
      </c>
      <c r="E467" s="74">
        <v>6</v>
      </c>
      <c r="F467" s="75">
        <v>2.2000000000000002</v>
      </c>
      <c r="G467" s="75">
        <v>4</v>
      </c>
      <c r="H467" s="75">
        <v>1</v>
      </c>
      <c r="I467" s="32">
        <v>1</v>
      </c>
      <c r="J467" s="26"/>
      <c r="K467" s="83">
        <f t="shared" ref="K467:O467" si="773">K466-$M$2*V466</f>
        <v>0.29576527251006579</v>
      </c>
      <c r="L467" s="83">
        <f t="shared" si="773"/>
        <v>-0.2729187603272315</v>
      </c>
      <c r="M467" s="83">
        <f t="shared" si="773"/>
        <v>-0.46190677449031575</v>
      </c>
      <c r="N467" s="83">
        <f t="shared" si="773"/>
        <v>1.1000332021787298</v>
      </c>
      <c r="O467" s="83">
        <f t="shared" si="773"/>
        <v>0.79554104939049364</v>
      </c>
      <c r="P467" s="125">
        <f t="shared" si="435"/>
        <v>2.8377316647733943</v>
      </c>
      <c r="Q467" s="125">
        <f t="shared" si="436"/>
        <v>0.94468104130501773</v>
      </c>
      <c r="R467" s="126">
        <f t="shared" si="437"/>
        <v>1</v>
      </c>
      <c r="S467" s="126">
        <f t="shared" si="438"/>
        <v>-5.5318958694982268E-2</v>
      </c>
      <c r="T467" s="126">
        <f t="shared" si="439"/>
        <v>3.0601871910971544E-3</v>
      </c>
      <c r="U467" s="26"/>
      <c r="V467" s="80">
        <f t="shared" ref="V467:Z467" si="774">2*($Q467-$I467)*(1-$Q467)*$Q467*D467</f>
        <v>-5.7818016445478739E-3</v>
      </c>
      <c r="W467" s="80">
        <f t="shared" si="774"/>
        <v>-3.4690809867287245E-2</v>
      </c>
      <c r="X467" s="80">
        <f t="shared" si="774"/>
        <v>-1.2719963618005323E-2</v>
      </c>
      <c r="Y467" s="80">
        <f t="shared" si="774"/>
        <v>-2.3127206578191496E-2</v>
      </c>
      <c r="Z467" s="80">
        <f t="shared" si="774"/>
        <v>-5.7818016445478739E-3</v>
      </c>
      <c r="AA467" s="80"/>
      <c r="AB467" s="80"/>
      <c r="AC467" s="80"/>
      <c r="AD467" s="80"/>
      <c r="AE467" s="80"/>
      <c r="AF467" s="80"/>
    </row>
    <row r="468" spans="1:32">
      <c r="A468" s="121">
        <v>5</v>
      </c>
      <c r="B468" s="32" t="s">
        <v>49</v>
      </c>
      <c r="C468" s="73">
        <v>64</v>
      </c>
      <c r="D468" s="73">
        <v>1</v>
      </c>
      <c r="E468" s="74">
        <v>6.1</v>
      </c>
      <c r="F468" s="75">
        <v>2.9</v>
      </c>
      <c r="G468" s="75">
        <v>4.7</v>
      </c>
      <c r="H468" s="75">
        <v>1.4</v>
      </c>
      <c r="I468" s="32">
        <v>1</v>
      </c>
      <c r="J468" s="26"/>
      <c r="K468" s="83">
        <f t="shared" ref="K468:O468" si="775">K467-$M$2*V467</f>
        <v>0.29634345267452056</v>
      </c>
      <c r="L468" s="83">
        <f t="shared" si="775"/>
        <v>-0.26944967934050279</v>
      </c>
      <c r="M468" s="83">
        <f t="shared" si="775"/>
        <v>-0.46063477812851522</v>
      </c>
      <c r="N468" s="83">
        <f t="shared" si="775"/>
        <v>1.1023459228365489</v>
      </c>
      <c r="O468" s="83">
        <f t="shared" si="775"/>
        <v>0.7961192295549484</v>
      </c>
      <c r="P468" s="125">
        <f t="shared" si="435"/>
        <v>3.6124523108334672</v>
      </c>
      <c r="Q468" s="125">
        <f t="shared" si="436"/>
        <v>0.9737234982605818</v>
      </c>
      <c r="R468" s="126">
        <f t="shared" si="437"/>
        <v>1</v>
      </c>
      <c r="S468" s="126">
        <f t="shared" si="438"/>
        <v>-2.6276501739418201E-2</v>
      </c>
      <c r="T468" s="126">
        <f t="shared" si="439"/>
        <v>6.9045454366164778E-4</v>
      </c>
      <c r="U468" s="26"/>
      <c r="V468" s="80">
        <f t="shared" ref="V468:Z468" si="776">2*($Q468-$I468)*(1-$Q468)*$Q468*D468</f>
        <v>-1.3446236272882666E-3</v>
      </c>
      <c r="W468" s="80">
        <f t="shared" si="776"/>
        <v>-8.2022041264584247E-3</v>
      </c>
      <c r="X468" s="80">
        <f t="shared" si="776"/>
        <v>-3.899408519135973E-3</v>
      </c>
      <c r="Y468" s="80">
        <f t="shared" si="776"/>
        <v>-6.3197310482548527E-3</v>
      </c>
      <c r="Z468" s="80">
        <f t="shared" si="776"/>
        <v>-1.8824730782035731E-3</v>
      </c>
      <c r="AA468" s="80"/>
      <c r="AB468" s="80"/>
      <c r="AC468" s="80"/>
      <c r="AD468" s="80"/>
      <c r="AE468" s="80"/>
      <c r="AF468" s="80"/>
    </row>
    <row r="469" spans="1:32">
      <c r="A469" s="121">
        <v>5</v>
      </c>
      <c r="B469" s="32" t="s">
        <v>49</v>
      </c>
      <c r="C469" s="73">
        <v>65</v>
      </c>
      <c r="D469" s="73">
        <v>1</v>
      </c>
      <c r="E469" s="74">
        <v>5.6</v>
      </c>
      <c r="F469" s="75">
        <v>2.9</v>
      </c>
      <c r="G469" s="75">
        <v>3.6</v>
      </c>
      <c r="H469" s="75">
        <v>1.3</v>
      </c>
      <c r="I469" s="32">
        <v>1</v>
      </c>
      <c r="J469" s="26"/>
      <c r="K469" s="83">
        <f t="shared" ref="K469:O469" si="777">K468-$M$2*V468</f>
        <v>0.29647791503724941</v>
      </c>
      <c r="L469" s="83">
        <f t="shared" si="777"/>
        <v>-0.26862945892785695</v>
      </c>
      <c r="M469" s="83">
        <f t="shared" si="777"/>
        <v>-0.46024483727660165</v>
      </c>
      <c r="N469" s="83">
        <f t="shared" si="777"/>
        <v>1.1029778959413743</v>
      </c>
      <c r="O469" s="83">
        <f t="shared" si="777"/>
        <v>0.79630747686276881</v>
      </c>
      <c r="P469" s="125">
        <f t="shared" si="435"/>
        <v>2.4633630622496527</v>
      </c>
      <c r="Q469" s="125">
        <f t="shared" si="436"/>
        <v>0.92153319009109469</v>
      </c>
      <c r="R469" s="126">
        <f t="shared" si="437"/>
        <v>1</v>
      </c>
      <c r="S469" s="126">
        <f t="shared" si="438"/>
        <v>-7.8466809908905311E-2</v>
      </c>
      <c r="T469" s="126">
        <f t="shared" si="439"/>
        <v>6.1570402572802803E-3</v>
      </c>
      <c r="U469" s="26"/>
      <c r="V469" s="80">
        <f t="shared" ref="V469:Z469" si="778">2*($Q469-$I469)*(1-$Q469)*$Q469*D469</f>
        <v>-1.1347833899621582E-2</v>
      </c>
      <c r="W469" s="80">
        <f t="shared" si="778"/>
        <v>-6.3547869837880855E-2</v>
      </c>
      <c r="X469" s="80">
        <f t="shared" si="778"/>
        <v>-3.2908718308902588E-2</v>
      </c>
      <c r="Y469" s="80">
        <f t="shared" si="778"/>
        <v>-4.0852202038637694E-2</v>
      </c>
      <c r="Z469" s="80">
        <f t="shared" si="778"/>
        <v>-1.4752184069508057E-2</v>
      </c>
      <c r="AA469" s="80"/>
      <c r="AB469" s="80"/>
      <c r="AC469" s="80"/>
      <c r="AD469" s="80"/>
      <c r="AE469" s="80"/>
      <c r="AF469" s="80"/>
    </row>
    <row r="470" spans="1:32">
      <c r="A470" s="121">
        <v>5</v>
      </c>
      <c r="B470" s="32" t="s">
        <v>49</v>
      </c>
      <c r="C470" s="73">
        <v>66</v>
      </c>
      <c r="D470" s="73">
        <v>1</v>
      </c>
      <c r="E470" s="74">
        <v>6.7</v>
      </c>
      <c r="F470" s="75">
        <v>3.1</v>
      </c>
      <c r="G470" s="75">
        <v>4.4000000000000004</v>
      </c>
      <c r="H470" s="75">
        <v>1.4</v>
      </c>
      <c r="I470" s="32">
        <v>1</v>
      </c>
      <c r="J470" s="26"/>
      <c r="K470" s="83">
        <f t="shared" ref="K470:O470" si="779">K469-$M$2*V469</f>
        <v>0.29761269842721155</v>
      </c>
      <c r="L470" s="83">
        <f t="shared" si="779"/>
        <v>-0.26227467194406884</v>
      </c>
      <c r="M470" s="83">
        <f t="shared" si="779"/>
        <v>-0.45695396544571137</v>
      </c>
      <c r="N470" s="83">
        <f t="shared" si="779"/>
        <v>1.107063116145238</v>
      </c>
      <c r="O470" s="83">
        <f t="shared" si="779"/>
        <v>0.79778269526971957</v>
      </c>
      <c r="P470" s="125">
        <f t="shared" si="435"/>
        <v>3.1117885879369003</v>
      </c>
      <c r="Q470" s="125">
        <f t="shared" si="436"/>
        <v>0.95737640211647967</v>
      </c>
      <c r="R470" s="126">
        <f t="shared" si="437"/>
        <v>1</v>
      </c>
      <c r="S470" s="126">
        <f t="shared" si="438"/>
        <v>-4.2623597883520326E-2</v>
      </c>
      <c r="T470" s="126">
        <f t="shared" si="439"/>
        <v>1.8167710965360383E-3</v>
      </c>
      <c r="U470" s="26"/>
      <c r="V470" s="80">
        <f t="shared" ref="V470:Z470" si="780">2*($Q470-$I470)*(1-$Q470)*$Q470*D470</f>
        <v>-3.4786675517417677E-3</v>
      </c>
      <c r="W470" s="80">
        <f t="shared" si="780"/>
        <v>-2.3307072596669844E-2</v>
      </c>
      <c r="X470" s="80">
        <f t="shared" si="780"/>
        <v>-1.078386941039948E-2</v>
      </c>
      <c r="Y470" s="80">
        <f t="shared" si="780"/>
        <v>-1.5306137227663779E-2</v>
      </c>
      <c r="Z470" s="80">
        <f t="shared" si="780"/>
        <v>-4.8701345724384741E-3</v>
      </c>
      <c r="AA470" s="80"/>
      <c r="AB470" s="80"/>
      <c r="AC470" s="80"/>
      <c r="AD470" s="80"/>
      <c r="AE470" s="80"/>
      <c r="AF470" s="80"/>
    </row>
    <row r="471" spans="1:32">
      <c r="A471" s="121">
        <v>5</v>
      </c>
      <c r="B471" s="32" t="s">
        <v>49</v>
      </c>
      <c r="C471" s="73">
        <v>67</v>
      </c>
      <c r="D471" s="73">
        <v>1</v>
      </c>
      <c r="E471" s="74">
        <v>5.6</v>
      </c>
      <c r="F471" s="75">
        <v>3</v>
      </c>
      <c r="G471" s="75">
        <v>4.5</v>
      </c>
      <c r="H471" s="75">
        <v>1.5</v>
      </c>
      <c r="I471" s="32">
        <v>1</v>
      </c>
      <c r="J471" s="26"/>
      <c r="K471" s="83">
        <f t="shared" ref="K471:O471" si="781">K470-$M$2*V470</f>
        <v>0.29796056518238573</v>
      </c>
      <c r="L471" s="83">
        <f t="shared" si="781"/>
        <v>-0.25994396468440184</v>
      </c>
      <c r="M471" s="83">
        <f t="shared" si="781"/>
        <v>-0.45587557850467142</v>
      </c>
      <c r="N471" s="83">
        <f t="shared" si="781"/>
        <v>1.1085937298680044</v>
      </c>
      <c r="O471" s="83">
        <f t="shared" si="781"/>
        <v>0.79826970872696346</v>
      </c>
      <c r="P471" s="125">
        <f t="shared" si="435"/>
        <v>3.6607239749321865</v>
      </c>
      <c r="Q471" s="125">
        <f t="shared" si="436"/>
        <v>0.9749307384538286</v>
      </c>
      <c r="R471" s="126">
        <f t="shared" si="437"/>
        <v>1</v>
      </c>
      <c r="S471" s="126">
        <f t="shared" si="438"/>
        <v>-2.5069261546171395E-2</v>
      </c>
      <c r="T471" s="126">
        <f t="shared" si="439"/>
        <v>6.2846787447034776E-4</v>
      </c>
      <c r="U471" s="26"/>
      <c r="V471" s="80">
        <f t="shared" ref="V471:Z471" si="782">2*($Q471-$I471)*(1-$Q471)*$Q471*D471</f>
        <v>-1.2254252979037683E-3</v>
      </c>
      <c r="W471" s="80">
        <f t="shared" si="782"/>
        <v>-6.8623816682611017E-3</v>
      </c>
      <c r="X471" s="80">
        <f t="shared" si="782"/>
        <v>-3.6762758937113052E-3</v>
      </c>
      <c r="Y471" s="80">
        <f t="shared" si="782"/>
        <v>-5.5144138405669573E-3</v>
      </c>
      <c r="Z471" s="80">
        <f t="shared" si="782"/>
        <v>-1.8381379468556526E-3</v>
      </c>
      <c r="AA471" s="80"/>
      <c r="AB471" s="80"/>
      <c r="AC471" s="80"/>
      <c r="AD471" s="80"/>
      <c r="AE471" s="80"/>
      <c r="AF471" s="80"/>
    </row>
    <row r="472" spans="1:32">
      <c r="A472" s="121">
        <v>5</v>
      </c>
      <c r="B472" s="32" t="s">
        <v>49</v>
      </c>
      <c r="C472" s="73">
        <v>68</v>
      </c>
      <c r="D472" s="73">
        <v>1</v>
      </c>
      <c r="E472" s="74">
        <v>5.8</v>
      </c>
      <c r="F472" s="75">
        <v>2.7</v>
      </c>
      <c r="G472" s="75">
        <v>4.0999999999999996</v>
      </c>
      <c r="H472" s="75">
        <v>1</v>
      </c>
      <c r="I472" s="32">
        <v>1</v>
      </c>
      <c r="J472" s="26"/>
      <c r="K472" s="83">
        <f t="shared" ref="K472:O472" si="783">K471-$M$2*V471</f>
        <v>0.29808310771217611</v>
      </c>
      <c r="L472" s="83">
        <f t="shared" si="783"/>
        <v>-0.25925772651757573</v>
      </c>
      <c r="M472" s="83">
        <f t="shared" si="783"/>
        <v>-0.45550795091530027</v>
      </c>
      <c r="N472" s="83">
        <f t="shared" si="783"/>
        <v>1.109145171252061</v>
      </c>
      <c r="O472" s="83">
        <f t="shared" si="783"/>
        <v>0.79845352252164903</v>
      </c>
      <c r="P472" s="125">
        <f t="shared" si="435"/>
        <v>2.9104655510940249</v>
      </c>
      <c r="Q472" s="125">
        <f t="shared" si="436"/>
        <v>0.94836136830046125</v>
      </c>
      <c r="R472" s="126">
        <f t="shared" si="437"/>
        <v>1</v>
      </c>
      <c r="S472" s="126">
        <f t="shared" si="438"/>
        <v>-5.1638631699538751E-2</v>
      </c>
      <c r="T472" s="126">
        <f t="shared" si="439"/>
        <v>2.6665482838006084E-3</v>
      </c>
      <c r="U472" s="26"/>
      <c r="V472" s="80">
        <f t="shared" ref="V472:Z472" si="784">2*($Q472-$I472)*(1-$Q472)*$Q472*D472</f>
        <v>-5.0577027581287836E-3</v>
      </c>
      <c r="W472" s="80">
        <f t="shared" si="784"/>
        <v>-2.9334675997146942E-2</v>
      </c>
      <c r="X472" s="80">
        <f t="shared" si="784"/>
        <v>-1.3655797446947716E-2</v>
      </c>
      <c r="Y472" s="80">
        <f t="shared" si="784"/>
        <v>-2.0736581308328009E-2</v>
      </c>
      <c r="Z472" s="80">
        <f t="shared" si="784"/>
        <v>-5.0577027581287836E-3</v>
      </c>
      <c r="AA472" s="80"/>
      <c r="AB472" s="80"/>
      <c r="AC472" s="80"/>
      <c r="AD472" s="80"/>
      <c r="AE472" s="80"/>
      <c r="AF472" s="80"/>
    </row>
    <row r="473" spans="1:32">
      <c r="A473" s="121">
        <v>5</v>
      </c>
      <c r="B473" s="32" t="s">
        <v>49</v>
      </c>
      <c r="C473" s="73">
        <v>69</v>
      </c>
      <c r="D473" s="73">
        <v>1</v>
      </c>
      <c r="E473" s="74">
        <v>6.2</v>
      </c>
      <c r="F473" s="75">
        <v>2.2000000000000002</v>
      </c>
      <c r="G473" s="75">
        <v>4.5</v>
      </c>
      <c r="H473" s="75">
        <v>1.5</v>
      </c>
      <c r="I473" s="32">
        <v>1</v>
      </c>
      <c r="J473" s="26"/>
      <c r="K473" s="83">
        <f t="shared" ref="K473:O473" si="785">K472-$M$2*V472</f>
        <v>0.298588877987989</v>
      </c>
      <c r="L473" s="83">
        <f t="shared" si="785"/>
        <v>-0.25632425891786104</v>
      </c>
      <c r="M473" s="83">
        <f t="shared" si="785"/>
        <v>-0.45414237117060552</v>
      </c>
      <c r="N473" s="83">
        <f t="shared" si="785"/>
        <v>1.1112188293828937</v>
      </c>
      <c r="O473" s="83">
        <f t="shared" si="785"/>
        <v>0.79895929279746192</v>
      </c>
      <c r="P473" s="125">
        <f t="shared" si="435"/>
        <v>3.9091889275411331</v>
      </c>
      <c r="Q473" s="125">
        <f t="shared" si="436"/>
        <v>0.98033760208085563</v>
      </c>
      <c r="R473" s="126">
        <f t="shared" si="437"/>
        <v>1</v>
      </c>
      <c r="S473" s="126">
        <f t="shared" si="438"/>
        <v>-1.966239791914437E-2</v>
      </c>
      <c r="T473" s="126">
        <f t="shared" si="439"/>
        <v>3.8660989193077284E-4</v>
      </c>
      <c r="U473" s="26"/>
      <c r="V473" s="80">
        <f t="shared" ref="V473:Z473" si="786">2*($Q473-$I473)*(1-$Q473)*$Q473*D473</f>
        <v>-7.5801642879230518E-4</v>
      </c>
      <c r="W473" s="80">
        <f t="shared" si="786"/>
        <v>-4.6997018585122922E-3</v>
      </c>
      <c r="X473" s="80">
        <f t="shared" si="786"/>
        <v>-1.6676361433430715E-3</v>
      </c>
      <c r="Y473" s="80">
        <f t="shared" si="786"/>
        <v>-3.4110739295653732E-3</v>
      </c>
      <c r="Z473" s="80">
        <f t="shared" si="786"/>
        <v>-1.1370246431884577E-3</v>
      </c>
      <c r="AA473" s="80"/>
      <c r="AB473" s="80"/>
      <c r="AC473" s="80"/>
      <c r="AD473" s="80"/>
      <c r="AE473" s="80"/>
      <c r="AF473" s="80"/>
    </row>
    <row r="474" spans="1:32">
      <c r="A474" s="121">
        <v>5</v>
      </c>
      <c r="B474" s="32" t="s">
        <v>49</v>
      </c>
      <c r="C474" s="73">
        <v>70</v>
      </c>
      <c r="D474" s="73">
        <v>1</v>
      </c>
      <c r="E474" s="74">
        <v>5.6</v>
      </c>
      <c r="F474" s="75">
        <v>2.5</v>
      </c>
      <c r="G474" s="75">
        <v>3.9</v>
      </c>
      <c r="H474" s="75">
        <v>1.1000000000000001</v>
      </c>
      <c r="I474" s="32">
        <v>1</v>
      </c>
      <c r="J474" s="26"/>
      <c r="K474" s="83">
        <f t="shared" ref="K474:O474" si="787">K473-$M$2*V473</f>
        <v>0.29866467963086824</v>
      </c>
      <c r="L474" s="83">
        <f t="shared" si="787"/>
        <v>-0.25585428873200983</v>
      </c>
      <c r="M474" s="83">
        <f t="shared" si="787"/>
        <v>-0.4539756075562712</v>
      </c>
      <c r="N474" s="83">
        <f t="shared" si="787"/>
        <v>1.1115599367758502</v>
      </c>
      <c r="O474" s="83">
        <f t="shared" si="787"/>
        <v>0.79907299526178077</v>
      </c>
      <c r="P474" s="125">
        <f t="shared" si="435"/>
        <v>2.9450056920547101</v>
      </c>
      <c r="Q474" s="125">
        <f t="shared" si="436"/>
        <v>0.95002691199835332</v>
      </c>
      <c r="R474" s="126">
        <f t="shared" si="437"/>
        <v>1</v>
      </c>
      <c r="S474" s="126">
        <f t="shared" si="438"/>
        <v>-4.9973088001646682E-2</v>
      </c>
      <c r="T474" s="126">
        <f t="shared" si="439"/>
        <v>2.4973095244203236E-3</v>
      </c>
      <c r="U474" s="26"/>
      <c r="V474" s="80">
        <f t="shared" ref="V474:Z474" si="788">2*($Q474-$I474)*(1-$Q474)*$Q474*D474</f>
        <v>-4.7450225115782327E-3</v>
      </c>
      <c r="W474" s="80">
        <f t="shared" si="788"/>
        <v>-2.6572126064838102E-2</v>
      </c>
      <c r="X474" s="80">
        <f t="shared" si="788"/>
        <v>-1.1862556278945582E-2</v>
      </c>
      <c r="Y474" s="80">
        <f t="shared" si="788"/>
        <v>-1.8505587795155105E-2</v>
      </c>
      <c r="Z474" s="80">
        <f t="shared" si="788"/>
        <v>-5.2195247627360563E-3</v>
      </c>
      <c r="AA474" s="80"/>
      <c r="AB474" s="80"/>
      <c r="AC474" s="80"/>
      <c r="AD474" s="80"/>
      <c r="AE474" s="80"/>
      <c r="AF474" s="80"/>
    </row>
    <row r="475" spans="1:32">
      <c r="A475" s="121">
        <v>5</v>
      </c>
      <c r="B475" s="32" t="s">
        <v>49</v>
      </c>
      <c r="C475" s="73">
        <v>71</v>
      </c>
      <c r="D475" s="73">
        <v>1</v>
      </c>
      <c r="E475" s="74">
        <v>5.9</v>
      </c>
      <c r="F475" s="75">
        <v>3.2</v>
      </c>
      <c r="G475" s="75">
        <v>4.8</v>
      </c>
      <c r="H475" s="75">
        <v>1.8</v>
      </c>
      <c r="I475" s="32">
        <v>1</v>
      </c>
      <c r="J475" s="26"/>
      <c r="K475" s="83">
        <f t="shared" ref="K475:O475" si="789">K474-$M$2*V474</f>
        <v>0.29913918188202604</v>
      </c>
      <c r="L475" s="83">
        <f t="shared" si="789"/>
        <v>-0.253197076125526</v>
      </c>
      <c r="M475" s="83">
        <f t="shared" si="789"/>
        <v>-0.45278935192837666</v>
      </c>
      <c r="N475" s="83">
        <f t="shared" si="789"/>
        <v>1.1134104955553656</v>
      </c>
      <c r="O475" s="83">
        <f t="shared" si="789"/>
        <v>0.7995949477380544</v>
      </c>
      <c r="P475" s="125">
        <f t="shared" si="435"/>
        <v>4.1399917911648707</v>
      </c>
      <c r="Q475" s="125">
        <f t="shared" si="436"/>
        <v>0.98432658529052663</v>
      </c>
      <c r="R475" s="126">
        <f t="shared" si="437"/>
        <v>1</v>
      </c>
      <c r="S475" s="126">
        <f t="shared" si="438"/>
        <v>-1.5673414709473366E-2</v>
      </c>
      <c r="T475" s="126">
        <f t="shared" si="439"/>
        <v>2.4565592865513609E-4</v>
      </c>
      <c r="U475" s="26"/>
      <c r="V475" s="80">
        <f t="shared" ref="V475:Z475" si="790">2*($Q475-$I475)*(1-$Q475)*$Q475*D475</f>
        <v>-4.8361132281896666E-4</v>
      </c>
      <c r="W475" s="80">
        <f t="shared" si="790"/>
        <v>-2.8533068046319035E-3</v>
      </c>
      <c r="X475" s="80">
        <f t="shared" si="790"/>
        <v>-1.5475562330206933E-3</v>
      </c>
      <c r="Y475" s="80">
        <f t="shared" si="790"/>
        <v>-2.3213343495310399E-3</v>
      </c>
      <c r="Z475" s="80">
        <f t="shared" si="790"/>
        <v>-8.7050038107413998E-4</v>
      </c>
      <c r="AA475" s="80"/>
      <c r="AB475" s="80"/>
      <c r="AC475" s="80"/>
      <c r="AD475" s="80"/>
      <c r="AE475" s="80"/>
      <c r="AF475" s="80"/>
    </row>
    <row r="476" spans="1:32">
      <c r="A476" s="121">
        <v>5</v>
      </c>
      <c r="B476" s="32" t="s">
        <v>49</v>
      </c>
      <c r="C476" s="73">
        <v>72</v>
      </c>
      <c r="D476" s="73">
        <v>1</v>
      </c>
      <c r="E476" s="74">
        <v>6.1</v>
      </c>
      <c r="F476" s="75">
        <v>2.8</v>
      </c>
      <c r="G476" s="75">
        <v>4</v>
      </c>
      <c r="H476" s="75">
        <v>1.3</v>
      </c>
      <c r="I476" s="32">
        <v>1</v>
      </c>
      <c r="J476" s="26"/>
      <c r="K476" s="83">
        <f t="shared" ref="K476:O476" si="791">K475-$M$2*V475</f>
        <v>0.29918754301430794</v>
      </c>
      <c r="L476" s="83">
        <f t="shared" si="791"/>
        <v>-0.25291174544506279</v>
      </c>
      <c r="M476" s="83">
        <f t="shared" si="791"/>
        <v>-0.45263459630507458</v>
      </c>
      <c r="N476" s="83">
        <f t="shared" si="791"/>
        <v>1.1136426289903187</v>
      </c>
      <c r="O476" s="83">
        <f t="shared" si="791"/>
        <v>0.79968199777616178</v>
      </c>
      <c r="P476" s="125">
        <f t="shared" si="435"/>
        <v>2.9832061392155014</v>
      </c>
      <c r="Q476" s="125">
        <f t="shared" si="436"/>
        <v>0.95180964382793998</v>
      </c>
      <c r="R476" s="126">
        <f t="shared" si="437"/>
        <v>1</v>
      </c>
      <c r="S476" s="126">
        <f t="shared" si="438"/>
        <v>-4.8190356172060023E-2</v>
      </c>
      <c r="T476" s="126">
        <f t="shared" si="439"/>
        <v>2.3223104279900034E-3</v>
      </c>
      <c r="U476" s="26"/>
      <c r="V476" s="80">
        <f t="shared" ref="V476:Z476" si="792">2*($Q476-$I476)*(1-$Q476)*$Q476*D476</f>
        <v>-4.4207949226461518E-3</v>
      </c>
      <c r="W476" s="80">
        <f t="shared" si="792"/>
        <v>-2.6966849028141525E-2</v>
      </c>
      <c r="X476" s="80">
        <f t="shared" si="792"/>
        <v>-1.2378225783409224E-2</v>
      </c>
      <c r="Y476" s="80">
        <f t="shared" si="792"/>
        <v>-1.7683179690584607E-2</v>
      </c>
      <c r="Z476" s="80">
        <f t="shared" si="792"/>
        <v>-5.7470333994399979E-3</v>
      </c>
      <c r="AA476" s="80"/>
      <c r="AB476" s="80"/>
      <c r="AC476" s="80"/>
      <c r="AD476" s="80"/>
      <c r="AE476" s="80"/>
      <c r="AF476" s="80"/>
    </row>
    <row r="477" spans="1:32">
      <c r="A477" s="121">
        <v>5</v>
      </c>
      <c r="B477" s="32" t="s">
        <v>49</v>
      </c>
      <c r="C477" s="73">
        <v>73</v>
      </c>
      <c r="D477" s="73">
        <v>1</v>
      </c>
      <c r="E477" s="74">
        <v>6.3</v>
      </c>
      <c r="F477" s="75">
        <v>2.5</v>
      </c>
      <c r="G477" s="75">
        <v>4.9000000000000004</v>
      </c>
      <c r="H477" s="75">
        <v>1.5</v>
      </c>
      <c r="I477" s="32">
        <v>1</v>
      </c>
      <c r="J477" s="26"/>
      <c r="K477" s="83">
        <f t="shared" ref="K477:O477" si="793">K476-$M$2*V476</f>
        <v>0.29962962250657255</v>
      </c>
      <c r="L477" s="83">
        <f t="shared" si="793"/>
        <v>-0.25021506054224862</v>
      </c>
      <c r="M477" s="83">
        <f t="shared" si="793"/>
        <v>-0.45139677372673365</v>
      </c>
      <c r="N477" s="83">
        <f t="shared" si="793"/>
        <v>1.1154109469593771</v>
      </c>
      <c r="O477" s="83">
        <f t="shared" si="793"/>
        <v>0.80025670111610581</v>
      </c>
      <c r="P477" s="125">
        <f t="shared" si="435"/>
        <v>4.2606814985486796</v>
      </c>
      <c r="Q477" s="125">
        <f t="shared" si="436"/>
        <v>0.98608371473929779</v>
      </c>
      <c r="R477" s="126">
        <f t="shared" si="437"/>
        <v>1</v>
      </c>
      <c r="S477" s="126">
        <f t="shared" si="438"/>
        <v>-1.391628526070221E-2</v>
      </c>
      <c r="T477" s="126">
        <f t="shared" si="439"/>
        <v>1.9366299545723757E-4</v>
      </c>
      <c r="U477" s="26"/>
      <c r="V477" s="80">
        <f t="shared" ref="V477:Z477" si="794">2*($Q477-$I477)*(1-$Q477)*$Q477*D477</f>
        <v>-3.8193585193602517E-4</v>
      </c>
      <c r="W477" s="80">
        <f t="shared" si="794"/>
        <v>-2.4061958671969586E-3</v>
      </c>
      <c r="X477" s="80">
        <f t="shared" si="794"/>
        <v>-9.5483962984006289E-4</v>
      </c>
      <c r="Y477" s="80">
        <f t="shared" si="794"/>
        <v>-1.8714856744865235E-3</v>
      </c>
      <c r="Z477" s="80">
        <f t="shared" si="794"/>
        <v>-5.7290377790403778E-4</v>
      </c>
      <c r="AA477" s="80"/>
      <c r="AB477" s="80"/>
      <c r="AC477" s="80"/>
      <c r="AD477" s="80"/>
      <c r="AE477" s="80"/>
      <c r="AF477" s="80"/>
    </row>
    <row r="478" spans="1:32">
      <c r="A478" s="121">
        <v>5</v>
      </c>
      <c r="B478" s="32" t="s">
        <v>49</v>
      </c>
      <c r="C478" s="73">
        <v>74</v>
      </c>
      <c r="D478" s="73">
        <v>1</v>
      </c>
      <c r="E478" s="74">
        <v>6.1</v>
      </c>
      <c r="F478" s="75">
        <v>2.8</v>
      </c>
      <c r="G478" s="75">
        <v>4.7</v>
      </c>
      <c r="H478" s="75">
        <v>1.2</v>
      </c>
      <c r="I478" s="32">
        <v>1</v>
      </c>
      <c r="J478" s="26"/>
      <c r="K478" s="83">
        <f t="shared" ref="K478:O478" si="795">K477-$M$2*V477</f>
        <v>0.29966781609176613</v>
      </c>
      <c r="L478" s="83">
        <f t="shared" si="795"/>
        <v>-0.24997444095552893</v>
      </c>
      <c r="M478" s="83">
        <f t="shared" si="795"/>
        <v>-0.45130128976374961</v>
      </c>
      <c r="N478" s="83">
        <f t="shared" si="795"/>
        <v>1.1155980955268259</v>
      </c>
      <c r="O478" s="83">
        <f t="shared" si="795"/>
        <v>0.80031399149389626</v>
      </c>
      <c r="P478" s="125">
        <f t="shared" si="435"/>
        <v>3.7148679536932985</v>
      </c>
      <c r="Q478" s="125">
        <f t="shared" si="436"/>
        <v>0.97622057743342305</v>
      </c>
      <c r="R478" s="126">
        <f t="shared" si="437"/>
        <v>1</v>
      </c>
      <c r="S478" s="126">
        <f t="shared" si="438"/>
        <v>-2.3779422566576947E-2</v>
      </c>
      <c r="T478" s="126">
        <f t="shared" si="439"/>
        <v>5.6546093759982888E-4</v>
      </c>
      <c r="U478" s="26"/>
      <c r="V478" s="80">
        <f t="shared" ref="V478:Z478" si="796">2*($Q478-$I478)*(1-$Q478)*$Q478*D478</f>
        <v>-1.1040292060394996E-3</v>
      </c>
      <c r="W478" s="80">
        <f t="shared" si="796"/>
        <v>-6.7345781568409471E-3</v>
      </c>
      <c r="X478" s="80">
        <f t="shared" si="796"/>
        <v>-3.0912817769105988E-3</v>
      </c>
      <c r="Y478" s="80">
        <f t="shared" si="796"/>
        <v>-5.1889372683856481E-3</v>
      </c>
      <c r="Z478" s="80">
        <f t="shared" si="796"/>
        <v>-1.3248350472473995E-3</v>
      </c>
      <c r="AA478" s="80"/>
      <c r="AB478" s="80"/>
      <c r="AC478" s="80"/>
      <c r="AD478" s="80"/>
      <c r="AE478" s="80"/>
      <c r="AF478" s="80"/>
    </row>
    <row r="479" spans="1:32">
      <c r="A479" s="121">
        <v>5</v>
      </c>
      <c r="B479" s="32" t="s">
        <v>49</v>
      </c>
      <c r="C479" s="73">
        <v>75</v>
      </c>
      <c r="D479" s="73">
        <v>1</v>
      </c>
      <c r="E479" s="74">
        <v>6.4</v>
      </c>
      <c r="F479" s="75">
        <v>2.9</v>
      </c>
      <c r="G479" s="75">
        <v>4.3</v>
      </c>
      <c r="H479" s="75">
        <v>1.3</v>
      </c>
      <c r="I479" s="32">
        <v>1</v>
      </c>
      <c r="J479" s="26"/>
      <c r="K479" s="83">
        <f t="shared" ref="K479:O479" si="797">K478-$M$2*V478</f>
        <v>0.29977821901237006</v>
      </c>
      <c r="L479" s="83">
        <f t="shared" si="797"/>
        <v>-0.24930098313984483</v>
      </c>
      <c r="M479" s="83">
        <f t="shared" si="797"/>
        <v>-0.45099216158605854</v>
      </c>
      <c r="N479" s="83">
        <f t="shared" si="797"/>
        <v>1.1161169892536644</v>
      </c>
      <c r="O479" s="83">
        <f t="shared" si="797"/>
        <v>0.80044647499862098</v>
      </c>
      <c r="P479" s="125">
        <f t="shared" si="435"/>
        <v>3.2362581296067576</v>
      </c>
      <c r="Q479" s="125">
        <f t="shared" si="436"/>
        <v>0.96217616614529367</v>
      </c>
      <c r="R479" s="126">
        <f t="shared" si="437"/>
        <v>1</v>
      </c>
      <c r="S479" s="126">
        <f t="shared" si="438"/>
        <v>-3.7823833854706335E-2</v>
      </c>
      <c r="T479" s="126">
        <f t="shared" si="439"/>
        <v>1.430642407468429E-3</v>
      </c>
      <c r="U479" s="26"/>
      <c r="V479" s="80">
        <f t="shared" ref="V479:Z479" si="798">2*($Q479-$I479)*(1-$Q479)*$Q479*D479</f>
        <v>-2.7530600534856919E-3</v>
      </c>
      <c r="W479" s="80">
        <f t="shared" si="798"/>
        <v>-1.7619584342308429E-2</v>
      </c>
      <c r="X479" s="80">
        <f t="shared" si="798"/>
        <v>-7.9838741551085061E-3</v>
      </c>
      <c r="Y479" s="80">
        <f t="shared" si="798"/>
        <v>-1.1838158229988474E-2</v>
      </c>
      <c r="Z479" s="80">
        <f t="shared" si="798"/>
        <v>-3.5789780695313998E-3</v>
      </c>
      <c r="AA479" s="80"/>
      <c r="AB479" s="80"/>
      <c r="AC479" s="80"/>
      <c r="AD479" s="80"/>
      <c r="AE479" s="80"/>
      <c r="AF479" s="80"/>
    </row>
    <row r="480" spans="1:32">
      <c r="A480" s="121">
        <v>5</v>
      </c>
      <c r="B480" s="32" t="s">
        <v>49</v>
      </c>
      <c r="C480" s="73">
        <v>76</v>
      </c>
      <c r="D480" s="73">
        <v>1</v>
      </c>
      <c r="E480" s="74">
        <v>6.6</v>
      </c>
      <c r="F480" s="75">
        <v>3</v>
      </c>
      <c r="G480" s="75">
        <v>4.4000000000000004</v>
      </c>
      <c r="H480" s="75">
        <v>1.4</v>
      </c>
      <c r="I480" s="32">
        <v>1</v>
      </c>
      <c r="J480" s="26"/>
      <c r="K480" s="83">
        <f t="shared" ref="K480:O480" si="799">K479-$M$2*V479</f>
        <v>0.30005352501771865</v>
      </c>
      <c r="L480" s="83">
        <f t="shared" si="799"/>
        <v>-0.24753902470561398</v>
      </c>
      <c r="M480" s="83">
        <f t="shared" si="799"/>
        <v>-0.45019377417054768</v>
      </c>
      <c r="N480" s="83">
        <f t="shared" si="799"/>
        <v>1.1173008050766633</v>
      </c>
      <c r="O480" s="83">
        <f t="shared" si="799"/>
        <v>0.80080437280557415</v>
      </c>
      <c r="P480" s="125">
        <f t="shared" si="435"/>
        <v>3.3529643037141459</v>
      </c>
      <c r="Q480" s="125">
        <f t="shared" si="436"/>
        <v>0.96620177176115063</v>
      </c>
      <c r="R480" s="126">
        <f t="shared" si="437"/>
        <v>1</v>
      </c>
      <c r="S480" s="126">
        <f t="shared" si="438"/>
        <v>-3.379822823884937E-2</v>
      </c>
      <c r="T480" s="126">
        <f t="shared" si="439"/>
        <v>1.1423202320853551E-3</v>
      </c>
      <c r="U480" s="26"/>
      <c r="V480" s="80">
        <f t="shared" ref="V480:Z480" si="800">2*($Q480-$I480)*(1-$Q480)*$Q480*D480</f>
        <v>-2.2074236643189579E-3</v>
      </c>
      <c r="W480" s="80">
        <f t="shared" si="800"/>
        <v>-1.4568996184505122E-2</v>
      </c>
      <c r="X480" s="80">
        <f t="shared" si="800"/>
        <v>-6.6222709929568743E-3</v>
      </c>
      <c r="Y480" s="80">
        <f t="shared" si="800"/>
        <v>-9.7126641230034158E-3</v>
      </c>
      <c r="Z480" s="80">
        <f t="shared" si="800"/>
        <v>-3.0903931300465411E-3</v>
      </c>
      <c r="AA480" s="80"/>
      <c r="AB480" s="80"/>
      <c r="AC480" s="80"/>
      <c r="AD480" s="80"/>
      <c r="AE480" s="80"/>
      <c r="AF480" s="80"/>
    </row>
    <row r="481" spans="1:32">
      <c r="A481" s="121">
        <v>5</v>
      </c>
      <c r="B481" s="32" t="s">
        <v>49</v>
      </c>
      <c r="C481" s="73">
        <v>77</v>
      </c>
      <c r="D481" s="73">
        <v>1</v>
      </c>
      <c r="E481" s="74">
        <v>6.8</v>
      </c>
      <c r="F481" s="75">
        <v>2.8</v>
      </c>
      <c r="G481" s="75">
        <v>4.8</v>
      </c>
      <c r="H481" s="75">
        <v>1.4</v>
      </c>
      <c r="I481" s="32">
        <v>1</v>
      </c>
      <c r="J481" s="26"/>
      <c r="K481" s="83">
        <f t="shared" ref="K481:O481" si="801">K480-$M$2*V480</f>
        <v>0.30027426738415053</v>
      </c>
      <c r="L481" s="83">
        <f t="shared" si="801"/>
        <v>-0.24608212508716346</v>
      </c>
      <c r="M481" s="83">
        <f t="shared" si="801"/>
        <v>-0.44953154707125198</v>
      </c>
      <c r="N481" s="83">
        <f t="shared" si="801"/>
        <v>1.1182720714889636</v>
      </c>
      <c r="O481" s="83">
        <f t="shared" si="801"/>
        <v>0.80111341211857878</v>
      </c>
      <c r="P481" s="125">
        <f t="shared" si="435"/>
        <v>3.8574922051049692</v>
      </c>
      <c r="Q481" s="125">
        <f t="shared" si="436"/>
        <v>0.97931596537903198</v>
      </c>
      <c r="R481" s="126">
        <f t="shared" si="437"/>
        <v>1</v>
      </c>
      <c r="S481" s="126">
        <f t="shared" si="438"/>
        <v>-2.0684034620968017E-2</v>
      </c>
      <c r="T481" s="126">
        <f t="shared" si="439"/>
        <v>4.2782928820140356E-4</v>
      </c>
      <c r="U481" s="26"/>
      <c r="V481" s="80">
        <f t="shared" ref="V481:Z481" si="802">2*($Q481-$I481)*(1-$Q481)*$Q481*D481</f>
        <v>-8.3796010478476323E-4</v>
      </c>
      <c r="W481" s="80">
        <f t="shared" si="802"/>
        <v>-5.6981287125363895E-3</v>
      </c>
      <c r="X481" s="80">
        <f t="shared" si="802"/>
        <v>-2.346288293397337E-3</v>
      </c>
      <c r="Y481" s="80">
        <f t="shared" si="802"/>
        <v>-4.0222085029668637E-3</v>
      </c>
      <c r="Z481" s="80">
        <f t="shared" si="802"/>
        <v>-1.1731441466986685E-3</v>
      </c>
      <c r="AA481" s="80"/>
      <c r="AB481" s="80"/>
      <c r="AC481" s="80"/>
      <c r="AD481" s="80"/>
      <c r="AE481" s="80"/>
      <c r="AF481" s="80"/>
    </row>
    <row r="482" spans="1:32">
      <c r="A482" s="121">
        <v>5</v>
      </c>
      <c r="B482" s="32" t="s">
        <v>49</v>
      </c>
      <c r="C482" s="73">
        <v>78</v>
      </c>
      <c r="D482" s="73">
        <v>1</v>
      </c>
      <c r="E482" s="74">
        <v>6.7</v>
      </c>
      <c r="F482" s="75">
        <v>3</v>
      </c>
      <c r="G482" s="75">
        <v>5</v>
      </c>
      <c r="H482" s="75">
        <v>1.7</v>
      </c>
      <c r="I482" s="32">
        <v>1</v>
      </c>
      <c r="J482" s="26"/>
      <c r="K482" s="83">
        <f t="shared" ref="K482:O482" si="803">K481-$M$2*V481</f>
        <v>0.300358063394629</v>
      </c>
      <c r="L482" s="83">
        <f t="shared" si="803"/>
        <v>-0.24551231221590983</v>
      </c>
      <c r="M482" s="83">
        <f t="shared" si="803"/>
        <v>-0.44929691824191226</v>
      </c>
      <c r="N482" s="83">
        <f t="shared" si="803"/>
        <v>1.1186742923392603</v>
      </c>
      <c r="O482" s="83">
        <f t="shared" si="803"/>
        <v>0.80123072653324867</v>
      </c>
      <c r="P482" s="125">
        <f t="shared" si="435"/>
        <v>4.2629985136251207</v>
      </c>
      <c r="Q482" s="125">
        <f t="shared" si="436"/>
        <v>0.98611547447793813</v>
      </c>
      <c r="R482" s="126">
        <f t="shared" si="437"/>
        <v>1</v>
      </c>
      <c r="S482" s="126">
        <f t="shared" si="438"/>
        <v>-1.3884525522061875E-2</v>
      </c>
      <c r="T482" s="126">
        <f t="shared" si="439"/>
        <v>1.9278004897278758E-4</v>
      </c>
      <c r="U482" s="26"/>
      <c r="V482" s="80">
        <f t="shared" ref="V482:Z482" si="804">2*($Q482-$I482)*(1-$Q482)*$Q482*D482</f>
        <v>-3.8020677892536118E-4</v>
      </c>
      <c r="W482" s="80">
        <f t="shared" si="804"/>
        <v>-2.5473854187999202E-3</v>
      </c>
      <c r="X482" s="80">
        <f t="shared" si="804"/>
        <v>-1.1406203367760835E-3</v>
      </c>
      <c r="Y482" s="80">
        <f t="shared" si="804"/>
        <v>-1.9010338946268059E-3</v>
      </c>
      <c r="Z482" s="80">
        <f t="shared" si="804"/>
        <v>-6.4635152417311396E-4</v>
      </c>
      <c r="AA482" s="80"/>
      <c r="AB482" s="80"/>
      <c r="AC482" s="80"/>
      <c r="AD482" s="80"/>
      <c r="AE482" s="80"/>
      <c r="AF482" s="80"/>
    </row>
    <row r="483" spans="1:32">
      <c r="A483" s="121">
        <v>5</v>
      </c>
      <c r="B483" s="32" t="s">
        <v>49</v>
      </c>
      <c r="C483" s="73">
        <v>79</v>
      </c>
      <c r="D483" s="73">
        <v>1</v>
      </c>
      <c r="E483" s="74">
        <v>6</v>
      </c>
      <c r="F483" s="75">
        <v>2.9</v>
      </c>
      <c r="G483" s="75">
        <v>4.5</v>
      </c>
      <c r="H483" s="75">
        <v>1.5</v>
      </c>
      <c r="I483" s="32">
        <v>1</v>
      </c>
      <c r="J483" s="26"/>
      <c r="K483" s="83">
        <f t="shared" ref="K483:O483" si="805">K482-$M$2*V482</f>
        <v>0.30039608407252155</v>
      </c>
      <c r="L483" s="83">
        <f t="shared" si="805"/>
        <v>-0.24525757367402984</v>
      </c>
      <c r="M483" s="83">
        <f t="shared" si="805"/>
        <v>-0.44918285620823467</v>
      </c>
      <c r="N483" s="83">
        <f t="shared" si="805"/>
        <v>1.118864395728723</v>
      </c>
      <c r="O483" s="83">
        <f t="shared" si="805"/>
        <v>0.80129536168566595</v>
      </c>
      <c r="P483" s="125">
        <f t="shared" si="435"/>
        <v>3.7630531823322144</v>
      </c>
      <c r="Q483" s="125">
        <f t="shared" si="436"/>
        <v>0.97731384888062145</v>
      </c>
      <c r="R483" s="126">
        <f t="shared" si="437"/>
        <v>1</v>
      </c>
      <c r="S483" s="126">
        <f t="shared" si="438"/>
        <v>-2.268615111937855E-2</v>
      </c>
      <c r="T483" s="126">
        <f t="shared" si="439"/>
        <v>5.1466145261128062E-4</v>
      </c>
      <c r="U483" s="26"/>
      <c r="V483" s="80">
        <f t="shared" ref="V483:Z483" si="806">2*($Q483-$I483)*(1-$Q483)*$Q483*D483</f>
        <v>-1.0059715302440445E-3</v>
      </c>
      <c r="W483" s="80">
        <f t="shared" si="806"/>
        <v>-6.0358291814642667E-3</v>
      </c>
      <c r="X483" s="80">
        <f t="shared" si="806"/>
        <v>-2.917317437707729E-3</v>
      </c>
      <c r="Y483" s="80">
        <f t="shared" si="806"/>
        <v>-4.5268718860982E-3</v>
      </c>
      <c r="Z483" s="80">
        <f t="shared" si="806"/>
        <v>-1.5089572953660667E-3</v>
      </c>
      <c r="AA483" s="80"/>
      <c r="AB483" s="80"/>
      <c r="AC483" s="80"/>
      <c r="AD483" s="80"/>
      <c r="AE483" s="80"/>
      <c r="AF483" s="80"/>
    </row>
    <row r="484" spans="1:32">
      <c r="A484" s="121">
        <v>5</v>
      </c>
      <c r="B484" s="84" t="s">
        <v>49</v>
      </c>
      <c r="C484" s="83">
        <v>80</v>
      </c>
      <c r="D484" s="83">
        <v>1</v>
      </c>
      <c r="E484" s="85">
        <v>5.7</v>
      </c>
      <c r="F484" s="86">
        <v>2.6</v>
      </c>
      <c r="G484" s="86">
        <v>3.5</v>
      </c>
      <c r="H484" s="86">
        <v>1</v>
      </c>
      <c r="I484" s="84">
        <v>1</v>
      </c>
      <c r="J484" s="26"/>
      <c r="K484" s="83">
        <f t="shared" ref="K484:O484" si="807">K483-$M$2*V483</f>
        <v>0.30049668122554596</v>
      </c>
      <c r="L484" s="83">
        <f t="shared" si="807"/>
        <v>-0.2446539907558834</v>
      </c>
      <c r="M484" s="83">
        <f t="shared" si="807"/>
        <v>-0.44889112446446389</v>
      </c>
      <c r="N484" s="83">
        <f t="shared" si="807"/>
        <v>1.1193170829173329</v>
      </c>
      <c r="O484" s="83">
        <f t="shared" si="807"/>
        <v>0.80144625741520259</v>
      </c>
      <c r="P484" s="125">
        <f t="shared" si="435"/>
        <v>2.4579080579352723</v>
      </c>
      <c r="Q484" s="125">
        <f t="shared" si="436"/>
        <v>0.92113783185348819</v>
      </c>
      <c r="R484" s="126">
        <f t="shared" si="437"/>
        <v>1</v>
      </c>
      <c r="S484" s="126">
        <f t="shared" si="438"/>
        <v>-7.8862168146511813E-2</v>
      </c>
      <c r="T484" s="126">
        <f t="shared" si="439"/>
        <v>6.2192415647687026E-3</v>
      </c>
      <c r="U484" s="26"/>
      <c r="V484" s="80">
        <f t="shared" ref="V484:Z484" si="808">2*($Q484-$I484)*(1-$Q484)*$Q484*D484</f>
        <v>-1.1457557381488275E-2</v>
      </c>
      <c r="W484" s="80">
        <f t="shared" si="808"/>
        <v>-6.5308077074483176E-2</v>
      </c>
      <c r="X484" s="80">
        <f t="shared" si="808"/>
        <v>-2.9789649191869515E-2</v>
      </c>
      <c r="Y484" s="80">
        <f t="shared" si="808"/>
        <v>-4.0101450835208961E-2</v>
      </c>
      <c r="Z484" s="80">
        <f t="shared" si="808"/>
        <v>-1.1457557381488275E-2</v>
      </c>
      <c r="AA484" s="80"/>
      <c r="AB484" s="80"/>
      <c r="AC484" s="80"/>
      <c r="AD484" s="80"/>
      <c r="AE484" s="80"/>
      <c r="AF484" s="80"/>
    </row>
    <row r="485" spans="1:32">
      <c r="A485" s="122">
        <v>5</v>
      </c>
      <c r="B485" s="127" t="s">
        <v>50</v>
      </c>
      <c r="C485" s="94">
        <v>81</v>
      </c>
      <c r="D485" s="95">
        <v>1</v>
      </c>
      <c r="E485" s="96">
        <v>5</v>
      </c>
      <c r="F485" s="97">
        <v>3.5</v>
      </c>
      <c r="G485" s="97">
        <v>1.3</v>
      </c>
      <c r="H485" s="97">
        <v>0.3</v>
      </c>
      <c r="I485" s="98">
        <v>0</v>
      </c>
      <c r="J485" s="104"/>
      <c r="K485" s="100">
        <v>0.30049668122554596</v>
      </c>
      <c r="L485" s="100">
        <v>-0.2446539907558834</v>
      </c>
      <c r="M485" s="100">
        <v>-0.44889112446446389</v>
      </c>
      <c r="N485" s="100">
        <v>1.1193170829173329</v>
      </c>
      <c r="O485" s="100">
        <v>0.80144625741520259</v>
      </c>
      <c r="P485" s="125">
        <f t="shared" si="435"/>
        <v>-0.79834612316240106</v>
      </c>
      <c r="Q485" s="125">
        <f t="shared" si="436"/>
        <v>0.31037941027482824</v>
      </c>
      <c r="R485" s="126">
        <f t="shared" si="437"/>
        <v>0</v>
      </c>
      <c r="S485" s="126">
        <f t="shared" si="438"/>
        <v>0.31037941027482824</v>
      </c>
      <c r="T485" s="126">
        <f t="shared" si="439"/>
        <v>9.6335378322550153E-2</v>
      </c>
      <c r="U485" s="104"/>
      <c r="V485" s="104"/>
      <c r="W485" s="104"/>
      <c r="X485" s="104"/>
      <c r="Y485" s="104"/>
      <c r="Z485" s="104"/>
      <c r="AA485" s="26"/>
      <c r="AB485" s="26"/>
      <c r="AC485" s="26"/>
      <c r="AD485" s="26"/>
      <c r="AE485" s="26"/>
      <c r="AF485" s="26"/>
    </row>
    <row r="486" spans="1:32">
      <c r="A486" s="123">
        <v>5</v>
      </c>
      <c r="B486" s="128" t="s">
        <v>50</v>
      </c>
      <c r="C486" s="107">
        <v>82</v>
      </c>
      <c r="D486" s="108">
        <v>1</v>
      </c>
      <c r="E486" s="109">
        <v>4.5</v>
      </c>
      <c r="F486" s="110">
        <v>2.2999999999999998</v>
      </c>
      <c r="G486" s="110">
        <v>1.3</v>
      </c>
      <c r="H486" s="110">
        <v>0.3</v>
      </c>
      <c r="I486" s="111">
        <v>0</v>
      </c>
      <c r="J486" s="26"/>
      <c r="K486" s="80">
        <v>0.30049668122554596</v>
      </c>
      <c r="L486" s="80">
        <v>-0.2446539907558834</v>
      </c>
      <c r="M486" s="80">
        <v>-0.44889112446446389</v>
      </c>
      <c r="N486" s="80">
        <v>1.1193170829173329</v>
      </c>
      <c r="O486" s="80">
        <v>0.80144625741520259</v>
      </c>
      <c r="P486" s="125">
        <f t="shared" si="435"/>
        <v>-0.13734977842710261</v>
      </c>
      <c r="Q486" s="125">
        <f t="shared" si="436"/>
        <v>0.46571643496649134</v>
      </c>
      <c r="R486" s="126">
        <f t="shared" si="437"/>
        <v>0</v>
      </c>
      <c r="S486" s="126">
        <f t="shared" si="438"/>
        <v>0.46571643496649134</v>
      </c>
      <c r="T486" s="126">
        <f t="shared" si="439"/>
        <v>0.21689179779789816</v>
      </c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</row>
    <row r="487" spans="1:32">
      <c r="A487" s="123">
        <v>5</v>
      </c>
      <c r="B487" s="128" t="s">
        <v>50</v>
      </c>
      <c r="C487" s="107">
        <v>83</v>
      </c>
      <c r="D487" s="108">
        <v>1</v>
      </c>
      <c r="E487" s="109">
        <v>4.4000000000000004</v>
      </c>
      <c r="F487" s="110">
        <v>3.2</v>
      </c>
      <c r="G487" s="110">
        <v>1.3</v>
      </c>
      <c r="H487" s="110">
        <v>0.2</v>
      </c>
      <c r="I487" s="111">
        <v>0</v>
      </c>
      <c r="J487" s="26"/>
      <c r="K487" s="80">
        <v>0.30049668122554596</v>
      </c>
      <c r="L487" s="80">
        <v>-0.2446539907558834</v>
      </c>
      <c r="M487" s="80">
        <v>-0.44889112446446389</v>
      </c>
      <c r="N487" s="80">
        <v>1.1193170829173329</v>
      </c>
      <c r="O487" s="80">
        <v>0.80144625741520259</v>
      </c>
      <c r="P487" s="125">
        <f t="shared" si="435"/>
        <v>-0.597031017111052</v>
      </c>
      <c r="Q487" s="125">
        <f t="shared" si="436"/>
        <v>0.35502324364227833</v>
      </c>
      <c r="R487" s="126">
        <f t="shared" si="437"/>
        <v>0</v>
      </c>
      <c r="S487" s="126">
        <f t="shared" si="438"/>
        <v>0.35502324364227833</v>
      </c>
      <c r="T487" s="126">
        <f t="shared" si="439"/>
        <v>0.12604150352628452</v>
      </c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</row>
    <row r="488" spans="1:32">
      <c r="A488" s="123">
        <v>5</v>
      </c>
      <c r="B488" s="128" t="s">
        <v>50</v>
      </c>
      <c r="C488" s="107">
        <v>84</v>
      </c>
      <c r="D488" s="108">
        <v>1</v>
      </c>
      <c r="E488" s="109">
        <v>5</v>
      </c>
      <c r="F488" s="110">
        <v>3.5</v>
      </c>
      <c r="G488" s="110">
        <v>1.6</v>
      </c>
      <c r="H488" s="110">
        <v>0.6</v>
      </c>
      <c r="I488" s="111">
        <v>0</v>
      </c>
      <c r="J488" s="26"/>
      <c r="K488" s="80">
        <v>0.30049668122554596</v>
      </c>
      <c r="L488" s="80">
        <v>-0.2446539907558834</v>
      </c>
      <c r="M488" s="80">
        <v>-0.44889112446446389</v>
      </c>
      <c r="N488" s="80">
        <v>1.1193170829173329</v>
      </c>
      <c r="O488" s="80">
        <v>0.80144625741520259</v>
      </c>
      <c r="P488" s="125">
        <f t="shared" si="435"/>
        <v>-0.22211712106264048</v>
      </c>
      <c r="Q488" s="125">
        <f t="shared" si="436"/>
        <v>0.44469789844341695</v>
      </c>
      <c r="R488" s="126">
        <f t="shared" si="437"/>
        <v>0</v>
      </c>
      <c r="S488" s="126">
        <f t="shared" si="438"/>
        <v>0.44469789844341695</v>
      </c>
      <c r="T488" s="126">
        <f t="shared" si="439"/>
        <v>0.19775622087999156</v>
      </c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</row>
    <row r="489" spans="1:32">
      <c r="A489" s="123">
        <v>5</v>
      </c>
      <c r="B489" s="128" t="s">
        <v>50</v>
      </c>
      <c r="C489" s="107">
        <v>85</v>
      </c>
      <c r="D489" s="108">
        <v>1</v>
      </c>
      <c r="E489" s="109">
        <v>5.0999999999999996</v>
      </c>
      <c r="F489" s="110">
        <v>3.8</v>
      </c>
      <c r="G489" s="110">
        <v>1.9</v>
      </c>
      <c r="H489" s="110">
        <v>0.4</v>
      </c>
      <c r="I489" s="111">
        <v>0</v>
      </c>
      <c r="J489" s="26"/>
      <c r="K489" s="80">
        <v>0.30049668122554596</v>
      </c>
      <c r="L489" s="80">
        <v>-0.2446539907558834</v>
      </c>
      <c r="M489" s="80">
        <v>-0.44889112446446389</v>
      </c>
      <c r="N489" s="80">
        <v>1.1193170829173329</v>
      </c>
      <c r="O489" s="80">
        <v>0.80144625741520259</v>
      </c>
      <c r="P489" s="125">
        <f t="shared" si="435"/>
        <v>-0.20574398408540873</v>
      </c>
      <c r="Q489" s="125">
        <f t="shared" si="436"/>
        <v>0.44874468218769581</v>
      </c>
      <c r="R489" s="126">
        <f t="shared" si="437"/>
        <v>0</v>
      </c>
      <c r="S489" s="126">
        <f t="shared" si="438"/>
        <v>0.44874468218769581</v>
      </c>
      <c r="T489" s="126">
        <f t="shared" si="439"/>
        <v>0.20137178979173612</v>
      </c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</row>
    <row r="490" spans="1:32">
      <c r="A490" s="123">
        <v>5</v>
      </c>
      <c r="B490" s="128" t="s">
        <v>50</v>
      </c>
      <c r="C490" s="107">
        <v>86</v>
      </c>
      <c r="D490" s="108">
        <v>1</v>
      </c>
      <c r="E490" s="109">
        <v>4.8</v>
      </c>
      <c r="F490" s="110">
        <v>3</v>
      </c>
      <c r="G490" s="110">
        <v>1.4</v>
      </c>
      <c r="H490" s="110">
        <v>0.3</v>
      </c>
      <c r="I490" s="111">
        <v>0</v>
      </c>
      <c r="J490" s="26"/>
      <c r="K490" s="80">
        <v>0.30049668122554596</v>
      </c>
      <c r="L490" s="80">
        <v>-0.2446539907558834</v>
      </c>
      <c r="M490" s="80">
        <v>-0.44889112446446389</v>
      </c>
      <c r="N490" s="80">
        <v>1.1193170829173329</v>
      </c>
      <c r="O490" s="80">
        <v>0.80144625741520259</v>
      </c>
      <c r="P490" s="125">
        <f t="shared" si="435"/>
        <v>-0.41303805448725928</v>
      </c>
      <c r="Q490" s="125">
        <f t="shared" si="436"/>
        <v>0.39818387688878482</v>
      </c>
      <c r="R490" s="126">
        <f t="shared" si="437"/>
        <v>0</v>
      </c>
      <c r="S490" s="126">
        <f t="shared" si="438"/>
        <v>0.39818387688878482</v>
      </c>
      <c r="T490" s="126">
        <f t="shared" si="439"/>
        <v>0.15855039981418295</v>
      </c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</row>
    <row r="491" spans="1:32">
      <c r="A491" s="123">
        <v>5</v>
      </c>
      <c r="B491" s="128" t="s">
        <v>50</v>
      </c>
      <c r="C491" s="107">
        <v>87</v>
      </c>
      <c r="D491" s="108">
        <v>1</v>
      </c>
      <c r="E491" s="109">
        <v>5.0999999999999996</v>
      </c>
      <c r="F491" s="110">
        <v>3.8</v>
      </c>
      <c r="G491" s="110">
        <v>1.6</v>
      </c>
      <c r="H491" s="110">
        <v>0.2</v>
      </c>
      <c r="I491" s="111">
        <v>0</v>
      </c>
      <c r="J491" s="26"/>
      <c r="K491" s="80">
        <v>0.30049668122554596</v>
      </c>
      <c r="L491" s="80">
        <v>-0.2446539907558834</v>
      </c>
      <c r="M491" s="80">
        <v>-0.44889112446446389</v>
      </c>
      <c r="N491" s="80">
        <v>1.1193170829173329</v>
      </c>
      <c r="O491" s="80">
        <v>0.80144625741520259</v>
      </c>
      <c r="P491" s="125">
        <f t="shared" si="435"/>
        <v>-0.70182836044364882</v>
      </c>
      <c r="Q491" s="125">
        <f t="shared" si="436"/>
        <v>0.33140698151378056</v>
      </c>
      <c r="R491" s="126">
        <f t="shared" si="437"/>
        <v>0</v>
      </c>
      <c r="S491" s="126">
        <f t="shared" si="438"/>
        <v>0.33140698151378056</v>
      </c>
      <c r="T491" s="126">
        <f t="shared" si="439"/>
        <v>0.10983058739607529</v>
      </c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</row>
    <row r="492" spans="1:32">
      <c r="A492" s="123">
        <v>5</v>
      </c>
      <c r="B492" s="128" t="s">
        <v>50</v>
      </c>
      <c r="C492" s="107">
        <v>88</v>
      </c>
      <c r="D492" s="108">
        <v>1</v>
      </c>
      <c r="E492" s="109">
        <v>4.5999999999999996</v>
      </c>
      <c r="F492" s="110">
        <v>3.2</v>
      </c>
      <c r="G492" s="110">
        <v>1.4</v>
      </c>
      <c r="H492" s="110">
        <v>0.2</v>
      </c>
      <c r="I492" s="111">
        <v>0</v>
      </c>
      <c r="J492" s="26"/>
      <c r="K492" s="80">
        <v>0.30049668122554596</v>
      </c>
      <c r="L492" s="80">
        <v>-0.2446539907558834</v>
      </c>
      <c r="M492" s="80">
        <v>-0.44889112446446389</v>
      </c>
      <c r="N492" s="80">
        <v>1.1193170829173329</v>
      </c>
      <c r="O492" s="80">
        <v>0.80144625741520259</v>
      </c>
      <c r="P492" s="125">
        <f t="shared" si="435"/>
        <v>-0.53403010697049558</v>
      </c>
      <c r="Q492" s="125">
        <f t="shared" si="436"/>
        <v>0.36957742107919694</v>
      </c>
      <c r="R492" s="126">
        <f t="shared" si="437"/>
        <v>0</v>
      </c>
      <c r="S492" s="126">
        <f t="shared" si="438"/>
        <v>0.36957742107919694</v>
      </c>
      <c r="T492" s="126">
        <f t="shared" si="439"/>
        <v>0.13658747017155004</v>
      </c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</row>
    <row r="493" spans="1:32">
      <c r="A493" s="123">
        <v>5</v>
      </c>
      <c r="B493" s="128" t="s">
        <v>50</v>
      </c>
      <c r="C493" s="107">
        <v>89</v>
      </c>
      <c r="D493" s="108">
        <v>1</v>
      </c>
      <c r="E493" s="109">
        <v>5.3</v>
      </c>
      <c r="F493" s="110">
        <v>3.7</v>
      </c>
      <c r="G493" s="110">
        <v>1.5</v>
      </c>
      <c r="H493" s="110">
        <v>0.2</v>
      </c>
      <c r="I493" s="111">
        <v>0</v>
      </c>
      <c r="J493" s="26"/>
      <c r="K493" s="80">
        <v>0.30049668122554596</v>
      </c>
      <c r="L493" s="80">
        <v>-0.2446539907558834</v>
      </c>
      <c r="M493" s="80">
        <v>-0.44889112446446389</v>
      </c>
      <c r="N493" s="80">
        <v>1.1193170829173329</v>
      </c>
      <c r="O493" s="80">
        <v>0.80144625741520259</v>
      </c>
      <c r="P493" s="125">
        <f t="shared" si="435"/>
        <v>-0.8178017544401126</v>
      </c>
      <c r="Q493" s="125">
        <f t="shared" si="436"/>
        <v>0.30623048554707433</v>
      </c>
      <c r="R493" s="126">
        <f t="shared" si="437"/>
        <v>0</v>
      </c>
      <c r="S493" s="126">
        <f t="shared" si="438"/>
        <v>0.30623048554707433</v>
      </c>
      <c r="T493" s="126">
        <f t="shared" si="439"/>
        <v>9.37771102783969E-2</v>
      </c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</row>
    <row r="494" spans="1:32">
      <c r="A494" s="123">
        <v>5</v>
      </c>
      <c r="B494" s="128" t="s">
        <v>50</v>
      </c>
      <c r="C494" s="107">
        <v>90</v>
      </c>
      <c r="D494" s="108">
        <v>1</v>
      </c>
      <c r="E494" s="109">
        <v>5</v>
      </c>
      <c r="F494" s="110">
        <v>3.3</v>
      </c>
      <c r="G494" s="110">
        <v>1.4</v>
      </c>
      <c r="H494" s="110">
        <v>0.2</v>
      </c>
      <c r="I494" s="111">
        <v>0</v>
      </c>
      <c r="J494" s="26"/>
      <c r="K494" s="80">
        <v>0.30049668122554596</v>
      </c>
      <c r="L494" s="80">
        <v>-0.2446539907558834</v>
      </c>
      <c r="M494" s="80">
        <v>-0.44889112446446389</v>
      </c>
      <c r="N494" s="80">
        <v>1.1193170829173329</v>
      </c>
      <c r="O494" s="80">
        <v>0.80144625741520259</v>
      </c>
      <c r="P494" s="125">
        <f t="shared" si="435"/>
        <v>-0.67678081571929516</v>
      </c>
      <c r="Q494" s="125">
        <f t="shared" si="436"/>
        <v>0.33698016947058651</v>
      </c>
      <c r="R494" s="126">
        <f t="shared" si="437"/>
        <v>0</v>
      </c>
      <c r="S494" s="126">
        <f t="shared" si="438"/>
        <v>0.33698016947058651</v>
      </c>
      <c r="T494" s="126">
        <f t="shared" si="439"/>
        <v>0.11355563461642521</v>
      </c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</row>
    <row r="495" spans="1:32">
      <c r="A495" s="123">
        <v>5</v>
      </c>
      <c r="B495" s="128" t="s">
        <v>50</v>
      </c>
      <c r="C495" s="112">
        <v>91</v>
      </c>
      <c r="D495" s="112">
        <v>1</v>
      </c>
      <c r="E495" s="113">
        <v>5.5</v>
      </c>
      <c r="F495" s="5">
        <v>2.6</v>
      </c>
      <c r="G495" s="5">
        <v>4.4000000000000004</v>
      </c>
      <c r="H495" s="5">
        <v>1.2</v>
      </c>
      <c r="I495" s="106">
        <v>1</v>
      </c>
      <c r="J495" s="26"/>
      <c r="K495" s="80">
        <v>0.30049668122554596</v>
      </c>
      <c r="L495" s="80">
        <v>-0.2446539907558834</v>
      </c>
      <c r="M495" s="80">
        <v>-0.44889112446446389</v>
      </c>
      <c r="N495" s="80">
        <v>1.1193170829173329</v>
      </c>
      <c r="O495" s="80">
        <v>0.80144625741520259</v>
      </c>
      <c r="P495" s="125">
        <f t="shared" si="435"/>
        <v>3.6745134821950898</v>
      </c>
      <c r="Q495" s="125">
        <f t="shared" si="436"/>
        <v>0.97526556683857168</v>
      </c>
      <c r="R495" s="126">
        <f t="shared" si="437"/>
        <v>1</v>
      </c>
      <c r="S495" s="126">
        <f t="shared" si="438"/>
        <v>-2.4734433161428315E-2</v>
      </c>
      <c r="T495" s="126">
        <f t="shared" si="439"/>
        <v>6.1179218381716472E-4</v>
      </c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</row>
    <row r="496" spans="1:32">
      <c r="A496" s="123">
        <v>5</v>
      </c>
      <c r="B496" s="128" t="s">
        <v>50</v>
      </c>
      <c r="C496" s="112">
        <v>92</v>
      </c>
      <c r="D496" s="112">
        <v>1</v>
      </c>
      <c r="E496" s="113">
        <v>6.1</v>
      </c>
      <c r="F496" s="5">
        <v>3</v>
      </c>
      <c r="G496" s="5">
        <v>4.5999999999999996</v>
      </c>
      <c r="H496" s="5">
        <v>1.4</v>
      </c>
      <c r="I496" s="106">
        <v>1</v>
      </c>
      <c r="J496" s="26"/>
      <c r="K496" s="80">
        <v>0.30049668122554596</v>
      </c>
      <c r="L496" s="80">
        <v>-0.2446539907558834</v>
      </c>
      <c r="M496" s="80">
        <v>-0.44889112446446389</v>
      </c>
      <c r="N496" s="80">
        <v>1.1193170829173329</v>
      </c>
      <c r="O496" s="80">
        <v>0.80144625741520259</v>
      </c>
      <c r="P496" s="125">
        <f t="shared" si="435"/>
        <v>3.7323173060222796</v>
      </c>
      <c r="Q496" s="125">
        <f t="shared" si="436"/>
        <v>0.97662229764514275</v>
      </c>
      <c r="R496" s="126">
        <f t="shared" si="437"/>
        <v>1</v>
      </c>
      <c r="S496" s="126">
        <f t="shared" si="438"/>
        <v>-2.3377702354857255E-2</v>
      </c>
      <c r="T496" s="126">
        <f t="shared" si="439"/>
        <v>5.4651696739229847E-4</v>
      </c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</row>
    <row r="497" spans="1:32">
      <c r="A497" s="123">
        <v>5</v>
      </c>
      <c r="B497" s="128" t="s">
        <v>50</v>
      </c>
      <c r="C497" s="112">
        <v>93</v>
      </c>
      <c r="D497" s="112">
        <v>1</v>
      </c>
      <c r="E497" s="113">
        <v>5.8</v>
      </c>
      <c r="F497" s="5">
        <v>2.6</v>
      </c>
      <c r="G497" s="5">
        <v>4</v>
      </c>
      <c r="H497" s="5">
        <v>1.2</v>
      </c>
      <c r="I497" s="106">
        <v>1</v>
      </c>
      <c r="J497" s="26"/>
      <c r="K497" s="80">
        <v>0.30049668122554596</v>
      </c>
      <c r="L497" s="80">
        <v>-0.2446539907558834</v>
      </c>
      <c r="M497" s="80">
        <v>-0.44889112446446389</v>
      </c>
      <c r="N497" s="80">
        <v>1.1193170829173329</v>
      </c>
      <c r="O497" s="80">
        <v>0.80144625741520259</v>
      </c>
      <c r="P497" s="125">
        <f t="shared" si="435"/>
        <v>3.1533904518013904</v>
      </c>
      <c r="Q497" s="125">
        <f t="shared" si="436"/>
        <v>0.95904210737965678</v>
      </c>
      <c r="R497" s="126">
        <f t="shared" si="437"/>
        <v>1</v>
      </c>
      <c r="S497" s="126">
        <f t="shared" si="438"/>
        <v>-4.0957892620343217E-2</v>
      </c>
      <c r="T497" s="126">
        <f t="shared" si="439"/>
        <v>1.6775489678995655E-3</v>
      </c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</row>
    <row r="498" spans="1:32">
      <c r="A498" s="123">
        <v>5</v>
      </c>
      <c r="B498" s="128" t="s">
        <v>50</v>
      </c>
      <c r="C498" s="112">
        <v>94</v>
      </c>
      <c r="D498" s="112">
        <v>1</v>
      </c>
      <c r="E498" s="113">
        <v>5</v>
      </c>
      <c r="F498" s="5">
        <v>2.2999999999999998</v>
      </c>
      <c r="G498" s="5">
        <v>3.3</v>
      </c>
      <c r="H498" s="5">
        <v>1</v>
      </c>
      <c r="I498" s="106">
        <v>1</v>
      </c>
      <c r="J498" s="26"/>
      <c r="K498" s="80">
        <v>0.30049668122554596</v>
      </c>
      <c r="L498" s="80">
        <v>-0.2446539907558834</v>
      </c>
      <c r="M498" s="80">
        <v>-0.44889112446446389</v>
      </c>
      <c r="N498" s="80">
        <v>1.1193170829173329</v>
      </c>
      <c r="O498" s="80">
        <v>0.80144625741520259</v>
      </c>
      <c r="P498" s="125">
        <f t="shared" si="435"/>
        <v>2.539969772220263</v>
      </c>
      <c r="Q498" s="125">
        <f t="shared" si="436"/>
        <v>0.92689677839567497</v>
      </c>
      <c r="R498" s="126">
        <f t="shared" si="437"/>
        <v>1</v>
      </c>
      <c r="S498" s="126">
        <f t="shared" si="438"/>
        <v>-7.310322160432503E-2</v>
      </c>
      <c r="T498" s="126">
        <f t="shared" si="439"/>
        <v>5.3440810089310535E-3</v>
      </c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</row>
    <row r="499" spans="1:32">
      <c r="A499" s="123">
        <v>5</v>
      </c>
      <c r="B499" s="128" t="s">
        <v>50</v>
      </c>
      <c r="C499" s="112">
        <v>95</v>
      </c>
      <c r="D499" s="112">
        <v>1</v>
      </c>
      <c r="E499" s="113">
        <v>5.6</v>
      </c>
      <c r="F499" s="5">
        <v>2.7</v>
      </c>
      <c r="G499" s="5">
        <v>4.2</v>
      </c>
      <c r="H499" s="5">
        <v>1.3</v>
      </c>
      <c r="I499" s="106">
        <v>1</v>
      </c>
      <c r="J499" s="26"/>
      <c r="K499" s="80">
        <v>0.30049668122554596</v>
      </c>
      <c r="L499" s="80">
        <v>-0.2446539907558834</v>
      </c>
      <c r="M499" s="80">
        <v>-0.44889112446446389</v>
      </c>
      <c r="N499" s="80">
        <v>1.1193170829173329</v>
      </c>
      <c r="O499" s="80">
        <v>0.80144625741520259</v>
      </c>
      <c r="P499" s="125">
        <f t="shared" si="435"/>
        <v>3.4614401798311079</v>
      </c>
      <c r="Q499" s="125">
        <f t="shared" si="436"/>
        <v>0.96957048591254991</v>
      </c>
      <c r="R499" s="126">
        <f t="shared" si="437"/>
        <v>1</v>
      </c>
      <c r="S499" s="126">
        <f t="shared" si="438"/>
        <v>-3.0429514087450094E-2</v>
      </c>
      <c r="T499" s="126">
        <f t="shared" si="439"/>
        <v>9.2595532759832369E-4</v>
      </c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</row>
    <row r="500" spans="1:32">
      <c r="A500" s="123">
        <v>5</v>
      </c>
      <c r="B500" s="128" t="s">
        <v>50</v>
      </c>
      <c r="C500" s="112">
        <v>96</v>
      </c>
      <c r="D500" s="112">
        <v>1</v>
      </c>
      <c r="E500" s="113">
        <v>5.7</v>
      </c>
      <c r="F500" s="5">
        <v>3</v>
      </c>
      <c r="G500" s="5">
        <v>4.2</v>
      </c>
      <c r="H500" s="5">
        <v>1.2</v>
      </c>
      <c r="I500" s="106">
        <v>1</v>
      </c>
      <c r="J500" s="26"/>
      <c r="K500" s="80">
        <v>0.30049668122554596</v>
      </c>
      <c r="L500" s="80">
        <v>-0.2446539907558834</v>
      </c>
      <c r="M500" s="80">
        <v>-0.44889112446446389</v>
      </c>
      <c r="N500" s="80">
        <v>1.1193170829173329</v>
      </c>
      <c r="O500" s="80">
        <v>0.80144625741520259</v>
      </c>
      <c r="P500" s="125">
        <f t="shared" si="435"/>
        <v>3.2221628176746604</v>
      </c>
      <c r="Q500" s="125">
        <f t="shared" si="436"/>
        <v>0.96165983767749708</v>
      </c>
      <c r="R500" s="126">
        <f t="shared" si="437"/>
        <v>1</v>
      </c>
      <c r="S500" s="126">
        <f t="shared" si="438"/>
        <v>-3.8340162322502924E-2</v>
      </c>
      <c r="T500" s="126">
        <f t="shared" si="439"/>
        <v>1.4699680469158728E-3</v>
      </c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</row>
    <row r="501" spans="1:32">
      <c r="A501" s="123">
        <v>5</v>
      </c>
      <c r="B501" s="128" t="s">
        <v>50</v>
      </c>
      <c r="C501" s="112">
        <v>97</v>
      </c>
      <c r="D501" s="112">
        <v>1</v>
      </c>
      <c r="E501" s="113">
        <v>5.7</v>
      </c>
      <c r="F501" s="5">
        <v>2.9</v>
      </c>
      <c r="G501" s="5">
        <v>4.2</v>
      </c>
      <c r="H501" s="5">
        <v>1.3</v>
      </c>
      <c r="I501" s="106">
        <v>1</v>
      </c>
      <c r="J501" s="26"/>
      <c r="K501" s="80">
        <v>0.30049668122554596</v>
      </c>
      <c r="L501" s="80">
        <v>-0.2446539907558834</v>
      </c>
      <c r="M501" s="80">
        <v>-0.44889112446446389</v>
      </c>
      <c r="N501" s="80">
        <v>1.1193170829173329</v>
      </c>
      <c r="O501" s="80">
        <v>0.80144625741520259</v>
      </c>
      <c r="P501" s="125">
        <f t="shared" si="435"/>
        <v>3.3471965558626273</v>
      </c>
      <c r="Q501" s="125">
        <f t="shared" si="436"/>
        <v>0.96601291341378426</v>
      </c>
      <c r="R501" s="126">
        <f t="shared" si="437"/>
        <v>1</v>
      </c>
      <c r="S501" s="126">
        <f t="shared" si="438"/>
        <v>-3.3987086586215742E-2</v>
      </c>
      <c r="T501" s="126">
        <f t="shared" si="439"/>
        <v>1.1551220546189261E-3</v>
      </c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</row>
    <row r="502" spans="1:32">
      <c r="A502" s="123">
        <v>5</v>
      </c>
      <c r="B502" s="128" t="s">
        <v>50</v>
      </c>
      <c r="C502" s="112">
        <v>98</v>
      </c>
      <c r="D502" s="112">
        <v>1</v>
      </c>
      <c r="E502" s="113">
        <v>6.2</v>
      </c>
      <c r="F502" s="5">
        <v>2.9</v>
      </c>
      <c r="G502" s="5">
        <v>4.3</v>
      </c>
      <c r="H502" s="5">
        <v>1.3</v>
      </c>
      <c r="I502" s="106">
        <v>1</v>
      </c>
      <c r="J502" s="26"/>
      <c r="K502" s="80">
        <v>0.30049668122554596</v>
      </c>
      <c r="L502" s="80">
        <v>-0.2446539907558834</v>
      </c>
      <c r="M502" s="80">
        <v>-0.44889112446446389</v>
      </c>
      <c r="N502" s="80">
        <v>1.1193170829173329</v>
      </c>
      <c r="O502" s="80">
        <v>0.80144625741520259</v>
      </c>
      <c r="P502" s="125">
        <f t="shared" si="435"/>
        <v>3.3368012687764184</v>
      </c>
      <c r="Q502" s="125">
        <f t="shared" si="436"/>
        <v>0.96566995741043771</v>
      </c>
      <c r="R502" s="126">
        <f t="shared" si="437"/>
        <v>1</v>
      </c>
      <c r="S502" s="126">
        <f t="shared" si="438"/>
        <v>-3.4330042589562293E-2</v>
      </c>
      <c r="T502" s="126">
        <f t="shared" si="439"/>
        <v>1.178551824201161E-3</v>
      </c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</row>
    <row r="503" spans="1:32">
      <c r="A503" s="123">
        <v>5</v>
      </c>
      <c r="B503" s="128" t="s">
        <v>50</v>
      </c>
      <c r="C503" s="112">
        <v>99</v>
      </c>
      <c r="D503" s="112">
        <v>1</v>
      </c>
      <c r="E503" s="113">
        <v>5.0999999999999996</v>
      </c>
      <c r="F503" s="5">
        <v>2.5</v>
      </c>
      <c r="G503" s="5">
        <v>3</v>
      </c>
      <c r="H503" s="5">
        <v>1.1000000000000001</v>
      </c>
      <c r="I503" s="106">
        <v>1</v>
      </c>
      <c r="J503" s="26"/>
      <c r="K503" s="80">
        <v>0.30049668122554596</v>
      </c>
      <c r="L503" s="80">
        <v>-0.2446539907558834</v>
      </c>
      <c r="M503" s="80">
        <v>-0.44889112446446389</v>
      </c>
      <c r="N503" s="80">
        <v>1.1193170829173329</v>
      </c>
      <c r="O503" s="80">
        <v>0.80144625741520259</v>
      </c>
      <c r="P503" s="125">
        <f t="shared" si="435"/>
        <v>2.1700756491181026</v>
      </c>
      <c r="Q503" s="125">
        <f t="shared" si="436"/>
        <v>0.89752992421145272</v>
      </c>
      <c r="R503" s="126">
        <f t="shared" si="437"/>
        <v>1</v>
      </c>
      <c r="S503" s="126">
        <f t="shared" si="438"/>
        <v>-0.10247007578854728</v>
      </c>
      <c r="T503" s="126">
        <f t="shared" si="439"/>
        <v>1.0500116432110624E-2</v>
      </c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</row>
    <row r="504" spans="1:32">
      <c r="A504" s="124">
        <v>5</v>
      </c>
      <c r="B504" s="129" t="s">
        <v>50</v>
      </c>
      <c r="C504" s="116">
        <v>100</v>
      </c>
      <c r="D504" s="116">
        <v>1</v>
      </c>
      <c r="E504" s="117">
        <v>5.7</v>
      </c>
      <c r="F504" s="118">
        <v>2.8</v>
      </c>
      <c r="G504" s="118">
        <v>4.0999999999999996</v>
      </c>
      <c r="H504" s="118">
        <v>1.3</v>
      </c>
      <c r="I504" s="115">
        <v>1</v>
      </c>
      <c r="J504" s="119"/>
      <c r="K504" s="120">
        <v>0.30049668122554596</v>
      </c>
      <c r="L504" s="120">
        <v>-0.2446539907558834</v>
      </c>
      <c r="M504" s="120">
        <v>-0.44889112446446389</v>
      </c>
      <c r="N504" s="120">
        <v>1.1193170829173329</v>
      </c>
      <c r="O504" s="120">
        <v>0.80144625741520259</v>
      </c>
      <c r="P504" s="125">
        <f t="shared" si="435"/>
        <v>3.2801539600173397</v>
      </c>
      <c r="Q504" s="125">
        <f t="shared" si="436"/>
        <v>0.9637416639373878</v>
      </c>
      <c r="R504" s="126">
        <f t="shared" si="437"/>
        <v>1</v>
      </c>
      <c r="S504" s="126">
        <f t="shared" si="438"/>
        <v>-3.6258336062612195E-2</v>
      </c>
      <c r="T504" s="126">
        <f t="shared" si="439"/>
        <v>1.3146669340293241E-3</v>
      </c>
      <c r="U504" s="119"/>
      <c r="V504" s="119"/>
      <c r="W504" s="119"/>
      <c r="X504" s="119"/>
      <c r="Y504" s="119"/>
      <c r="Z504" s="119"/>
      <c r="AA504" s="26"/>
      <c r="AB504" s="26"/>
      <c r="AC504" s="26"/>
      <c r="AD504" s="26"/>
      <c r="AE504" s="26"/>
      <c r="AF504" s="26"/>
    </row>
  </sheetData>
  <mergeCells count="4">
    <mergeCell ref="K3:O3"/>
    <mergeCell ref="R3:R4"/>
    <mergeCell ref="S3:S4"/>
    <mergeCell ref="T3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SLP</vt:lpstr>
      <vt:lpstr>Tugas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 Pradipa</dc:creator>
  <cp:lastModifiedBy>m</cp:lastModifiedBy>
  <dcterms:created xsi:type="dcterms:W3CDTF">2018-05-15T17:14:02Z</dcterms:created>
  <dcterms:modified xsi:type="dcterms:W3CDTF">2025-09-08T05:39:26Z</dcterms:modified>
</cp:coreProperties>
</file>