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ผลงาน all\"/>
    </mc:Choice>
  </mc:AlternateContent>
  <xr:revisionPtr revIDLastSave="0" documentId="8_{5DA3E176-3CA2-45DA-9484-A6364CF966DA}" xr6:coauthVersionLast="47" xr6:coauthVersionMax="47" xr10:uidLastSave="{00000000-0000-0000-0000-000000000000}"/>
  <bookViews>
    <workbookView xWindow="-110" yWindow="-110" windowWidth="19420" windowHeight="11020" xr2:uid="{9B95ABB9-AAD1-47A8-AE63-4A3510FE5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J8" i="1"/>
  <c r="J9" i="1"/>
  <c r="J10" i="1"/>
  <c r="J11" i="1"/>
  <c r="J12" i="1"/>
  <c r="J3" i="1"/>
  <c r="J2" i="1"/>
  <c r="J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4" i="1"/>
  <c r="D5" i="1"/>
  <c r="D6" i="1"/>
  <c r="D2" i="1"/>
  <c r="J4" i="1" l="1"/>
  <c r="J6" i="1" s="1"/>
  <c r="H2" i="1"/>
  <c r="G2" i="1"/>
</calcChain>
</file>

<file path=xl/sharedStrings.xml><?xml version="1.0" encoding="utf-8"?>
<sst xmlns="http://schemas.openxmlformats.org/spreadsheetml/2006/main" count="20" uniqueCount="20">
  <si>
    <t>ลำดับที่</t>
  </si>
  <si>
    <t>รหัสนิสิต</t>
  </si>
  <si>
    <t>คะแนน</t>
  </si>
  <si>
    <t>Zscore</t>
  </si>
  <si>
    <t>Tscore</t>
  </si>
  <si>
    <t>Grade</t>
  </si>
  <si>
    <t>Mean</t>
  </si>
  <si>
    <t>SD</t>
  </si>
  <si>
    <t>Statistic</t>
  </si>
  <si>
    <t>Max</t>
  </si>
  <si>
    <t>Min</t>
  </si>
  <si>
    <t>พิสัย</t>
  </si>
  <si>
    <t>จำนวนเกรด</t>
  </si>
  <si>
    <t>ช่วง</t>
  </si>
  <si>
    <t>Meam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</si>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</sst>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8"/>
      <color theme="1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7459-283C-436D-824A-2379B457DE8B}">
  <dimension ref="A1:J22"/>
  <sheetViews>
    <sheetView tabSelected="1" workbookViewId="0">
      <selection activeCell="F2" sqref="F2:F21"/>
    </sheetView>
  </sheetViews>
  <sheetFormatPr defaultRowHeight="14.5"/>
  <cols>
    <col min="2" max="2" width="11.81640625" bestFit="1" customWidth="1"/>
    <col min="4" max="4" width="9.90625" bestFit="1" customWidth="1"/>
    <col min="5" max="5" width="10" bestFit="1" customWidth="1"/>
    <col min="6" max="6" width="9.36328125" bestFit="1" customWidth="1"/>
    <col min="7" max="7" width="8.90625" bestFit="1" customWidth="1"/>
    <col min="9" max="9" width="11.6328125" bestFit="1" customWidth="1"/>
  </cols>
  <sheetData>
    <row r="1" spans="1:10" ht="23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ht="18.5">
      <c r="A2" s="1">
        <v>1</v>
      </c>
      <c r="B2" s="1">
        <v>64011216001</v>
      </c>
      <c r="C2" s="1">
        <v>31</v>
      </c>
      <c r="D2">
        <f>STANDARDIZE(C2,G$2,H$2)</f>
        <v>-1.4240949776718099</v>
      </c>
      <c r="E2" s="4">
        <f>(D2*10)+50</f>
        <v>35.759050223281903</v>
      </c>
      <c r="F2" t="str">
        <f>IF(E2&gt;=J$8,"A",IF(E2&gt;=J$9,"B",IF(E2&gt;=J$10,F3,IF(E2&gt;=J$11,"D","F"))))</f>
        <v>F</v>
      </c>
      <c r="G2">
        <f>AVERAGE(C2:C21)</f>
        <v>48.9</v>
      </c>
      <c r="H2">
        <f>STDEV(C2:C21)</f>
        <v>12.569386368642293</v>
      </c>
      <c r="I2" s="3" t="s">
        <v>9</v>
      </c>
      <c r="J2">
        <f>MAX(E2:E21)</f>
        <v>65.991234106817529</v>
      </c>
    </row>
    <row r="3" spans="1:10" ht="18.5">
      <c r="A3" s="1">
        <v>2</v>
      </c>
      <c r="B3" s="1">
        <v>64011216002</v>
      </c>
      <c r="C3" s="1">
        <v>54</v>
      </c>
      <c r="D3">
        <f t="shared" ref="D3:D21" si="0">STANDARDIZE(C3,G$2,H$2)</f>
        <v>0.40574773106850465</v>
      </c>
      <c r="E3" s="4">
        <f t="shared" ref="E3:E21" si="1">(D3*10)+50</f>
        <v>54.057477310685044</v>
      </c>
      <c r="F3" t="str">
        <f t="shared" ref="F3:F21" si="2">IF(E3&gt;=J$8,"A",IF(E3&gt;=J$9,"B",IF(E3&gt;=J$10,F4,IF(E3&gt;=J$11,"D","F"))))</f>
        <v>B</v>
      </c>
      <c r="I3" s="3" t="s">
        <v>10</v>
      </c>
      <c r="J3">
        <f>MIN(E2:E21)</f>
        <v>35.759050223281903</v>
      </c>
    </row>
    <row r="4" spans="1:10" ht="18.5">
      <c r="A4" s="1">
        <v>3</v>
      </c>
      <c r="B4" s="1">
        <v>64011216003</v>
      </c>
      <c r="C4" s="1">
        <v>65</v>
      </c>
      <c r="D4">
        <f t="shared" si="0"/>
        <v>1.2808898961182202</v>
      </c>
      <c r="E4" s="4">
        <f t="shared" si="1"/>
        <v>62.808898961182202</v>
      </c>
      <c r="F4" t="str">
        <f t="shared" si="2"/>
        <v>A</v>
      </c>
      <c r="I4" s="3" t="s">
        <v>11</v>
      </c>
      <c r="J4">
        <f>J2-J3</f>
        <v>30.232183883535626</v>
      </c>
    </row>
    <row r="5" spans="1:10" ht="18.5">
      <c r="A5" s="1">
        <v>4</v>
      </c>
      <c r="B5" s="1">
        <v>64011216004</v>
      </c>
      <c r="C5" s="1">
        <v>42</v>
      </c>
      <c r="D5">
        <f t="shared" si="0"/>
        <v>-0.54895281262209428</v>
      </c>
      <c r="E5" s="4">
        <f t="shared" si="1"/>
        <v>44.510471873779053</v>
      </c>
      <c r="F5" t="str">
        <f t="shared" si="2"/>
        <v>D</v>
      </c>
      <c r="I5" s="3" t="s">
        <v>12</v>
      </c>
      <c r="J5">
        <v>5</v>
      </c>
    </row>
    <row r="6" spans="1:10" ht="18.5">
      <c r="A6" s="1">
        <v>5</v>
      </c>
      <c r="B6" s="1">
        <v>64011216005</v>
      </c>
      <c r="C6" s="1">
        <v>64</v>
      </c>
      <c r="D6">
        <f t="shared" si="0"/>
        <v>1.2013315174773371</v>
      </c>
      <c r="E6" s="4">
        <f t="shared" si="1"/>
        <v>62.013315174773368</v>
      </c>
      <c r="F6" t="str">
        <f t="shared" si="2"/>
        <v>A</v>
      </c>
      <c r="I6" s="3" t="s">
        <v>13</v>
      </c>
      <c r="J6">
        <f>J4/J5</f>
        <v>6.0464367767071252</v>
      </c>
    </row>
    <row r="7" spans="1:10" ht="18.5">
      <c r="A7" s="1">
        <v>6</v>
      </c>
      <c r="B7" s="1">
        <v>64011216006</v>
      </c>
      <c r="C7" s="1">
        <v>37</v>
      </c>
      <c r="D7">
        <f t="shared" si="0"/>
        <v>-0.94674470582651049</v>
      </c>
      <c r="E7" s="4">
        <f t="shared" si="1"/>
        <v>40.532552941734892</v>
      </c>
      <c r="F7" t="str">
        <f t="shared" si="2"/>
        <v>F</v>
      </c>
      <c r="I7" s="3" t="s">
        <v>14</v>
      </c>
      <c r="J7">
        <f>AVERAGE(E2:E21)</f>
        <v>50</v>
      </c>
    </row>
    <row r="8" spans="1:10" ht="18.5">
      <c r="A8" s="1">
        <v>7</v>
      </c>
      <c r="B8" s="1">
        <v>64011216007</v>
      </c>
      <c r="C8" s="1">
        <v>47</v>
      </c>
      <c r="D8">
        <f t="shared" si="0"/>
        <v>-0.15116091941767804</v>
      </c>
      <c r="E8" s="4">
        <f t="shared" si="1"/>
        <v>48.488390805823222</v>
      </c>
      <c r="F8" t="str">
        <f t="shared" si="2"/>
        <v>D</v>
      </c>
      <c r="I8" s="3" t="s">
        <v>15</v>
      </c>
      <c r="J8">
        <f>J9+J6</f>
        <v>59.944797330110404</v>
      </c>
    </row>
    <row r="9" spans="1:10" ht="18.5">
      <c r="A9" s="1">
        <v>8</v>
      </c>
      <c r="B9" s="1">
        <v>64011216008</v>
      </c>
      <c r="C9" s="1">
        <v>41</v>
      </c>
      <c r="D9">
        <f t="shared" si="0"/>
        <v>-0.6285111912629775</v>
      </c>
      <c r="E9" s="4">
        <f t="shared" si="1"/>
        <v>43.714888087370227</v>
      </c>
      <c r="F9" t="str">
        <f t="shared" si="2"/>
        <v>D</v>
      </c>
      <c r="I9" s="3" t="s">
        <v>16</v>
      </c>
      <c r="J9">
        <f>J10+J6</f>
        <v>53.898360553403279</v>
      </c>
    </row>
    <row r="10" spans="1:10" ht="18.5">
      <c r="A10" s="1">
        <v>9</v>
      </c>
      <c r="B10" s="1">
        <v>64011216009</v>
      </c>
      <c r="C10" s="1">
        <v>33</v>
      </c>
      <c r="D10">
        <f t="shared" si="0"/>
        <v>-1.2649782203900435</v>
      </c>
      <c r="E10" s="4">
        <f t="shared" si="1"/>
        <v>37.350217796099564</v>
      </c>
      <c r="F10" t="str">
        <f t="shared" si="2"/>
        <v>F</v>
      </c>
      <c r="I10" s="3" t="s">
        <v>17</v>
      </c>
      <c r="J10">
        <f>J11+J6</f>
        <v>47.851923776696154</v>
      </c>
    </row>
    <row r="11" spans="1:10" ht="18.5">
      <c r="A11" s="1">
        <v>10</v>
      </c>
      <c r="B11" s="1">
        <v>64011216010</v>
      </c>
      <c r="C11" s="1">
        <v>64</v>
      </c>
      <c r="D11">
        <f t="shared" si="0"/>
        <v>1.2013315174773371</v>
      </c>
      <c r="E11" s="4">
        <f t="shared" si="1"/>
        <v>62.013315174773368</v>
      </c>
      <c r="F11" t="str">
        <f t="shared" si="2"/>
        <v>A</v>
      </c>
      <c r="I11" s="3" t="s">
        <v>18</v>
      </c>
      <c r="J11">
        <f>J12+J6</f>
        <v>41.805486999989029</v>
      </c>
    </row>
    <row r="12" spans="1:10" ht="18.5">
      <c r="A12" s="1">
        <v>11</v>
      </c>
      <c r="B12" s="1">
        <v>64011216011</v>
      </c>
      <c r="C12" s="1">
        <v>60</v>
      </c>
      <c r="D12">
        <f t="shared" si="0"/>
        <v>0.88309800291380414</v>
      </c>
      <c r="E12" s="4">
        <f t="shared" si="1"/>
        <v>58.83098002913804</v>
      </c>
      <c r="F12" t="str">
        <f t="shared" si="2"/>
        <v>B</v>
      </c>
      <c r="I12" s="3" t="s">
        <v>19</v>
      </c>
      <c r="J12">
        <f>J3</f>
        <v>35.759050223281903</v>
      </c>
    </row>
    <row r="13" spans="1:10" ht="18.5">
      <c r="A13" s="1">
        <v>12</v>
      </c>
      <c r="B13" s="1">
        <v>64011216012</v>
      </c>
      <c r="C13" s="1">
        <v>45</v>
      </c>
      <c r="D13">
        <f t="shared" si="0"/>
        <v>-0.3102776766994445</v>
      </c>
      <c r="E13" s="4">
        <f t="shared" si="1"/>
        <v>46.897223233005555</v>
      </c>
      <c r="F13" t="str">
        <f t="shared" si="2"/>
        <v>D</v>
      </c>
      <c r="I13" s="3"/>
    </row>
    <row r="14" spans="1:10" ht="18.5">
      <c r="A14" s="1">
        <v>13</v>
      </c>
      <c r="B14" s="1">
        <v>64011216013</v>
      </c>
      <c r="C14" s="1">
        <v>55</v>
      </c>
      <c r="D14">
        <f t="shared" si="0"/>
        <v>0.48530610970938787</v>
      </c>
      <c r="E14" s="4">
        <f t="shared" si="1"/>
        <v>54.853061097093878</v>
      </c>
      <c r="F14" t="str">
        <f t="shared" si="2"/>
        <v>B</v>
      </c>
      <c r="I14" s="3"/>
    </row>
    <row r="15" spans="1:10" ht="18.5">
      <c r="A15" s="1">
        <v>14</v>
      </c>
      <c r="B15" s="1">
        <v>64011216014</v>
      </c>
      <c r="C15" s="1">
        <v>50</v>
      </c>
      <c r="D15">
        <f t="shared" si="0"/>
        <v>8.7514216504971681E-2</v>
      </c>
      <c r="E15" s="4">
        <f t="shared" si="1"/>
        <v>50.875142165049716</v>
      </c>
      <c r="F15" t="str">
        <f t="shared" si="2"/>
        <v>D</v>
      </c>
      <c r="I15" s="3"/>
    </row>
    <row r="16" spans="1:10">
      <c r="A16" s="1">
        <v>15</v>
      </c>
      <c r="B16" s="1">
        <v>64011216015</v>
      </c>
      <c r="C16" s="1">
        <v>43</v>
      </c>
      <c r="D16">
        <f t="shared" si="0"/>
        <v>-0.469394433981211</v>
      </c>
      <c r="E16" s="4">
        <f t="shared" si="1"/>
        <v>45.306055660187887</v>
      </c>
      <c r="F16" t="str">
        <f t="shared" si="2"/>
        <v>D</v>
      </c>
    </row>
    <row r="17" spans="1:6">
      <c r="A17" s="1">
        <v>16</v>
      </c>
      <c r="B17" s="1">
        <v>64011216016</v>
      </c>
      <c r="C17" s="1">
        <v>69</v>
      </c>
      <c r="D17">
        <f t="shared" si="0"/>
        <v>1.5991234106817533</v>
      </c>
      <c r="E17" s="4">
        <f t="shared" si="1"/>
        <v>65.991234106817529</v>
      </c>
      <c r="F17" t="str">
        <f t="shared" si="2"/>
        <v>A</v>
      </c>
    </row>
    <row r="18" spans="1:6">
      <c r="A18" s="1">
        <v>17</v>
      </c>
      <c r="B18" s="1">
        <v>64011216017</v>
      </c>
      <c r="C18" s="1">
        <v>68</v>
      </c>
      <c r="D18">
        <f t="shared" si="0"/>
        <v>1.51956503204087</v>
      </c>
      <c r="E18" s="4">
        <f t="shared" si="1"/>
        <v>65.195650320408703</v>
      </c>
      <c r="F18" t="str">
        <f t="shared" si="2"/>
        <v>A</v>
      </c>
    </row>
    <row r="19" spans="1:6">
      <c r="A19" s="1">
        <v>18</v>
      </c>
      <c r="B19" s="1">
        <v>64011216018</v>
      </c>
      <c r="C19" s="1">
        <v>38</v>
      </c>
      <c r="D19">
        <f t="shared" si="0"/>
        <v>-0.86718632718562727</v>
      </c>
      <c r="E19" s="4">
        <f t="shared" si="1"/>
        <v>41.328136728143726</v>
      </c>
      <c r="F19" t="str">
        <f t="shared" si="2"/>
        <v>F</v>
      </c>
    </row>
    <row r="20" spans="1:6">
      <c r="A20" s="1">
        <v>19</v>
      </c>
      <c r="B20" s="1">
        <v>64011216019</v>
      </c>
      <c r="C20" s="1">
        <v>36</v>
      </c>
      <c r="D20">
        <f t="shared" si="0"/>
        <v>-1.0263030844673937</v>
      </c>
      <c r="E20" s="4">
        <f t="shared" si="1"/>
        <v>39.736969155326065</v>
      </c>
      <c r="F20" t="str">
        <f t="shared" si="2"/>
        <v>F</v>
      </c>
    </row>
    <row r="21" spans="1:6">
      <c r="A21" s="1">
        <v>20</v>
      </c>
      <c r="B21" s="1">
        <v>64011216020</v>
      </c>
      <c r="C21" s="1">
        <v>36</v>
      </c>
      <c r="D21">
        <f t="shared" si="0"/>
        <v>-1.0263030844673937</v>
      </c>
      <c r="E21" s="4">
        <f t="shared" si="1"/>
        <v>39.736969155326065</v>
      </c>
      <c r="F21" t="str">
        <f t="shared" si="2"/>
        <v>F</v>
      </c>
    </row>
    <row r="22" spans="1:6">
      <c r="B22" s="1"/>
      <c r="C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chompoonut chaitad</dc:creator>
  <cp:lastModifiedBy>chompoonut chaitad</cp:lastModifiedBy>
  <dcterms:created xsi:type="dcterms:W3CDTF">2024-09-15T07:19:19Z</dcterms:created>
  <dcterms:modified xsi:type="dcterms:W3CDTF">2024-09-15T10:07:18Z</dcterms:modified>
</cp:coreProperties>
</file>