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esktop\Keenan\Renewal Rates Project\"/>
    </mc:Choice>
  </mc:AlternateContent>
  <xr:revisionPtr revIDLastSave="0" documentId="13_ncr:1_{CADF98BF-3CCD-4D65-B9F2-234EF3E0776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untington Hospital C&amp;E Data" sheetId="1" r:id="rId1"/>
    <sheet name="PEP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61" i="1" l="1"/>
  <c r="Q37" i="1"/>
  <c r="Q84" i="1"/>
  <c r="Q4" i="1"/>
  <c r="Q23" i="1"/>
  <c r="Q26" i="1"/>
  <c r="Q27" i="1"/>
  <c r="Q28" i="1"/>
  <c r="Q29" i="1"/>
  <c r="Q31" i="1"/>
  <c r="Q32" i="1"/>
  <c r="Q33" i="1"/>
  <c r="Q34" i="1"/>
  <c r="Q36" i="1"/>
  <c r="Q39" i="1"/>
  <c r="Q59" i="1"/>
  <c r="Q62" i="1"/>
  <c r="Q77" i="1"/>
  <c r="Q80" i="1"/>
  <c r="Q81" i="1"/>
  <c r="Q82" i="1"/>
  <c r="Q87" i="1"/>
</calcChain>
</file>

<file path=xl/sharedStrings.xml><?xml version="1.0" encoding="utf-8"?>
<sst xmlns="http://schemas.openxmlformats.org/spreadsheetml/2006/main" count="17" uniqueCount="17">
  <si>
    <t>Month</t>
  </si>
  <si>
    <t>Year</t>
  </si>
  <si>
    <t>Renewal Year</t>
  </si>
  <si>
    <t>Domestic Medical Facility Claims (IP/OP)</t>
  </si>
  <si>
    <t>Non-Domestic Medical Claims (IP/OP)</t>
  </si>
  <si>
    <t>Total Hospital Medical Claims (IP/OP)</t>
  </si>
  <si>
    <t>Non-Hospital Medical Claims</t>
  </si>
  <si>
    <t>Total Medical Claims</t>
  </si>
  <si>
    <t>Rx Claims</t>
  </si>
  <si>
    <t>Rx Rebates</t>
  </si>
  <si>
    <t>Rx Performance Guarantee</t>
  </si>
  <si>
    <t>Stop Loss Reimbursement</t>
  </si>
  <si>
    <t>Adjusted Paid Claims</t>
  </si>
  <si>
    <t>Total Administration Fees</t>
  </si>
  <si>
    <t>Member Count</t>
  </si>
  <si>
    <t>EE Count</t>
  </si>
  <si>
    <t>PEPM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</si>
</sst>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"/>
  <sheetViews>
    <sheetView tabSelected="1" topLeftCell="A54" workbookViewId="0">
      <selection activeCell="Q2" sqref="Q2:Q90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</v>
      </c>
      <c r="B2">
        <v>2015</v>
      </c>
      <c r="C2">
        <v>0</v>
      </c>
      <c r="D2">
        <v>414313.73</v>
      </c>
      <c r="E2">
        <v>324468.71000000002</v>
      </c>
      <c r="F2">
        <v>738782.44</v>
      </c>
      <c r="G2">
        <v>385900.53</v>
      </c>
      <c r="H2">
        <v>1124682.97</v>
      </c>
      <c r="I2">
        <v>397849.95</v>
      </c>
      <c r="J2">
        <v>0</v>
      </c>
      <c r="K2">
        <v>0</v>
      </c>
      <c r="L2">
        <v>0</v>
      </c>
      <c r="M2">
        <v>1522532.92</v>
      </c>
      <c r="N2">
        <v>205802.2133</v>
      </c>
      <c r="O2">
        <v>6146</v>
      </c>
      <c r="P2">
        <v>2690</v>
      </c>
      <c r="Q2">
        <v>642.50376702602205</v>
      </c>
    </row>
    <row r="3" spans="1:17" x14ac:dyDescent="0.35">
      <c r="A3">
        <v>2</v>
      </c>
      <c r="B3">
        <v>2015</v>
      </c>
      <c r="C3">
        <v>0</v>
      </c>
      <c r="D3">
        <v>539505.55000000005</v>
      </c>
      <c r="E3">
        <v>307763.94</v>
      </c>
      <c r="F3">
        <v>847269.49</v>
      </c>
      <c r="G3">
        <v>507899.4</v>
      </c>
      <c r="H3">
        <v>1355168.89</v>
      </c>
      <c r="I3">
        <v>503271.97</v>
      </c>
      <c r="J3">
        <v>67540.5</v>
      </c>
      <c r="K3">
        <v>0</v>
      </c>
      <c r="L3">
        <v>0</v>
      </c>
      <c r="M3">
        <v>1790900.36</v>
      </c>
      <c r="N3">
        <v>206047</v>
      </c>
      <c r="O3">
        <v>6111</v>
      </c>
      <c r="P3">
        <v>2716</v>
      </c>
      <c r="Q3">
        <v>735.25307805596469</v>
      </c>
    </row>
    <row r="4" spans="1:17" x14ac:dyDescent="0.35">
      <c r="A4">
        <v>3</v>
      </c>
      <c r="B4">
        <v>2015</v>
      </c>
      <c r="C4">
        <v>0</v>
      </c>
      <c r="D4">
        <v>582799.17000000004</v>
      </c>
      <c r="E4">
        <v>272127.90999999997</v>
      </c>
      <c r="F4">
        <v>854927.08</v>
      </c>
      <c r="G4">
        <v>539969.57999999996</v>
      </c>
      <c r="H4">
        <v>1394896.66</v>
      </c>
      <c r="I4">
        <v>406481.14</v>
      </c>
      <c r="J4">
        <v>0</v>
      </c>
      <c r="K4">
        <v>0</v>
      </c>
      <c r="L4">
        <v>0</v>
      </c>
      <c r="M4">
        <v>1801377.8</v>
      </c>
      <c r="N4">
        <v>204449.23670000001</v>
      </c>
      <c r="O4">
        <v>6133</v>
      </c>
      <c r="P4">
        <v>2706</v>
      </c>
      <c r="Q4">
        <f>AVERAGE(PEPM!Q3, PEPM!Q5)</f>
        <v>827.97597276269903</v>
      </c>
    </row>
    <row r="5" spans="1:17" x14ac:dyDescent="0.35">
      <c r="A5">
        <v>4</v>
      </c>
      <c r="B5">
        <v>2015</v>
      </c>
      <c r="C5">
        <v>0</v>
      </c>
      <c r="D5">
        <v>894533.91</v>
      </c>
      <c r="E5">
        <v>253610.74</v>
      </c>
      <c r="F5">
        <v>1148144.6499999999</v>
      </c>
      <c r="G5">
        <v>593447.65</v>
      </c>
      <c r="H5">
        <v>1741592.3</v>
      </c>
      <c r="I5">
        <v>533681.67000000004</v>
      </c>
      <c r="J5">
        <v>0</v>
      </c>
      <c r="K5">
        <v>0</v>
      </c>
      <c r="L5">
        <v>0</v>
      </c>
      <c r="M5">
        <v>2275273.9700000002</v>
      </c>
      <c r="N5">
        <v>209692.2733</v>
      </c>
      <c r="O5">
        <v>6113</v>
      </c>
      <c r="P5">
        <v>2699</v>
      </c>
      <c r="Q5">
        <v>920.69886746943325</v>
      </c>
    </row>
    <row r="6" spans="1:17" x14ac:dyDescent="0.35">
      <c r="A6">
        <v>5</v>
      </c>
      <c r="B6">
        <v>2015</v>
      </c>
      <c r="C6">
        <v>0</v>
      </c>
      <c r="D6">
        <v>732374.57</v>
      </c>
      <c r="E6">
        <v>424912.54</v>
      </c>
      <c r="F6">
        <v>1157287.1100000001</v>
      </c>
      <c r="G6">
        <v>419625.09</v>
      </c>
      <c r="H6">
        <v>1576912.2</v>
      </c>
      <c r="I6">
        <v>451070.89</v>
      </c>
      <c r="J6">
        <v>66067.5</v>
      </c>
      <c r="K6">
        <v>0</v>
      </c>
      <c r="L6">
        <v>0</v>
      </c>
      <c r="M6">
        <v>1961915.59</v>
      </c>
      <c r="N6">
        <v>207418.06</v>
      </c>
      <c r="O6">
        <v>6114</v>
      </c>
      <c r="P6">
        <v>2683</v>
      </c>
      <c r="Q6">
        <v>808.54776369735373</v>
      </c>
    </row>
    <row r="7" spans="1:17" x14ac:dyDescent="0.35">
      <c r="A7">
        <v>6</v>
      </c>
      <c r="B7">
        <v>2015</v>
      </c>
      <c r="C7">
        <v>1</v>
      </c>
      <c r="D7">
        <v>522237.83</v>
      </c>
      <c r="E7">
        <v>271579.78000000003</v>
      </c>
      <c r="F7">
        <v>793817.61</v>
      </c>
      <c r="G7">
        <v>580112.57999999996</v>
      </c>
      <c r="H7">
        <v>1373930.19</v>
      </c>
      <c r="I7">
        <v>371678.37</v>
      </c>
      <c r="J7">
        <v>0</v>
      </c>
      <c r="K7">
        <v>0</v>
      </c>
      <c r="L7">
        <v>0</v>
      </c>
      <c r="M7">
        <v>1745608.56</v>
      </c>
      <c r="N7">
        <v>207083.4933</v>
      </c>
      <c r="O7">
        <v>6092</v>
      </c>
      <c r="P7">
        <v>2675</v>
      </c>
      <c r="Q7">
        <v>729.97833768224302</v>
      </c>
    </row>
    <row r="8" spans="1:17" x14ac:dyDescent="0.35">
      <c r="A8">
        <v>7</v>
      </c>
      <c r="B8">
        <v>2015</v>
      </c>
      <c r="C8">
        <v>1</v>
      </c>
      <c r="D8">
        <v>691114.19</v>
      </c>
      <c r="E8">
        <v>372999.34</v>
      </c>
      <c r="F8">
        <v>1064113.53</v>
      </c>
      <c r="G8">
        <v>431354.72</v>
      </c>
      <c r="H8">
        <v>1495468.25</v>
      </c>
      <c r="I8">
        <v>559524.46</v>
      </c>
      <c r="J8">
        <v>0</v>
      </c>
      <c r="K8">
        <v>0</v>
      </c>
      <c r="L8">
        <v>0</v>
      </c>
      <c r="M8">
        <v>2054992.71</v>
      </c>
      <c r="N8">
        <v>200586.99</v>
      </c>
      <c r="O8">
        <v>6075</v>
      </c>
      <c r="P8">
        <v>2703</v>
      </c>
      <c r="Q8">
        <v>834.4726970033297</v>
      </c>
    </row>
    <row r="9" spans="1:17" x14ac:dyDescent="0.35">
      <c r="A9">
        <v>8</v>
      </c>
      <c r="B9">
        <v>2015</v>
      </c>
      <c r="C9">
        <v>1</v>
      </c>
      <c r="D9">
        <v>546091.42000000004</v>
      </c>
      <c r="E9">
        <v>212143.46</v>
      </c>
      <c r="F9">
        <v>758234.88</v>
      </c>
      <c r="G9">
        <v>582532.36</v>
      </c>
      <c r="H9">
        <v>1340767.24</v>
      </c>
      <c r="I9">
        <v>417804.76</v>
      </c>
      <c r="J9">
        <v>112032.4</v>
      </c>
      <c r="K9">
        <v>0</v>
      </c>
      <c r="L9">
        <v>0</v>
      </c>
      <c r="M9">
        <v>1646539.6</v>
      </c>
      <c r="N9">
        <v>207995.48329999999</v>
      </c>
      <c r="O9">
        <v>6089</v>
      </c>
      <c r="P9">
        <v>2710</v>
      </c>
      <c r="Q9">
        <v>684.3302890405904</v>
      </c>
    </row>
    <row r="10" spans="1:17" x14ac:dyDescent="0.35">
      <c r="A10">
        <v>9</v>
      </c>
      <c r="B10">
        <v>2015</v>
      </c>
      <c r="C10">
        <v>1</v>
      </c>
      <c r="D10">
        <v>554809.57999999996</v>
      </c>
      <c r="E10">
        <v>224584.02</v>
      </c>
      <c r="F10">
        <v>779393.6</v>
      </c>
      <c r="G10">
        <v>512085.96</v>
      </c>
      <c r="H10">
        <v>1291479.56</v>
      </c>
      <c r="I10">
        <v>467987.98</v>
      </c>
      <c r="J10">
        <v>0</v>
      </c>
      <c r="K10">
        <v>0</v>
      </c>
      <c r="L10">
        <v>0</v>
      </c>
      <c r="M10">
        <v>1759467.54</v>
      </c>
      <c r="N10">
        <v>208912.45670000001</v>
      </c>
      <c r="O10">
        <v>6073</v>
      </c>
      <c r="P10">
        <v>2705</v>
      </c>
      <c r="Q10">
        <v>727.68206902033273</v>
      </c>
    </row>
    <row r="11" spans="1:17" x14ac:dyDescent="0.35">
      <c r="A11">
        <v>10</v>
      </c>
      <c r="B11">
        <v>2015</v>
      </c>
      <c r="C11">
        <v>1</v>
      </c>
      <c r="D11">
        <v>760003.09</v>
      </c>
      <c r="E11">
        <v>677140.69</v>
      </c>
      <c r="F11">
        <v>1437143.78</v>
      </c>
      <c r="G11">
        <v>482598.69</v>
      </c>
      <c r="H11">
        <v>1919742.47</v>
      </c>
      <c r="I11">
        <v>461266.44</v>
      </c>
      <c r="J11">
        <v>0</v>
      </c>
      <c r="K11">
        <v>0</v>
      </c>
      <c r="L11">
        <v>151297.44</v>
      </c>
      <c r="M11">
        <v>2229711.4700000002</v>
      </c>
      <c r="N11">
        <v>207623.86</v>
      </c>
      <c r="O11">
        <v>6108</v>
      </c>
      <c r="P11">
        <v>2717</v>
      </c>
      <c r="Q11">
        <v>897.0685793154214</v>
      </c>
    </row>
    <row r="12" spans="1:17" x14ac:dyDescent="0.35">
      <c r="A12">
        <v>11</v>
      </c>
      <c r="B12">
        <v>2015</v>
      </c>
      <c r="C12">
        <v>1</v>
      </c>
      <c r="D12">
        <v>680255.12</v>
      </c>
      <c r="E12">
        <v>230871.62</v>
      </c>
      <c r="F12">
        <v>911126.74</v>
      </c>
      <c r="G12">
        <v>431462.33</v>
      </c>
      <c r="H12">
        <v>1342589.07</v>
      </c>
      <c r="I12">
        <v>445471.09</v>
      </c>
      <c r="J12">
        <v>98831.2</v>
      </c>
      <c r="K12">
        <v>0</v>
      </c>
      <c r="L12">
        <v>6551.24</v>
      </c>
      <c r="M12">
        <v>1682677.72</v>
      </c>
      <c r="N12">
        <v>208927.27669999999</v>
      </c>
      <c r="O12">
        <v>6103</v>
      </c>
      <c r="P12">
        <v>2732</v>
      </c>
      <c r="Q12">
        <v>692.38835896778915</v>
      </c>
    </row>
    <row r="13" spans="1:17" x14ac:dyDescent="0.35">
      <c r="A13">
        <v>12</v>
      </c>
      <c r="B13">
        <v>2015</v>
      </c>
      <c r="C13">
        <v>1</v>
      </c>
      <c r="D13">
        <v>965863.06</v>
      </c>
      <c r="E13">
        <v>789401.95</v>
      </c>
      <c r="F13">
        <v>1755265.01</v>
      </c>
      <c r="G13">
        <v>660817.93999999994</v>
      </c>
      <c r="H13">
        <v>2416082.9500000002</v>
      </c>
      <c r="I13">
        <v>524019.54</v>
      </c>
      <c r="J13">
        <v>0</v>
      </c>
      <c r="K13">
        <v>0</v>
      </c>
      <c r="L13">
        <v>170376.94</v>
      </c>
      <c r="M13">
        <v>2769725.55</v>
      </c>
      <c r="N13">
        <v>209141.64</v>
      </c>
      <c r="O13">
        <v>6105</v>
      </c>
      <c r="P13">
        <v>2711</v>
      </c>
      <c r="Q13">
        <v>1098.8075212098856</v>
      </c>
    </row>
    <row r="14" spans="1:17" x14ac:dyDescent="0.35">
      <c r="A14">
        <v>1</v>
      </c>
      <c r="B14">
        <v>2016</v>
      </c>
      <c r="C14">
        <v>1</v>
      </c>
      <c r="D14">
        <v>469762.84</v>
      </c>
      <c r="E14">
        <v>336373.14</v>
      </c>
      <c r="F14">
        <v>806135.98</v>
      </c>
      <c r="G14">
        <v>356117.04</v>
      </c>
      <c r="H14">
        <v>1162253.02</v>
      </c>
      <c r="I14">
        <v>449875.53</v>
      </c>
      <c r="J14">
        <v>0</v>
      </c>
      <c r="K14">
        <v>0</v>
      </c>
      <c r="L14">
        <v>0</v>
      </c>
      <c r="M14">
        <v>1612128.55</v>
      </c>
      <c r="N14">
        <v>206167.15</v>
      </c>
      <c r="O14">
        <v>6256</v>
      </c>
      <c r="P14">
        <v>2781</v>
      </c>
      <c r="Q14">
        <v>653.82801150665227</v>
      </c>
    </row>
    <row r="15" spans="1:17" x14ac:dyDescent="0.35">
      <c r="A15">
        <v>2</v>
      </c>
      <c r="B15">
        <v>2016</v>
      </c>
      <c r="C15">
        <v>1</v>
      </c>
      <c r="D15">
        <v>511913.17</v>
      </c>
      <c r="E15">
        <v>294218.63</v>
      </c>
      <c r="F15">
        <v>806131.8</v>
      </c>
      <c r="G15">
        <v>492837.85</v>
      </c>
      <c r="H15">
        <v>1298969.6499999999</v>
      </c>
      <c r="I15">
        <v>399173.7</v>
      </c>
      <c r="J15">
        <v>92183.2</v>
      </c>
      <c r="K15">
        <v>0</v>
      </c>
      <c r="L15">
        <v>0</v>
      </c>
      <c r="M15">
        <v>1605960.15</v>
      </c>
      <c r="N15">
        <v>210575.26</v>
      </c>
      <c r="O15">
        <v>6297</v>
      </c>
      <c r="P15">
        <v>2819</v>
      </c>
      <c r="Q15">
        <v>644.39</v>
      </c>
    </row>
    <row r="16" spans="1:17" x14ac:dyDescent="0.35">
      <c r="A16">
        <v>3</v>
      </c>
      <c r="B16">
        <v>2016</v>
      </c>
      <c r="C16">
        <v>1</v>
      </c>
      <c r="D16">
        <v>895156.22</v>
      </c>
      <c r="E16">
        <v>543704.27</v>
      </c>
      <c r="F16">
        <v>1438860.49</v>
      </c>
      <c r="G16">
        <v>438238.48</v>
      </c>
      <c r="H16">
        <v>1877098.97</v>
      </c>
      <c r="I16">
        <v>584449.29</v>
      </c>
      <c r="J16">
        <v>0</v>
      </c>
      <c r="K16">
        <v>0</v>
      </c>
      <c r="L16">
        <v>0</v>
      </c>
      <c r="M16">
        <v>2461548.2599999998</v>
      </c>
      <c r="N16">
        <v>220777.91</v>
      </c>
      <c r="O16">
        <v>6339</v>
      </c>
      <c r="P16">
        <v>2832</v>
      </c>
      <c r="Q16">
        <v>947.1490713276836</v>
      </c>
    </row>
    <row r="17" spans="1:17" x14ac:dyDescent="0.35">
      <c r="A17">
        <v>4</v>
      </c>
      <c r="B17">
        <v>2016</v>
      </c>
      <c r="C17">
        <v>1</v>
      </c>
      <c r="D17">
        <v>974485.14</v>
      </c>
      <c r="E17">
        <v>213184.3</v>
      </c>
      <c r="F17">
        <v>1187669.44</v>
      </c>
      <c r="G17">
        <v>618101.81000000006</v>
      </c>
      <c r="H17">
        <v>1805771.25</v>
      </c>
      <c r="I17">
        <v>499652.6</v>
      </c>
      <c r="J17">
        <v>0</v>
      </c>
      <c r="K17">
        <v>0</v>
      </c>
      <c r="L17">
        <v>0</v>
      </c>
      <c r="M17">
        <v>2305423.85</v>
      </c>
      <c r="N17">
        <v>216981.57</v>
      </c>
      <c r="O17">
        <v>6349</v>
      </c>
      <c r="P17">
        <v>2876</v>
      </c>
      <c r="Q17">
        <v>877.05334492350482</v>
      </c>
    </row>
    <row r="18" spans="1:17" x14ac:dyDescent="0.35">
      <c r="A18">
        <v>5</v>
      </c>
      <c r="B18">
        <v>2016</v>
      </c>
      <c r="C18">
        <v>1</v>
      </c>
      <c r="D18">
        <v>509674.96</v>
      </c>
      <c r="E18">
        <v>350507.01</v>
      </c>
      <c r="F18">
        <v>860181.97</v>
      </c>
      <c r="G18">
        <v>607260.22</v>
      </c>
      <c r="H18">
        <v>1467442.19</v>
      </c>
      <c r="I18">
        <v>479872.03</v>
      </c>
      <c r="J18">
        <v>104834</v>
      </c>
      <c r="K18">
        <v>0</v>
      </c>
      <c r="L18">
        <v>0</v>
      </c>
      <c r="M18">
        <v>1842480.22</v>
      </c>
      <c r="N18">
        <v>217728.97</v>
      </c>
      <c r="O18">
        <v>6406</v>
      </c>
      <c r="P18">
        <v>2894</v>
      </c>
      <c r="Q18">
        <v>711.88983759502412</v>
      </c>
    </row>
    <row r="19" spans="1:17" x14ac:dyDescent="0.35">
      <c r="A19">
        <v>6</v>
      </c>
      <c r="B19">
        <v>2016</v>
      </c>
      <c r="C19">
        <v>2</v>
      </c>
      <c r="D19">
        <v>863328.79</v>
      </c>
      <c r="E19">
        <v>481121.14</v>
      </c>
      <c r="F19">
        <v>1344449.93</v>
      </c>
      <c r="G19">
        <v>569715.68999999994</v>
      </c>
      <c r="H19">
        <v>1914165.62</v>
      </c>
      <c r="I19">
        <v>601114.84</v>
      </c>
      <c r="J19">
        <v>0</v>
      </c>
      <c r="K19">
        <v>0</v>
      </c>
      <c r="L19">
        <v>0</v>
      </c>
      <c r="M19">
        <v>2515280.46</v>
      </c>
      <c r="N19">
        <v>202798.6</v>
      </c>
      <c r="O19">
        <v>6443</v>
      </c>
      <c r="P19">
        <v>2923</v>
      </c>
      <c r="Q19">
        <v>929.89362299007871</v>
      </c>
    </row>
    <row r="20" spans="1:17" x14ac:dyDescent="0.35">
      <c r="A20">
        <v>7</v>
      </c>
      <c r="B20">
        <v>2016</v>
      </c>
      <c r="C20">
        <v>2</v>
      </c>
      <c r="D20">
        <v>877177.67</v>
      </c>
      <c r="E20">
        <v>336078.03</v>
      </c>
      <c r="F20">
        <v>1213255.7</v>
      </c>
      <c r="G20">
        <v>414644.18</v>
      </c>
      <c r="H20">
        <v>1627899.88</v>
      </c>
      <c r="I20">
        <v>495456.52</v>
      </c>
      <c r="J20">
        <v>0</v>
      </c>
      <c r="K20">
        <v>0</v>
      </c>
      <c r="L20">
        <v>0</v>
      </c>
      <c r="M20">
        <v>2123356.4</v>
      </c>
      <c r="N20">
        <v>219797.9</v>
      </c>
      <c r="O20">
        <v>6490</v>
      </c>
      <c r="P20">
        <v>2931</v>
      </c>
      <c r="Q20">
        <v>799.43851927669732</v>
      </c>
    </row>
    <row r="21" spans="1:17" x14ac:dyDescent="0.35">
      <c r="A21">
        <v>8</v>
      </c>
      <c r="B21">
        <v>2016</v>
      </c>
      <c r="C21">
        <v>2</v>
      </c>
      <c r="D21">
        <v>924609.62</v>
      </c>
      <c r="E21">
        <v>344063.59</v>
      </c>
      <c r="F21">
        <v>1268673.21</v>
      </c>
      <c r="G21">
        <v>626745.78</v>
      </c>
      <c r="H21">
        <v>1895418.99</v>
      </c>
      <c r="I21">
        <v>569976.12</v>
      </c>
      <c r="J21">
        <v>195023.66</v>
      </c>
      <c r="K21">
        <v>0</v>
      </c>
      <c r="L21">
        <v>0</v>
      </c>
      <c r="M21">
        <v>2270371.4500000002</v>
      </c>
      <c r="N21">
        <v>217022.3</v>
      </c>
      <c r="O21">
        <v>6606</v>
      </c>
      <c r="P21">
        <v>2992</v>
      </c>
      <c r="Q21">
        <v>831.34817847593581</v>
      </c>
    </row>
    <row r="22" spans="1:17" x14ac:dyDescent="0.35">
      <c r="A22">
        <v>9</v>
      </c>
      <c r="B22">
        <v>2016</v>
      </c>
      <c r="C22">
        <v>2</v>
      </c>
      <c r="D22">
        <v>706945.62</v>
      </c>
      <c r="E22">
        <v>360535.98</v>
      </c>
      <c r="F22">
        <v>1067481.6000000001</v>
      </c>
      <c r="G22">
        <v>615666.82999999996</v>
      </c>
      <c r="H22">
        <v>1683148.43</v>
      </c>
      <c r="I22">
        <v>503177.52</v>
      </c>
      <c r="J22">
        <v>0</v>
      </c>
      <c r="K22">
        <v>0</v>
      </c>
      <c r="L22">
        <v>0</v>
      </c>
      <c r="M22">
        <v>2186325.9500000002</v>
      </c>
      <c r="N22">
        <v>226309.57</v>
      </c>
      <c r="O22">
        <v>6595</v>
      </c>
      <c r="P22">
        <v>2996</v>
      </c>
      <c r="Q22">
        <v>805.28555407209615</v>
      </c>
    </row>
    <row r="23" spans="1:17" x14ac:dyDescent="0.35">
      <c r="A23">
        <v>10</v>
      </c>
      <c r="B23">
        <v>2016</v>
      </c>
      <c r="C23">
        <v>2</v>
      </c>
      <c r="D23">
        <v>585685.63</v>
      </c>
      <c r="E23">
        <v>321600.21000000002</v>
      </c>
      <c r="F23">
        <v>907285.84</v>
      </c>
      <c r="G23">
        <v>619282.35</v>
      </c>
      <c r="H23">
        <v>1526568.19</v>
      </c>
      <c r="I23">
        <v>495044.74</v>
      </c>
      <c r="J23">
        <v>0</v>
      </c>
      <c r="K23">
        <v>0</v>
      </c>
      <c r="L23">
        <v>0</v>
      </c>
      <c r="M23">
        <v>2021612.93</v>
      </c>
      <c r="N23">
        <v>229830.87</v>
      </c>
      <c r="O23">
        <v>6595</v>
      </c>
      <c r="P23">
        <v>2997</v>
      </c>
      <c r="Q23">
        <f>AVERAGE(PEPM!Q11, PEPM!Q35)</f>
        <v>1043.7828613158085</v>
      </c>
    </row>
    <row r="24" spans="1:17" x14ac:dyDescent="0.35">
      <c r="A24">
        <v>11</v>
      </c>
      <c r="B24">
        <v>2016</v>
      </c>
      <c r="C24">
        <v>2</v>
      </c>
      <c r="D24">
        <v>955129.29</v>
      </c>
      <c r="E24">
        <v>803544.69</v>
      </c>
      <c r="F24">
        <v>1758673.98</v>
      </c>
      <c r="G24">
        <v>440812.77</v>
      </c>
      <c r="H24">
        <v>2199486.75</v>
      </c>
      <c r="I24">
        <v>609268.85</v>
      </c>
      <c r="J24">
        <v>206691.45</v>
      </c>
      <c r="K24">
        <v>0</v>
      </c>
      <c r="L24">
        <v>0</v>
      </c>
      <c r="M24">
        <v>2602064.15</v>
      </c>
      <c r="N24">
        <v>225081.44</v>
      </c>
      <c r="O24">
        <v>6550</v>
      </c>
      <c r="P24">
        <v>2987</v>
      </c>
      <c r="Q24">
        <v>946.48329092735185</v>
      </c>
    </row>
    <row r="25" spans="1:17" x14ac:dyDescent="0.35">
      <c r="A25">
        <v>12</v>
      </c>
      <c r="B25">
        <v>2016</v>
      </c>
      <c r="C25">
        <v>2</v>
      </c>
      <c r="D25">
        <v>1050270.3899999999</v>
      </c>
      <c r="E25">
        <v>891336.2</v>
      </c>
      <c r="F25">
        <v>1941606.59</v>
      </c>
      <c r="G25">
        <v>661120.41</v>
      </c>
      <c r="H25">
        <v>2602727</v>
      </c>
      <c r="I25">
        <v>472858.89</v>
      </c>
      <c r="J25">
        <v>0</v>
      </c>
      <c r="K25">
        <v>0</v>
      </c>
      <c r="L25">
        <v>98834.14</v>
      </c>
      <c r="M25">
        <v>2976751.75</v>
      </c>
      <c r="N25">
        <v>225753.14</v>
      </c>
      <c r="O25">
        <v>6523</v>
      </c>
      <c r="P25">
        <v>3001</v>
      </c>
      <c r="Q25">
        <v>1067.1459146951017</v>
      </c>
    </row>
    <row r="26" spans="1:17" x14ac:dyDescent="0.35">
      <c r="A26">
        <v>1</v>
      </c>
      <c r="B26">
        <v>2017</v>
      </c>
      <c r="C26">
        <v>2</v>
      </c>
      <c r="D26">
        <v>420330.71</v>
      </c>
      <c r="E26">
        <v>275861.09000000003</v>
      </c>
      <c r="F26">
        <v>696191.8</v>
      </c>
      <c r="G26">
        <v>567471.93000000005</v>
      </c>
      <c r="H26">
        <v>1263663.73</v>
      </c>
      <c r="I26">
        <v>451547.9</v>
      </c>
      <c r="J26">
        <v>0</v>
      </c>
      <c r="K26">
        <v>0</v>
      </c>
      <c r="L26">
        <v>0</v>
      </c>
      <c r="M26">
        <v>2527327.46</v>
      </c>
      <c r="N26">
        <v>216431.87</v>
      </c>
      <c r="O26">
        <v>6623</v>
      </c>
      <c r="P26">
        <v>3020</v>
      </c>
      <c r="Q26">
        <f>AVERAGE(PEPM!Q14, PEPM!Q38)</f>
        <v>662.2081636143572</v>
      </c>
    </row>
    <row r="27" spans="1:17" x14ac:dyDescent="0.35">
      <c r="A27">
        <v>2</v>
      </c>
      <c r="B27">
        <v>2017</v>
      </c>
      <c r="C27">
        <v>2</v>
      </c>
      <c r="D27">
        <v>747652.86</v>
      </c>
      <c r="E27">
        <v>336357.76</v>
      </c>
      <c r="F27">
        <v>1084010.6200000001</v>
      </c>
      <c r="G27">
        <v>601549.35</v>
      </c>
      <c r="H27">
        <v>1685559.97</v>
      </c>
      <c r="I27">
        <v>534310.82999999996</v>
      </c>
      <c r="J27">
        <v>193679.68</v>
      </c>
      <c r="K27">
        <v>0</v>
      </c>
      <c r="L27">
        <v>0</v>
      </c>
      <c r="M27">
        <v>3177440.26</v>
      </c>
      <c r="N27">
        <v>215743.79</v>
      </c>
      <c r="O27">
        <v>6673</v>
      </c>
      <c r="P27">
        <v>3067</v>
      </c>
      <c r="Q27">
        <f>AVERAGE(PEPM!Q15, PEPM!Q39)</f>
        <v>654.90997784759475</v>
      </c>
    </row>
    <row r="28" spans="1:17" x14ac:dyDescent="0.35">
      <c r="A28">
        <v>3</v>
      </c>
      <c r="B28">
        <v>2017</v>
      </c>
      <c r="C28">
        <v>2</v>
      </c>
      <c r="D28">
        <v>900117.85</v>
      </c>
      <c r="E28">
        <v>580654</v>
      </c>
      <c r="F28">
        <v>1480771.85</v>
      </c>
      <c r="G28">
        <v>781771.62</v>
      </c>
      <c r="H28">
        <v>2262543.4700000002</v>
      </c>
      <c r="I28">
        <v>626739.72</v>
      </c>
      <c r="J28">
        <v>0</v>
      </c>
      <c r="K28">
        <v>0</v>
      </c>
      <c r="L28">
        <v>0</v>
      </c>
      <c r="M28">
        <v>4525086.9400000004</v>
      </c>
      <c r="N28">
        <v>220941.77</v>
      </c>
      <c r="O28">
        <v>6723</v>
      </c>
      <c r="P28">
        <v>3088</v>
      </c>
      <c r="Q28">
        <f>AVERAGE(PEPM!Q16, PEPM!Q40)</f>
        <v>929.86175842335183</v>
      </c>
    </row>
    <row r="29" spans="1:17" x14ac:dyDescent="0.35">
      <c r="A29">
        <v>4</v>
      </c>
      <c r="B29">
        <v>2017</v>
      </c>
      <c r="C29">
        <v>2</v>
      </c>
      <c r="D29">
        <v>933507.93</v>
      </c>
      <c r="E29">
        <v>318148.23</v>
      </c>
      <c r="F29">
        <v>1251656.1599999999</v>
      </c>
      <c r="G29">
        <v>569495.26</v>
      </c>
      <c r="H29">
        <v>1821151.42</v>
      </c>
      <c r="I29">
        <v>522114.96</v>
      </c>
      <c r="J29">
        <v>0</v>
      </c>
      <c r="K29">
        <v>0</v>
      </c>
      <c r="L29">
        <v>15153.19</v>
      </c>
      <c r="M29">
        <v>3627149.65</v>
      </c>
      <c r="N29">
        <v>223565.7</v>
      </c>
      <c r="O29">
        <v>6766</v>
      </c>
      <c r="P29">
        <v>3099</v>
      </c>
      <c r="Q29">
        <f>AVERAGE(PEPM!Q17, PEPM!Q41)</f>
        <v>815.80555762921654</v>
      </c>
    </row>
    <row r="30" spans="1:17" x14ac:dyDescent="0.35">
      <c r="A30">
        <v>5</v>
      </c>
      <c r="B30">
        <v>2017</v>
      </c>
      <c r="C30">
        <v>2</v>
      </c>
      <c r="D30">
        <v>676224.24</v>
      </c>
      <c r="E30">
        <v>309596.67</v>
      </c>
      <c r="F30">
        <v>985820.91</v>
      </c>
      <c r="G30">
        <v>687686.69</v>
      </c>
      <c r="H30">
        <v>1673507.6</v>
      </c>
      <c r="I30">
        <v>571197.26</v>
      </c>
      <c r="J30">
        <v>219635.05</v>
      </c>
      <c r="K30">
        <v>257767.69</v>
      </c>
      <c r="L30">
        <v>5280.63</v>
      </c>
      <c r="M30">
        <v>2864331.83</v>
      </c>
      <c r="N30">
        <v>223996.01</v>
      </c>
      <c r="O30">
        <v>6776</v>
      </c>
      <c r="P30">
        <v>3014</v>
      </c>
      <c r="Q30">
        <v>1024.6608626410086</v>
      </c>
    </row>
    <row r="31" spans="1:17" x14ac:dyDescent="0.35">
      <c r="A31">
        <v>6</v>
      </c>
      <c r="B31">
        <v>2017</v>
      </c>
      <c r="C31">
        <v>3</v>
      </c>
      <c r="D31">
        <v>582910.53</v>
      </c>
      <c r="E31">
        <v>350775.03999999998</v>
      </c>
      <c r="F31">
        <v>933685.57</v>
      </c>
      <c r="G31">
        <v>829212.99</v>
      </c>
      <c r="H31">
        <v>1762898.56</v>
      </c>
      <c r="I31">
        <v>479143.81</v>
      </c>
      <c r="J31">
        <v>0</v>
      </c>
      <c r="K31">
        <v>0</v>
      </c>
      <c r="L31">
        <v>51220.160000000003</v>
      </c>
      <c r="M31">
        <v>3474576.96</v>
      </c>
      <c r="N31">
        <v>226270.91</v>
      </c>
      <c r="O31">
        <v>6745</v>
      </c>
      <c r="P31">
        <v>3125</v>
      </c>
      <c r="Q31">
        <f>AVERAGE(PEPM!Q19, PEPM!Q43)</f>
        <v>854.17849577297727</v>
      </c>
    </row>
    <row r="32" spans="1:17" x14ac:dyDescent="0.35">
      <c r="A32">
        <v>7</v>
      </c>
      <c r="B32">
        <v>2017</v>
      </c>
      <c r="C32">
        <v>3</v>
      </c>
      <c r="D32">
        <v>761240.32</v>
      </c>
      <c r="E32">
        <v>385723.04</v>
      </c>
      <c r="F32">
        <v>1146963.3600000001</v>
      </c>
      <c r="G32">
        <v>729985.14</v>
      </c>
      <c r="H32">
        <v>1876948.5</v>
      </c>
      <c r="I32">
        <v>557056.21</v>
      </c>
      <c r="J32">
        <v>0</v>
      </c>
      <c r="K32">
        <v>0</v>
      </c>
      <c r="L32">
        <v>15936.07</v>
      </c>
      <c r="M32">
        <v>3737960.93</v>
      </c>
      <c r="N32">
        <v>223821.29</v>
      </c>
      <c r="O32">
        <v>6816</v>
      </c>
      <c r="P32">
        <v>3127</v>
      </c>
      <c r="Q32">
        <f>AVERAGE(PEPM!Q20, PEPM!Q44)</f>
        <v>835.76767587711629</v>
      </c>
    </row>
    <row r="33" spans="1:17" x14ac:dyDescent="0.35">
      <c r="A33">
        <v>8</v>
      </c>
      <c r="B33">
        <v>2017</v>
      </c>
      <c r="C33">
        <v>3</v>
      </c>
      <c r="D33">
        <v>1020926.98</v>
      </c>
      <c r="E33">
        <v>633786.36</v>
      </c>
      <c r="F33">
        <v>1654713.34</v>
      </c>
      <c r="G33">
        <v>771412.24</v>
      </c>
      <c r="H33">
        <v>2426125.58</v>
      </c>
      <c r="I33">
        <v>608612.41</v>
      </c>
      <c r="J33">
        <v>281106.03000000003</v>
      </c>
      <c r="K33">
        <v>0</v>
      </c>
      <c r="L33">
        <v>60534.55</v>
      </c>
      <c r="M33">
        <v>4510610.58</v>
      </c>
      <c r="N33">
        <v>225300.25</v>
      </c>
      <c r="O33">
        <v>6769</v>
      </c>
      <c r="P33">
        <v>3107</v>
      </c>
      <c r="Q33">
        <f>AVERAGE(PEPM!Q21, PEPM!Q45)</f>
        <v>775.03840008367479</v>
      </c>
    </row>
    <row r="34" spans="1:17" x14ac:dyDescent="0.35">
      <c r="A34">
        <v>9</v>
      </c>
      <c r="B34">
        <v>2017</v>
      </c>
      <c r="C34">
        <v>3</v>
      </c>
      <c r="D34">
        <v>656635.64</v>
      </c>
      <c r="E34">
        <v>757824.82</v>
      </c>
      <c r="F34">
        <v>1414460.46</v>
      </c>
      <c r="G34">
        <v>735239.84</v>
      </c>
      <c r="H34">
        <v>2149700.2999999998</v>
      </c>
      <c r="I34">
        <v>512751.46</v>
      </c>
      <c r="J34">
        <v>0</v>
      </c>
      <c r="K34">
        <v>0</v>
      </c>
      <c r="L34">
        <v>518653.68</v>
      </c>
      <c r="M34">
        <v>3780746.92</v>
      </c>
      <c r="N34">
        <v>223401.27</v>
      </c>
      <c r="O34">
        <v>6759</v>
      </c>
      <c r="P34">
        <v>3107</v>
      </c>
      <c r="Q34">
        <f>AVERAGE(PEPM!Q22, PEPM!Q46)</f>
        <v>807.20326111452982</v>
      </c>
    </row>
    <row r="35" spans="1:17" x14ac:dyDescent="0.35">
      <c r="A35">
        <v>10</v>
      </c>
      <c r="B35">
        <v>2017</v>
      </c>
      <c r="C35">
        <v>3</v>
      </c>
      <c r="D35">
        <v>555026.67000000004</v>
      </c>
      <c r="E35">
        <v>424289.48</v>
      </c>
      <c r="F35">
        <v>979316.15</v>
      </c>
      <c r="G35">
        <v>788963.69</v>
      </c>
      <c r="H35">
        <v>1768279.84</v>
      </c>
      <c r="I35">
        <v>593315.23</v>
      </c>
      <c r="J35">
        <v>0</v>
      </c>
      <c r="K35">
        <v>0</v>
      </c>
      <c r="L35">
        <v>53902.18</v>
      </c>
      <c r="M35">
        <v>3482657.5</v>
      </c>
      <c r="N35">
        <v>222169.61</v>
      </c>
      <c r="O35">
        <v>6743</v>
      </c>
      <c r="P35">
        <v>3112</v>
      </c>
      <c r="Q35">
        <v>1190.4971433161954</v>
      </c>
    </row>
    <row r="36" spans="1:17" x14ac:dyDescent="0.35">
      <c r="A36">
        <v>11</v>
      </c>
      <c r="B36">
        <v>2017</v>
      </c>
      <c r="C36">
        <v>3</v>
      </c>
      <c r="D36">
        <v>823365.33</v>
      </c>
      <c r="E36">
        <v>321985.09999999998</v>
      </c>
      <c r="F36">
        <v>1145350.43</v>
      </c>
      <c r="G36">
        <v>912298.36</v>
      </c>
      <c r="H36">
        <v>2057648.79</v>
      </c>
      <c r="I36">
        <v>677497.34</v>
      </c>
      <c r="J36">
        <v>289591.26</v>
      </c>
      <c r="K36">
        <v>0</v>
      </c>
      <c r="L36">
        <v>53308.3</v>
      </c>
      <c r="M36">
        <v>3772398.02</v>
      </c>
      <c r="N36">
        <v>222965.31</v>
      </c>
      <c r="O36">
        <v>6752</v>
      </c>
      <c r="P36">
        <v>3112</v>
      </c>
      <c r="Q36">
        <f>AVERAGE(PEPM!Q24, PEPM!Q48)</f>
        <v>889.23357841202369</v>
      </c>
    </row>
    <row r="37" spans="1:17" x14ac:dyDescent="0.35">
      <c r="A37">
        <v>12</v>
      </c>
      <c r="B37">
        <v>2017</v>
      </c>
      <c r="C37">
        <v>3</v>
      </c>
      <c r="D37">
        <v>1871095.82</v>
      </c>
      <c r="E37">
        <v>749207.6</v>
      </c>
      <c r="F37">
        <v>2620303.42</v>
      </c>
      <c r="G37">
        <v>765150.15</v>
      </c>
      <c r="H37">
        <v>3385453.57</v>
      </c>
      <c r="I37">
        <v>582700.11</v>
      </c>
      <c r="J37">
        <v>0</v>
      </c>
      <c r="K37">
        <v>0</v>
      </c>
      <c r="L37">
        <v>474868.6</v>
      </c>
      <c r="M37">
        <v>6296038.54</v>
      </c>
      <c r="N37">
        <v>223116.69</v>
      </c>
      <c r="O37">
        <v>6730</v>
      </c>
      <c r="P37">
        <v>3116</v>
      </c>
      <c r="Q37">
        <f>AVERAGE(PEPM!Q25, PEPM!Q49)</f>
        <v>1041.410422748259</v>
      </c>
    </row>
    <row r="38" spans="1:17" x14ac:dyDescent="0.35">
      <c r="A38">
        <v>1</v>
      </c>
      <c r="B38">
        <v>2018</v>
      </c>
      <c r="C38">
        <v>3</v>
      </c>
      <c r="D38">
        <v>342580.23</v>
      </c>
      <c r="E38">
        <v>257295.68</v>
      </c>
      <c r="F38">
        <v>599875.91</v>
      </c>
      <c r="G38">
        <v>640504.80000000005</v>
      </c>
      <c r="H38">
        <v>1240380.71</v>
      </c>
      <c r="I38">
        <v>694101.24</v>
      </c>
      <c r="J38">
        <v>0</v>
      </c>
      <c r="K38">
        <v>0</v>
      </c>
      <c r="L38">
        <v>77267.53</v>
      </c>
      <c r="M38">
        <v>1857214.42</v>
      </c>
      <c r="N38">
        <v>237032.89</v>
      </c>
      <c r="O38">
        <v>6784</v>
      </c>
      <c r="P38">
        <v>3123</v>
      </c>
      <c r="Q38">
        <v>670.58831572206213</v>
      </c>
    </row>
    <row r="39" spans="1:17" x14ac:dyDescent="0.35">
      <c r="A39">
        <v>2</v>
      </c>
      <c r="B39">
        <v>2018</v>
      </c>
      <c r="C39">
        <v>3</v>
      </c>
      <c r="D39">
        <v>325687.95</v>
      </c>
      <c r="E39">
        <v>183775.77</v>
      </c>
      <c r="F39">
        <v>509463.72</v>
      </c>
      <c r="G39">
        <v>718504.28</v>
      </c>
      <c r="H39">
        <v>1227968</v>
      </c>
      <c r="I39">
        <v>534897.28</v>
      </c>
      <c r="J39">
        <v>317783.75</v>
      </c>
      <c r="K39">
        <v>0</v>
      </c>
      <c r="L39">
        <v>397600.06</v>
      </c>
      <c r="M39">
        <v>1047481.47</v>
      </c>
      <c r="N39">
        <v>236218.42</v>
      </c>
      <c r="O39">
        <v>6703</v>
      </c>
      <c r="P39">
        <v>3099</v>
      </c>
      <c r="Q39">
        <f>AVERAGE(PEPM!Q27, PEPM!Q51)</f>
        <v>665.430135367312</v>
      </c>
    </row>
    <row r="40" spans="1:17" x14ac:dyDescent="0.35">
      <c r="A40">
        <v>3</v>
      </c>
      <c r="B40">
        <v>2018</v>
      </c>
      <c r="C40">
        <v>3</v>
      </c>
      <c r="D40">
        <v>1057453.94</v>
      </c>
      <c r="E40">
        <v>348499.85</v>
      </c>
      <c r="F40">
        <v>1405953.79</v>
      </c>
      <c r="G40">
        <v>652465.9</v>
      </c>
      <c r="H40">
        <v>2058419.69</v>
      </c>
      <c r="I40">
        <v>535853.51</v>
      </c>
      <c r="J40">
        <v>0</v>
      </c>
      <c r="K40">
        <v>0</v>
      </c>
      <c r="L40">
        <v>0</v>
      </c>
      <c r="M40">
        <v>2594273.2000000002</v>
      </c>
      <c r="N40">
        <v>236532.73</v>
      </c>
      <c r="O40">
        <v>6756</v>
      </c>
      <c r="P40">
        <v>3102</v>
      </c>
      <c r="Q40">
        <v>912.57444551902006</v>
      </c>
    </row>
    <row r="41" spans="1:17" x14ac:dyDescent="0.35">
      <c r="A41">
        <v>4</v>
      </c>
      <c r="B41">
        <v>2018</v>
      </c>
      <c r="C41">
        <v>3</v>
      </c>
      <c r="D41">
        <v>576883</v>
      </c>
      <c r="E41">
        <v>352537.26</v>
      </c>
      <c r="F41">
        <v>929420.26</v>
      </c>
      <c r="G41">
        <v>628180.75</v>
      </c>
      <c r="H41">
        <v>1557601.01</v>
      </c>
      <c r="I41">
        <v>571721.79</v>
      </c>
      <c r="J41">
        <v>0</v>
      </c>
      <c r="K41">
        <v>0</v>
      </c>
      <c r="L41">
        <v>0</v>
      </c>
      <c r="M41">
        <v>2129322.7999999998</v>
      </c>
      <c r="N41">
        <v>236215.81</v>
      </c>
      <c r="O41">
        <v>6809</v>
      </c>
      <c r="P41">
        <v>3135</v>
      </c>
      <c r="Q41">
        <v>754.55777033492814</v>
      </c>
    </row>
    <row r="42" spans="1:17" x14ac:dyDescent="0.35">
      <c r="A42">
        <v>5</v>
      </c>
      <c r="B42">
        <v>2018</v>
      </c>
      <c r="C42">
        <v>3</v>
      </c>
      <c r="D42">
        <v>1066680.42</v>
      </c>
      <c r="E42">
        <v>465025.39</v>
      </c>
      <c r="F42">
        <v>1531705.81</v>
      </c>
      <c r="G42">
        <v>817190.24</v>
      </c>
      <c r="H42">
        <v>2348896.0499999998</v>
      </c>
      <c r="I42">
        <v>678895.69</v>
      </c>
      <c r="J42">
        <v>331485.65999999997</v>
      </c>
      <c r="K42">
        <v>256007.31</v>
      </c>
      <c r="L42">
        <v>0</v>
      </c>
      <c r="M42">
        <v>2440298.77</v>
      </c>
      <c r="N42">
        <v>238096.76</v>
      </c>
      <c r="O42">
        <v>6781</v>
      </c>
      <c r="P42">
        <v>3143</v>
      </c>
      <c r="Q42">
        <v>852.17802418071915</v>
      </c>
    </row>
    <row r="43" spans="1:17" x14ac:dyDescent="0.35">
      <c r="A43">
        <v>6</v>
      </c>
      <c r="B43">
        <v>2018</v>
      </c>
      <c r="C43">
        <v>4</v>
      </c>
      <c r="D43">
        <v>632081.12</v>
      </c>
      <c r="E43">
        <v>307671.7</v>
      </c>
      <c r="F43">
        <v>939752.82</v>
      </c>
      <c r="G43">
        <v>667323.75</v>
      </c>
      <c r="H43">
        <v>1607076.57</v>
      </c>
      <c r="I43">
        <v>586367.34</v>
      </c>
      <c r="J43">
        <v>0</v>
      </c>
      <c r="K43">
        <v>0</v>
      </c>
      <c r="L43">
        <v>0</v>
      </c>
      <c r="M43">
        <v>2193443.91</v>
      </c>
      <c r="N43">
        <v>237697.19</v>
      </c>
      <c r="O43">
        <v>6786</v>
      </c>
      <c r="P43">
        <v>3123</v>
      </c>
      <c r="Q43">
        <v>778.46336855587583</v>
      </c>
    </row>
    <row r="44" spans="1:17" x14ac:dyDescent="0.35">
      <c r="A44">
        <v>7</v>
      </c>
      <c r="B44">
        <v>2018</v>
      </c>
      <c r="C44">
        <v>4</v>
      </c>
      <c r="D44">
        <v>648665.49</v>
      </c>
      <c r="E44">
        <v>487825.49</v>
      </c>
      <c r="F44">
        <v>1136490.98</v>
      </c>
      <c r="G44">
        <v>756212.57</v>
      </c>
      <c r="H44">
        <v>1892703.55</v>
      </c>
      <c r="I44">
        <v>551142</v>
      </c>
      <c r="J44">
        <v>0</v>
      </c>
      <c r="K44">
        <v>0</v>
      </c>
      <c r="L44">
        <v>0</v>
      </c>
      <c r="M44">
        <v>2443845.5499999998</v>
      </c>
      <c r="N44">
        <v>273608.18</v>
      </c>
      <c r="O44">
        <v>6734</v>
      </c>
      <c r="P44">
        <v>3116</v>
      </c>
      <c r="Q44">
        <v>872.09683247753526</v>
      </c>
    </row>
    <row r="45" spans="1:17" x14ac:dyDescent="0.35">
      <c r="A45">
        <v>8</v>
      </c>
      <c r="B45">
        <v>2018</v>
      </c>
      <c r="C45">
        <v>4</v>
      </c>
      <c r="D45">
        <v>656244.86</v>
      </c>
      <c r="E45">
        <v>255834.36</v>
      </c>
      <c r="F45">
        <v>912079.22</v>
      </c>
      <c r="G45">
        <v>741078.65</v>
      </c>
      <c r="H45">
        <v>1653157.87</v>
      </c>
      <c r="I45">
        <v>664019.81999999995</v>
      </c>
      <c r="J45">
        <v>364266.23999999999</v>
      </c>
      <c r="K45">
        <v>0</v>
      </c>
      <c r="L45">
        <v>0</v>
      </c>
      <c r="M45">
        <v>1952911.45</v>
      </c>
      <c r="N45">
        <v>273709.82</v>
      </c>
      <c r="O45">
        <v>6727</v>
      </c>
      <c r="P45">
        <v>3098</v>
      </c>
      <c r="Q45">
        <v>718.72862169141388</v>
      </c>
    </row>
    <row r="46" spans="1:17" x14ac:dyDescent="0.35">
      <c r="A46">
        <v>9</v>
      </c>
      <c r="B46">
        <v>2018</v>
      </c>
      <c r="C46">
        <v>4</v>
      </c>
      <c r="D46">
        <v>582820.53</v>
      </c>
      <c r="E46">
        <v>328119.78000000003</v>
      </c>
      <c r="F46">
        <v>910940.31</v>
      </c>
      <c r="G46">
        <v>853083.49</v>
      </c>
      <c r="H46">
        <v>1764023.8</v>
      </c>
      <c r="I46">
        <v>518156</v>
      </c>
      <c r="J46">
        <v>0</v>
      </c>
      <c r="K46">
        <v>0</v>
      </c>
      <c r="L46">
        <v>0</v>
      </c>
      <c r="M46">
        <v>2282179.7999999998</v>
      </c>
      <c r="N46">
        <v>233377.29</v>
      </c>
      <c r="O46">
        <v>6755</v>
      </c>
      <c r="P46">
        <v>3109</v>
      </c>
      <c r="Q46">
        <v>809.12096815696361</v>
      </c>
    </row>
    <row r="47" spans="1:17" x14ac:dyDescent="0.35">
      <c r="A47">
        <v>10</v>
      </c>
      <c r="B47">
        <v>2018</v>
      </c>
      <c r="C47">
        <v>4</v>
      </c>
      <c r="D47">
        <v>935993.7</v>
      </c>
      <c r="E47">
        <v>638375.69999999995</v>
      </c>
      <c r="F47">
        <v>1574369.4</v>
      </c>
      <c r="G47">
        <v>720054.73</v>
      </c>
      <c r="H47">
        <v>2294424.13</v>
      </c>
      <c r="I47">
        <v>699967.51</v>
      </c>
      <c r="J47">
        <v>0</v>
      </c>
      <c r="K47">
        <v>0</v>
      </c>
      <c r="L47">
        <v>0</v>
      </c>
      <c r="M47">
        <v>2994391.64</v>
      </c>
      <c r="N47">
        <v>235564.39</v>
      </c>
      <c r="O47">
        <v>6740</v>
      </c>
      <c r="P47">
        <v>3109</v>
      </c>
      <c r="Q47">
        <v>1038.9051238340303</v>
      </c>
    </row>
    <row r="48" spans="1:17" x14ac:dyDescent="0.35">
      <c r="A48">
        <v>11</v>
      </c>
      <c r="B48">
        <v>2018</v>
      </c>
      <c r="C48">
        <v>4</v>
      </c>
      <c r="D48">
        <v>896550.25</v>
      </c>
      <c r="E48">
        <v>530253.28</v>
      </c>
      <c r="F48">
        <v>1426803.53</v>
      </c>
      <c r="G48">
        <v>770291.29</v>
      </c>
      <c r="H48">
        <v>2197094.8199999998</v>
      </c>
      <c r="I48">
        <v>556277</v>
      </c>
      <c r="J48">
        <v>396165.61</v>
      </c>
      <c r="K48">
        <v>0</v>
      </c>
      <c r="L48">
        <v>0</v>
      </c>
      <c r="M48">
        <v>2357206.21</v>
      </c>
      <c r="N48">
        <v>236087.5</v>
      </c>
      <c r="O48">
        <v>6729</v>
      </c>
      <c r="P48">
        <v>3117</v>
      </c>
      <c r="Q48">
        <v>831.98386589669553</v>
      </c>
    </row>
    <row r="49" spans="1:17" x14ac:dyDescent="0.35">
      <c r="A49">
        <v>12</v>
      </c>
      <c r="B49">
        <v>2018</v>
      </c>
      <c r="C49">
        <v>4</v>
      </c>
      <c r="D49">
        <v>1101584.78</v>
      </c>
      <c r="E49">
        <v>578710.34</v>
      </c>
      <c r="F49">
        <v>1680295.12</v>
      </c>
      <c r="G49">
        <v>659411.01</v>
      </c>
      <c r="H49">
        <v>2339706.13</v>
      </c>
      <c r="I49">
        <v>581309.73</v>
      </c>
      <c r="J49">
        <v>0</v>
      </c>
      <c r="K49">
        <v>0</v>
      </c>
      <c r="L49">
        <v>0</v>
      </c>
      <c r="M49">
        <v>2921015.86</v>
      </c>
      <c r="N49">
        <v>234686.15</v>
      </c>
      <c r="O49">
        <v>6772</v>
      </c>
      <c r="P49">
        <v>3107</v>
      </c>
      <c r="Q49">
        <v>1015.6749308014161</v>
      </c>
    </row>
    <row r="50" spans="1:17" x14ac:dyDescent="0.35">
      <c r="A50">
        <v>1</v>
      </c>
      <c r="B50">
        <v>2019</v>
      </c>
      <c r="C50">
        <v>4</v>
      </c>
      <c r="D50">
        <v>683149.7</v>
      </c>
      <c r="E50">
        <v>333269.75</v>
      </c>
      <c r="F50">
        <v>1016419.45</v>
      </c>
      <c r="G50">
        <v>558604.05000000005</v>
      </c>
      <c r="H50">
        <v>1575023.5</v>
      </c>
      <c r="I50">
        <v>698954.69</v>
      </c>
      <c r="J50">
        <v>0</v>
      </c>
      <c r="K50">
        <v>0</v>
      </c>
      <c r="L50">
        <v>0</v>
      </c>
      <c r="M50">
        <v>2273978.19</v>
      </c>
      <c r="N50">
        <v>260495.43</v>
      </c>
      <c r="O50">
        <v>6749</v>
      </c>
      <c r="P50">
        <v>3108</v>
      </c>
      <c r="Q50">
        <v>815.4677027027027</v>
      </c>
    </row>
    <row r="51" spans="1:17" x14ac:dyDescent="0.35">
      <c r="A51">
        <v>2</v>
      </c>
      <c r="B51">
        <v>2019</v>
      </c>
      <c r="C51">
        <v>4</v>
      </c>
      <c r="D51">
        <v>748323.82</v>
      </c>
      <c r="E51">
        <v>356539.56</v>
      </c>
      <c r="F51">
        <v>1104863.3799999999</v>
      </c>
      <c r="G51">
        <v>653501.84</v>
      </c>
      <c r="H51">
        <v>1758365.22</v>
      </c>
      <c r="I51">
        <v>606861.38</v>
      </c>
      <c r="J51">
        <v>358507.15</v>
      </c>
      <c r="K51">
        <v>0</v>
      </c>
      <c r="L51">
        <v>165302.53</v>
      </c>
      <c r="M51">
        <v>1841416.92</v>
      </c>
      <c r="N51">
        <v>258760.64</v>
      </c>
      <c r="O51">
        <v>6727</v>
      </c>
      <c r="P51">
        <v>3107</v>
      </c>
      <c r="Q51">
        <v>675.95029288702926</v>
      </c>
    </row>
    <row r="52" spans="1:17" x14ac:dyDescent="0.35">
      <c r="A52">
        <v>3</v>
      </c>
      <c r="B52">
        <v>2019</v>
      </c>
      <c r="C52">
        <v>4</v>
      </c>
      <c r="D52">
        <v>657624.14</v>
      </c>
      <c r="E52">
        <v>464423.56</v>
      </c>
      <c r="F52">
        <v>1122047.7</v>
      </c>
      <c r="G52">
        <v>706278.87</v>
      </c>
      <c r="H52">
        <v>1828326.57</v>
      </c>
      <c r="I52">
        <v>603349.68999999994</v>
      </c>
      <c r="J52">
        <v>0</v>
      </c>
      <c r="K52">
        <v>0</v>
      </c>
      <c r="L52">
        <v>9464.3700000000008</v>
      </c>
      <c r="M52">
        <v>2422211.89</v>
      </c>
      <c r="N52">
        <v>258600.92</v>
      </c>
      <c r="O52">
        <v>6745</v>
      </c>
      <c r="P52">
        <v>3110</v>
      </c>
      <c r="Q52">
        <v>861.9976881028939</v>
      </c>
    </row>
    <row r="53" spans="1:17" x14ac:dyDescent="0.35">
      <c r="A53">
        <v>4</v>
      </c>
      <c r="B53">
        <v>2019</v>
      </c>
      <c r="C53">
        <v>4</v>
      </c>
      <c r="D53">
        <v>628489.09</v>
      </c>
      <c r="E53">
        <v>625180.55000000005</v>
      </c>
      <c r="F53">
        <v>1253669.6399999999</v>
      </c>
      <c r="G53">
        <v>685018.07</v>
      </c>
      <c r="H53">
        <v>1938687.71</v>
      </c>
      <c r="I53">
        <v>621707.12</v>
      </c>
      <c r="J53">
        <v>0</v>
      </c>
      <c r="K53">
        <v>51922.559999999998</v>
      </c>
      <c r="L53">
        <v>0</v>
      </c>
      <c r="M53">
        <v>2508472.27</v>
      </c>
      <c r="N53">
        <v>258661.57</v>
      </c>
      <c r="O53">
        <v>6709</v>
      </c>
      <c r="P53">
        <v>3110</v>
      </c>
      <c r="Q53">
        <v>889.75364630225079</v>
      </c>
    </row>
    <row r="54" spans="1:17" x14ac:dyDescent="0.35">
      <c r="A54">
        <v>5</v>
      </c>
      <c r="B54">
        <v>2019</v>
      </c>
      <c r="C54">
        <v>4</v>
      </c>
      <c r="D54">
        <v>839036.18</v>
      </c>
      <c r="E54">
        <v>407882.77</v>
      </c>
      <c r="F54">
        <v>1246918.95</v>
      </c>
      <c r="G54">
        <v>964896.6</v>
      </c>
      <c r="H54">
        <v>2211815.5499999998</v>
      </c>
      <c r="I54">
        <v>774737.34</v>
      </c>
      <c r="J54">
        <v>434978.8</v>
      </c>
      <c r="K54">
        <v>0</v>
      </c>
      <c r="L54">
        <v>0</v>
      </c>
      <c r="M54">
        <v>2551574.09</v>
      </c>
      <c r="N54">
        <v>256489.16</v>
      </c>
      <c r="O54">
        <v>6697</v>
      </c>
      <c r="P54">
        <v>3096</v>
      </c>
      <c r="Q54">
        <v>906.99717377260981</v>
      </c>
    </row>
    <row r="55" spans="1:17" x14ac:dyDescent="0.35">
      <c r="A55">
        <v>6</v>
      </c>
      <c r="B55">
        <v>2019</v>
      </c>
      <c r="C55">
        <v>5</v>
      </c>
      <c r="D55">
        <v>538559.84</v>
      </c>
      <c r="E55">
        <v>455786.13</v>
      </c>
      <c r="F55">
        <v>994345.97</v>
      </c>
      <c r="G55">
        <v>753633.56</v>
      </c>
      <c r="H55">
        <v>1747979.53</v>
      </c>
      <c r="I55">
        <v>595538.48</v>
      </c>
      <c r="J55">
        <v>0</v>
      </c>
      <c r="K55">
        <v>0</v>
      </c>
      <c r="L55">
        <v>0</v>
      </c>
      <c r="M55">
        <v>2343518.0099999998</v>
      </c>
      <c r="N55">
        <v>257270.66</v>
      </c>
      <c r="O55">
        <v>6703</v>
      </c>
      <c r="P55">
        <v>3095</v>
      </c>
      <c r="Q55">
        <v>840.31944103392561</v>
      </c>
    </row>
    <row r="56" spans="1:17" x14ac:dyDescent="0.35">
      <c r="A56">
        <v>7</v>
      </c>
      <c r="B56">
        <v>2019</v>
      </c>
      <c r="C56">
        <v>5</v>
      </c>
      <c r="D56">
        <v>720306.41</v>
      </c>
      <c r="E56">
        <v>304321.23</v>
      </c>
      <c r="F56">
        <v>1024627.64</v>
      </c>
      <c r="G56">
        <v>757650.7</v>
      </c>
      <c r="H56">
        <v>1782278.34</v>
      </c>
      <c r="I56">
        <v>793606.88</v>
      </c>
      <c r="J56">
        <v>0</v>
      </c>
      <c r="K56">
        <v>0</v>
      </c>
      <c r="L56">
        <v>0</v>
      </c>
      <c r="M56">
        <v>2575885.2200000002</v>
      </c>
      <c r="N56">
        <v>302935.92</v>
      </c>
      <c r="O56">
        <v>6686</v>
      </c>
      <c r="P56">
        <v>3096</v>
      </c>
      <c r="Q56">
        <v>929.85178940568483</v>
      </c>
    </row>
    <row r="57" spans="1:17" x14ac:dyDescent="0.35">
      <c r="A57">
        <v>8</v>
      </c>
      <c r="B57">
        <v>2019</v>
      </c>
      <c r="C57">
        <v>5</v>
      </c>
      <c r="D57">
        <v>565035.89</v>
      </c>
      <c r="E57">
        <v>627796.03</v>
      </c>
      <c r="F57">
        <v>1192831.92</v>
      </c>
      <c r="G57">
        <v>988690.87</v>
      </c>
      <c r="H57">
        <v>2181522.79</v>
      </c>
      <c r="I57">
        <v>689168.97</v>
      </c>
      <c r="J57">
        <v>464065.73</v>
      </c>
      <c r="K57">
        <v>0</v>
      </c>
      <c r="L57">
        <v>0</v>
      </c>
      <c r="M57">
        <v>2406626.0299999998</v>
      </c>
      <c r="N57">
        <v>288780.65999999997</v>
      </c>
      <c r="O57">
        <v>6680</v>
      </c>
      <c r="P57">
        <v>3073</v>
      </c>
      <c r="Q57">
        <v>877.12550927432471</v>
      </c>
    </row>
    <row r="58" spans="1:17" x14ac:dyDescent="0.35">
      <c r="A58">
        <v>9</v>
      </c>
      <c r="B58">
        <v>2019</v>
      </c>
      <c r="C58">
        <v>5</v>
      </c>
      <c r="D58">
        <v>459339.23</v>
      </c>
      <c r="E58">
        <v>263561.3</v>
      </c>
      <c r="F58">
        <v>722900.53</v>
      </c>
      <c r="G58">
        <v>740887.06</v>
      </c>
      <c r="H58">
        <v>1463787.59</v>
      </c>
      <c r="I58">
        <v>596102.99</v>
      </c>
      <c r="J58">
        <v>0</v>
      </c>
      <c r="K58">
        <v>0</v>
      </c>
      <c r="L58">
        <v>0</v>
      </c>
      <c r="M58">
        <v>2059890.58</v>
      </c>
      <c r="N58">
        <v>257571.08</v>
      </c>
      <c r="O58">
        <v>6662</v>
      </c>
      <c r="P58">
        <v>3077</v>
      </c>
      <c r="Q58">
        <v>753.15621059473517</v>
      </c>
    </row>
    <row r="59" spans="1:17" x14ac:dyDescent="0.35">
      <c r="A59">
        <v>10</v>
      </c>
      <c r="B59">
        <v>2019</v>
      </c>
      <c r="C59">
        <v>5</v>
      </c>
      <c r="D59">
        <v>555542.74</v>
      </c>
      <c r="E59">
        <v>1345950.65</v>
      </c>
      <c r="F59">
        <v>1901493.39</v>
      </c>
      <c r="G59">
        <v>1023306.54</v>
      </c>
      <c r="H59">
        <v>2924799.93</v>
      </c>
      <c r="I59">
        <v>757368.5</v>
      </c>
      <c r="J59">
        <v>0</v>
      </c>
      <c r="K59">
        <v>0</v>
      </c>
      <c r="L59">
        <v>0</v>
      </c>
      <c r="M59">
        <v>3682168.43</v>
      </c>
      <c r="N59">
        <v>254532.96</v>
      </c>
      <c r="O59">
        <v>6658</v>
      </c>
      <c r="P59">
        <v>3074</v>
      </c>
      <c r="Q59">
        <f>AVERAGE(PEPM!Q47, PEPM!Q71)</f>
        <v>995.40201888102138</v>
      </c>
    </row>
    <row r="60" spans="1:17" x14ac:dyDescent="0.35">
      <c r="A60">
        <v>11</v>
      </c>
      <c r="B60">
        <v>2019</v>
      </c>
      <c r="C60">
        <v>5</v>
      </c>
      <c r="D60">
        <v>656610.01</v>
      </c>
      <c r="E60">
        <v>1119896.3899999999</v>
      </c>
      <c r="F60">
        <v>1776506.4</v>
      </c>
      <c r="G60">
        <v>691293.8</v>
      </c>
      <c r="H60">
        <v>2467800.2000000002</v>
      </c>
      <c r="I60">
        <v>574130.37</v>
      </c>
      <c r="J60">
        <v>418028.81</v>
      </c>
      <c r="K60">
        <v>0</v>
      </c>
      <c r="L60">
        <v>0</v>
      </c>
      <c r="M60">
        <v>2623901.7599999998</v>
      </c>
      <c r="N60">
        <v>254279.12</v>
      </c>
      <c r="O60">
        <v>6645</v>
      </c>
      <c r="P60">
        <v>3051</v>
      </c>
      <c r="Q60">
        <v>943.35656506063583</v>
      </c>
    </row>
    <row r="61" spans="1:17" x14ac:dyDescent="0.35">
      <c r="A61">
        <v>12</v>
      </c>
      <c r="B61">
        <v>2019</v>
      </c>
      <c r="C61">
        <v>5</v>
      </c>
      <c r="D61">
        <v>1234538</v>
      </c>
      <c r="E61">
        <v>4226123.71</v>
      </c>
      <c r="F61">
        <v>5460661.71</v>
      </c>
      <c r="G61">
        <v>926043.11</v>
      </c>
      <c r="H61">
        <v>6386704.8200000003</v>
      </c>
      <c r="I61">
        <v>596251.06999999995</v>
      </c>
      <c r="J61">
        <v>0</v>
      </c>
      <c r="K61">
        <v>0</v>
      </c>
      <c r="L61">
        <v>234219.17</v>
      </c>
      <c r="M61">
        <v>6748736.7199999997</v>
      </c>
      <c r="N61">
        <v>257149.22</v>
      </c>
      <c r="O61">
        <v>6593</v>
      </c>
      <c r="P61">
        <v>3055</v>
      </c>
      <c r="Q61">
        <f>AVERAGE(PEPM!Q49, PEPM!Q73)</f>
        <v>1046.0484907171638</v>
      </c>
    </row>
    <row r="62" spans="1:17" x14ac:dyDescent="0.35">
      <c r="A62">
        <v>1</v>
      </c>
      <c r="B62">
        <v>2020</v>
      </c>
      <c r="C62">
        <v>5</v>
      </c>
      <c r="D62">
        <v>760490.44</v>
      </c>
      <c r="E62">
        <v>1364102.44</v>
      </c>
      <c r="F62">
        <v>2124592.88</v>
      </c>
      <c r="G62">
        <v>797977.3</v>
      </c>
      <c r="H62">
        <v>2922570.18</v>
      </c>
      <c r="I62">
        <v>721156.2</v>
      </c>
      <c r="J62">
        <v>0</v>
      </c>
      <c r="K62">
        <v>0</v>
      </c>
      <c r="L62">
        <v>665888.77</v>
      </c>
      <c r="M62">
        <v>2977837.61</v>
      </c>
      <c r="N62">
        <v>299418.61</v>
      </c>
      <c r="O62">
        <v>6872</v>
      </c>
      <c r="P62">
        <v>3164</v>
      </c>
      <c r="Q62">
        <f>AVERAGE(PEPM!Q50, PEPM!Q74)</f>
        <v>790.62793767775338</v>
      </c>
    </row>
    <row r="63" spans="1:17" x14ac:dyDescent="0.35">
      <c r="A63">
        <v>2</v>
      </c>
      <c r="B63">
        <v>2020</v>
      </c>
      <c r="C63">
        <v>5</v>
      </c>
      <c r="D63">
        <v>500756.96</v>
      </c>
      <c r="E63">
        <v>335373.11</v>
      </c>
      <c r="F63">
        <v>836130.07</v>
      </c>
      <c r="G63">
        <v>902496.96</v>
      </c>
      <c r="H63">
        <v>1738627.03</v>
      </c>
      <c r="I63">
        <v>664658.51</v>
      </c>
      <c r="J63">
        <v>474341.98</v>
      </c>
      <c r="K63">
        <v>0</v>
      </c>
      <c r="L63">
        <v>4591.58</v>
      </c>
      <c r="M63">
        <v>1924351.98</v>
      </c>
      <c r="N63">
        <v>296696.51</v>
      </c>
      <c r="O63">
        <v>6893</v>
      </c>
      <c r="P63">
        <v>3174</v>
      </c>
      <c r="Q63">
        <v>699.76322936357917</v>
      </c>
    </row>
    <row r="64" spans="1:17" x14ac:dyDescent="0.35">
      <c r="A64">
        <v>3</v>
      </c>
      <c r="B64">
        <v>2020</v>
      </c>
      <c r="C64">
        <v>5</v>
      </c>
      <c r="D64">
        <v>821151.02</v>
      </c>
      <c r="E64">
        <v>344074.81</v>
      </c>
      <c r="F64">
        <v>1165225.83</v>
      </c>
      <c r="G64">
        <v>838512.94</v>
      </c>
      <c r="H64">
        <v>2003738.77</v>
      </c>
      <c r="I64">
        <v>783165.87</v>
      </c>
      <c r="J64">
        <v>0</v>
      </c>
      <c r="K64">
        <v>0</v>
      </c>
      <c r="L64">
        <v>42.3</v>
      </c>
      <c r="M64">
        <v>2786862.34</v>
      </c>
      <c r="N64">
        <v>296188.28999999998</v>
      </c>
      <c r="O64">
        <v>6874</v>
      </c>
      <c r="P64">
        <v>3168</v>
      </c>
      <c r="Q64">
        <v>973.18517361111105</v>
      </c>
    </row>
    <row r="65" spans="1:17" x14ac:dyDescent="0.35">
      <c r="A65">
        <v>4</v>
      </c>
      <c r="B65">
        <v>2020</v>
      </c>
      <c r="C65">
        <v>5</v>
      </c>
      <c r="D65">
        <v>628757.06999999995</v>
      </c>
      <c r="E65">
        <v>232276.26</v>
      </c>
      <c r="F65">
        <v>861033.33</v>
      </c>
      <c r="G65">
        <v>513266.6</v>
      </c>
      <c r="H65">
        <v>1374299.93</v>
      </c>
      <c r="I65">
        <v>813237.84</v>
      </c>
      <c r="J65">
        <v>0</v>
      </c>
      <c r="K65">
        <v>41324.239999999998</v>
      </c>
      <c r="L65">
        <v>0</v>
      </c>
      <c r="M65">
        <v>2146213.5299999998</v>
      </c>
      <c r="N65">
        <v>297685.37</v>
      </c>
      <c r="O65">
        <v>6921</v>
      </c>
      <c r="P65">
        <v>3192</v>
      </c>
      <c r="Q65">
        <v>765.63248746867168</v>
      </c>
    </row>
    <row r="66" spans="1:17" x14ac:dyDescent="0.35">
      <c r="A66">
        <v>5</v>
      </c>
      <c r="B66">
        <v>2020</v>
      </c>
      <c r="C66">
        <v>5</v>
      </c>
      <c r="D66">
        <v>684036.89</v>
      </c>
      <c r="E66">
        <v>617338.05000000005</v>
      </c>
      <c r="F66">
        <v>1301374.94</v>
      </c>
      <c r="G66">
        <v>692057.28</v>
      </c>
      <c r="H66">
        <v>1993432.22</v>
      </c>
      <c r="I66">
        <v>656318.25</v>
      </c>
      <c r="J66">
        <v>436849.48</v>
      </c>
      <c r="K66">
        <v>0</v>
      </c>
      <c r="L66">
        <v>0</v>
      </c>
      <c r="M66">
        <v>2212900.9900000002</v>
      </c>
      <c r="N66">
        <v>306439.46000000002</v>
      </c>
      <c r="O66">
        <v>6907</v>
      </c>
      <c r="P66">
        <v>3197</v>
      </c>
      <c r="Q66">
        <v>788.03267125430102</v>
      </c>
    </row>
    <row r="67" spans="1:17" x14ac:dyDescent="0.35">
      <c r="A67">
        <v>6</v>
      </c>
      <c r="B67">
        <v>2020</v>
      </c>
      <c r="C67">
        <v>6</v>
      </c>
      <c r="D67">
        <v>771051.43</v>
      </c>
      <c r="E67">
        <v>393681.81</v>
      </c>
      <c r="F67">
        <v>1164733.24</v>
      </c>
      <c r="G67">
        <v>697862.67</v>
      </c>
      <c r="H67">
        <v>1862595.91</v>
      </c>
      <c r="I67">
        <v>743191.39</v>
      </c>
      <c r="J67">
        <v>0</v>
      </c>
      <c r="K67">
        <v>0</v>
      </c>
      <c r="L67">
        <v>11793.67</v>
      </c>
      <c r="M67">
        <v>2593993.63</v>
      </c>
      <c r="N67">
        <v>302134.31</v>
      </c>
      <c r="O67">
        <v>6915</v>
      </c>
      <c r="P67">
        <v>3210</v>
      </c>
      <c r="Q67">
        <v>902.22054205607481</v>
      </c>
    </row>
    <row r="68" spans="1:17" x14ac:dyDescent="0.35">
      <c r="A68">
        <v>7</v>
      </c>
      <c r="B68">
        <v>2020</v>
      </c>
      <c r="C68">
        <v>6</v>
      </c>
      <c r="D68">
        <v>760357.24</v>
      </c>
      <c r="E68">
        <v>564195.05000000005</v>
      </c>
      <c r="F68">
        <v>1324552.29</v>
      </c>
      <c r="G68">
        <v>915297.64</v>
      </c>
      <c r="H68">
        <v>2239849.9300000002</v>
      </c>
      <c r="I68">
        <v>797024.24</v>
      </c>
      <c r="J68">
        <v>0</v>
      </c>
      <c r="K68">
        <v>0</v>
      </c>
      <c r="L68">
        <v>61488.41</v>
      </c>
      <c r="M68">
        <v>2975385.76</v>
      </c>
      <c r="N68">
        <v>306272.34999999998</v>
      </c>
      <c r="O68">
        <v>6911</v>
      </c>
      <c r="P68">
        <v>3205</v>
      </c>
      <c r="Q68">
        <v>1023.918287051482</v>
      </c>
    </row>
    <row r="69" spans="1:17" x14ac:dyDescent="0.35">
      <c r="A69">
        <v>8</v>
      </c>
      <c r="B69">
        <v>2020</v>
      </c>
      <c r="C69">
        <v>6</v>
      </c>
      <c r="D69">
        <v>858946.33</v>
      </c>
      <c r="E69">
        <v>495032.39</v>
      </c>
      <c r="F69">
        <v>1353978.72</v>
      </c>
      <c r="G69">
        <v>844176.22</v>
      </c>
      <c r="H69">
        <v>2198154.94</v>
      </c>
      <c r="I69">
        <v>732288.6</v>
      </c>
      <c r="J69">
        <v>458120.22</v>
      </c>
      <c r="K69">
        <v>0</v>
      </c>
      <c r="L69">
        <v>104364.17</v>
      </c>
      <c r="M69">
        <v>2367959.15</v>
      </c>
      <c r="N69">
        <v>306705.03999999998</v>
      </c>
      <c r="O69">
        <v>6857</v>
      </c>
      <c r="P69">
        <v>3189</v>
      </c>
      <c r="Q69">
        <v>838.71564440263398</v>
      </c>
    </row>
    <row r="70" spans="1:17" x14ac:dyDescent="0.35">
      <c r="A70">
        <v>9</v>
      </c>
      <c r="B70">
        <v>2020</v>
      </c>
      <c r="C70">
        <v>6</v>
      </c>
      <c r="D70">
        <v>447776.42</v>
      </c>
      <c r="E70">
        <v>346268.68</v>
      </c>
      <c r="F70">
        <v>794045.1</v>
      </c>
      <c r="G70">
        <v>762724.67</v>
      </c>
      <c r="H70">
        <v>1556769.77</v>
      </c>
      <c r="I70">
        <v>820836.43</v>
      </c>
      <c r="J70">
        <v>0</v>
      </c>
      <c r="K70">
        <v>0</v>
      </c>
      <c r="L70">
        <v>148138.69</v>
      </c>
      <c r="M70">
        <v>2229467.5099999998</v>
      </c>
      <c r="N70">
        <v>300574.15000000002</v>
      </c>
      <c r="O70">
        <v>6893</v>
      </c>
      <c r="P70">
        <v>3198</v>
      </c>
      <c r="Q70">
        <v>791.13247654784232</v>
      </c>
    </row>
    <row r="71" spans="1:17" x14ac:dyDescent="0.35">
      <c r="A71">
        <v>10</v>
      </c>
      <c r="B71">
        <v>2020</v>
      </c>
      <c r="C71">
        <v>6</v>
      </c>
      <c r="D71">
        <v>710631.22</v>
      </c>
      <c r="E71">
        <v>603793.49</v>
      </c>
      <c r="F71">
        <v>1314424.71</v>
      </c>
      <c r="G71">
        <v>1000699.87</v>
      </c>
      <c r="H71">
        <v>2315124.58</v>
      </c>
      <c r="I71">
        <v>681911.41</v>
      </c>
      <c r="J71">
        <v>0</v>
      </c>
      <c r="K71">
        <v>11297.86</v>
      </c>
      <c r="L71">
        <v>231445.12</v>
      </c>
      <c r="M71">
        <v>2754293.01</v>
      </c>
      <c r="N71">
        <v>287024.02</v>
      </c>
      <c r="O71">
        <v>6866</v>
      </c>
      <c r="P71">
        <v>3195</v>
      </c>
      <c r="Q71">
        <v>951.89891392801246</v>
      </c>
    </row>
    <row r="72" spans="1:17" x14ac:dyDescent="0.35">
      <c r="A72">
        <v>11</v>
      </c>
      <c r="B72">
        <v>2020</v>
      </c>
      <c r="C72">
        <v>6</v>
      </c>
      <c r="D72">
        <v>487787.24</v>
      </c>
      <c r="E72">
        <v>278995.09000000003</v>
      </c>
      <c r="F72">
        <v>766782.33</v>
      </c>
      <c r="G72">
        <v>875027.95</v>
      </c>
      <c r="H72">
        <v>1641810.28</v>
      </c>
      <c r="I72">
        <v>698349.67</v>
      </c>
      <c r="J72">
        <v>383526.06</v>
      </c>
      <c r="K72">
        <v>0</v>
      </c>
      <c r="L72">
        <v>23775.48</v>
      </c>
      <c r="M72">
        <v>1932858.41</v>
      </c>
      <c r="N72">
        <v>293929.45</v>
      </c>
      <c r="O72">
        <v>6814</v>
      </c>
      <c r="P72">
        <v>3188</v>
      </c>
      <c r="Q72">
        <v>698.49054579673771</v>
      </c>
    </row>
    <row r="73" spans="1:17" x14ac:dyDescent="0.35">
      <c r="A73">
        <v>12</v>
      </c>
      <c r="B73">
        <v>2020</v>
      </c>
      <c r="C73">
        <v>6</v>
      </c>
      <c r="D73">
        <v>505164.46</v>
      </c>
      <c r="E73">
        <v>1237030.42</v>
      </c>
      <c r="F73">
        <v>1742194.88</v>
      </c>
      <c r="G73">
        <v>1191897.55</v>
      </c>
      <c r="H73">
        <v>2934092.43</v>
      </c>
      <c r="I73">
        <v>773242.41</v>
      </c>
      <c r="J73">
        <v>0</v>
      </c>
      <c r="K73">
        <v>0</v>
      </c>
      <c r="L73">
        <v>594228.39</v>
      </c>
      <c r="M73">
        <v>3113106.45</v>
      </c>
      <c r="N73">
        <v>288387.23</v>
      </c>
      <c r="O73">
        <v>6727</v>
      </c>
      <c r="P73">
        <v>3160</v>
      </c>
      <c r="Q73">
        <v>1076.4220506329114</v>
      </c>
    </row>
    <row r="74" spans="1:17" x14ac:dyDescent="0.35">
      <c r="A74">
        <v>1</v>
      </c>
      <c r="B74">
        <v>2021</v>
      </c>
      <c r="C74">
        <v>6</v>
      </c>
      <c r="D74">
        <v>308035.78999999998</v>
      </c>
      <c r="E74">
        <v>466745.22</v>
      </c>
      <c r="F74">
        <v>774781.01</v>
      </c>
      <c r="G74">
        <v>732462.14</v>
      </c>
      <c r="H74">
        <v>1507243.15</v>
      </c>
      <c r="I74">
        <v>601341.57999999996</v>
      </c>
      <c r="J74">
        <v>0</v>
      </c>
      <c r="K74">
        <v>0</v>
      </c>
      <c r="L74">
        <v>0</v>
      </c>
      <c r="M74">
        <v>2108584.73</v>
      </c>
      <c r="N74">
        <v>322026.93</v>
      </c>
      <c r="O74">
        <v>6758</v>
      </c>
      <c r="P74">
        <v>3174</v>
      </c>
      <c r="Q74">
        <v>765.78817265280406</v>
      </c>
    </row>
    <row r="75" spans="1:17" x14ac:dyDescent="0.35">
      <c r="A75">
        <v>2</v>
      </c>
      <c r="B75">
        <v>2021</v>
      </c>
      <c r="C75">
        <v>6</v>
      </c>
      <c r="D75">
        <v>434185.67</v>
      </c>
      <c r="E75">
        <v>95692.35</v>
      </c>
      <c r="F75">
        <v>529878.02</v>
      </c>
      <c r="G75">
        <v>642931.01</v>
      </c>
      <c r="H75">
        <v>1172809.03</v>
      </c>
      <c r="I75">
        <v>728990</v>
      </c>
      <c r="J75">
        <v>407964.19</v>
      </c>
      <c r="K75">
        <v>0</v>
      </c>
      <c r="L75">
        <v>0</v>
      </c>
      <c r="M75">
        <v>1493834.84</v>
      </c>
      <c r="N75">
        <v>319678.74</v>
      </c>
      <c r="O75">
        <v>6763</v>
      </c>
      <c r="P75">
        <v>3151</v>
      </c>
      <c r="Q75">
        <v>575.53588701999365</v>
      </c>
    </row>
    <row r="76" spans="1:17" x14ac:dyDescent="0.35">
      <c r="A76">
        <v>3</v>
      </c>
      <c r="B76">
        <v>2021</v>
      </c>
      <c r="C76">
        <v>6</v>
      </c>
      <c r="D76">
        <v>529452.51</v>
      </c>
      <c r="E76">
        <v>680091.36</v>
      </c>
      <c r="F76">
        <v>1209543.8700000001</v>
      </c>
      <c r="G76">
        <v>887428.32</v>
      </c>
      <c r="H76">
        <v>2096972.19</v>
      </c>
      <c r="I76">
        <v>830580.17</v>
      </c>
      <c r="J76">
        <v>0</v>
      </c>
      <c r="K76">
        <v>0</v>
      </c>
      <c r="L76">
        <v>0</v>
      </c>
      <c r="M76">
        <v>2927552.36</v>
      </c>
      <c r="N76">
        <v>317842.55</v>
      </c>
      <c r="O76">
        <v>6751</v>
      </c>
      <c r="P76">
        <v>3161</v>
      </c>
      <c r="Q76">
        <v>1026.6988010123378</v>
      </c>
    </row>
    <row r="77" spans="1:17" x14ac:dyDescent="0.35">
      <c r="A77">
        <v>4</v>
      </c>
      <c r="B77">
        <v>2021</v>
      </c>
      <c r="C77">
        <v>6</v>
      </c>
      <c r="D77">
        <v>617954.34</v>
      </c>
      <c r="E77">
        <v>748721.12</v>
      </c>
      <c r="F77">
        <v>1366675.46</v>
      </c>
      <c r="G77">
        <v>1548928.04</v>
      </c>
      <c r="H77">
        <v>2915603.5</v>
      </c>
      <c r="I77">
        <v>688749</v>
      </c>
      <c r="J77">
        <v>0</v>
      </c>
      <c r="K77">
        <v>0</v>
      </c>
      <c r="L77">
        <v>0</v>
      </c>
      <c r="M77">
        <v>3604352.5</v>
      </c>
      <c r="N77">
        <v>323030.99</v>
      </c>
      <c r="O77">
        <v>6723</v>
      </c>
      <c r="P77">
        <v>3172</v>
      </c>
      <c r="Q77">
        <f>AVERAGE(PEPM!Q65, PEPM!Q89)</f>
        <v>872.32447893382096</v>
      </c>
    </row>
    <row r="78" spans="1:17" x14ac:dyDescent="0.35">
      <c r="A78">
        <v>5</v>
      </c>
      <c r="B78">
        <v>2021</v>
      </c>
      <c r="C78">
        <v>6</v>
      </c>
      <c r="D78">
        <v>921329.03</v>
      </c>
      <c r="E78">
        <v>746365.68</v>
      </c>
      <c r="F78">
        <v>1667694.71</v>
      </c>
      <c r="G78">
        <v>711264.93</v>
      </c>
      <c r="H78">
        <v>2378959.64</v>
      </c>
      <c r="I78">
        <v>706349.74</v>
      </c>
      <c r="J78">
        <v>396723.04</v>
      </c>
      <c r="K78">
        <v>0</v>
      </c>
      <c r="L78">
        <v>0</v>
      </c>
      <c r="M78">
        <v>2688586.34</v>
      </c>
      <c r="N78">
        <v>320745.09000000003</v>
      </c>
      <c r="O78">
        <v>6720</v>
      </c>
      <c r="P78">
        <v>3169</v>
      </c>
      <c r="Q78">
        <v>949.61547175765213</v>
      </c>
    </row>
    <row r="79" spans="1:17" x14ac:dyDescent="0.35">
      <c r="A79">
        <v>6</v>
      </c>
      <c r="B79">
        <v>2021</v>
      </c>
      <c r="C79">
        <v>7</v>
      </c>
      <c r="D79">
        <v>460572.31</v>
      </c>
      <c r="E79">
        <v>432096.31</v>
      </c>
      <c r="F79">
        <v>892668.62</v>
      </c>
      <c r="G79">
        <v>1010368.79</v>
      </c>
      <c r="H79">
        <v>1903037.41</v>
      </c>
      <c r="I79">
        <v>750224.61</v>
      </c>
      <c r="J79">
        <v>0</v>
      </c>
      <c r="K79">
        <v>21000</v>
      </c>
      <c r="L79">
        <v>0</v>
      </c>
      <c r="M79">
        <v>2632262.02</v>
      </c>
      <c r="N79">
        <v>322422.64</v>
      </c>
      <c r="O79">
        <v>6721</v>
      </c>
      <c r="P79">
        <v>3167</v>
      </c>
      <c r="Q79">
        <v>932.96010735712036</v>
      </c>
    </row>
    <row r="80" spans="1:17" x14ac:dyDescent="0.35">
      <c r="A80">
        <v>7</v>
      </c>
      <c r="B80">
        <v>2021</v>
      </c>
      <c r="C80">
        <v>7</v>
      </c>
      <c r="D80">
        <v>1380087.19</v>
      </c>
      <c r="E80">
        <v>1255106.53</v>
      </c>
      <c r="F80">
        <v>2635193.7200000002</v>
      </c>
      <c r="G80">
        <v>1048917.26</v>
      </c>
      <c r="H80">
        <v>3684110.98</v>
      </c>
      <c r="I80">
        <v>664823</v>
      </c>
      <c r="J80">
        <v>0</v>
      </c>
      <c r="K80">
        <v>0</v>
      </c>
      <c r="L80">
        <v>304403.42</v>
      </c>
      <c r="M80">
        <v>4044530.56</v>
      </c>
      <c r="N80">
        <v>332811.44</v>
      </c>
      <c r="O80">
        <v>6709</v>
      </c>
      <c r="P80">
        <v>3154</v>
      </c>
      <c r="Q80">
        <f>AVERAGE(PEPM!Q79, PEPM!Q81)</f>
        <v>860.25394059260793</v>
      </c>
    </row>
    <row r="81" spans="1:17" x14ac:dyDescent="0.35">
      <c r="A81">
        <v>8</v>
      </c>
      <c r="B81">
        <v>2021</v>
      </c>
      <c r="C81">
        <v>7</v>
      </c>
      <c r="D81">
        <v>683621.48</v>
      </c>
      <c r="E81">
        <v>1093982.33</v>
      </c>
      <c r="F81">
        <v>1777603.81</v>
      </c>
      <c r="G81">
        <v>1162491.19</v>
      </c>
      <c r="H81">
        <v>2940095</v>
      </c>
      <c r="I81">
        <v>618968.77</v>
      </c>
      <c r="J81">
        <v>412485.81</v>
      </c>
      <c r="K81">
        <v>0</v>
      </c>
      <c r="L81">
        <v>21708.63</v>
      </c>
      <c r="M81">
        <v>3124869.33</v>
      </c>
      <c r="N81">
        <v>322068.31</v>
      </c>
      <c r="O81">
        <v>6693</v>
      </c>
      <c r="P81">
        <v>3143</v>
      </c>
      <c r="Q81">
        <f>AVERAGE(PEPM!Q69, PEPM!Q57, PEPM!Q45, PEPM!Q33, PEPM!Q21, PEPM!Q9)</f>
        <v>787.54777382809561</v>
      </c>
    </row>
    <row r="82" spans="1:17" x14ac:dyDescent="0.35">
      <c r="A82">
        <v>9</v>
      </c>
      <c r="B82">
        <v>2021</v>
      </c>
      <c r="C82">
        <v>7</v>
      </c>
      <c r="D82">
        <v>812042.29</v>
      </c>
      <c r="E82">
        <v>585342.63</v>
      </c>
      <c r="F82">
        <v>1397384.92</v>
      </c>
      <c r="G82">
        <v>898396.77</v>
      </c>
      <c r="H82">
        <v>2295781.69</v>
      </c>
      <c r="I82">
        <v>815071.92</v>
      </c>
      <c r="J82">
        <v>0</v>
      </c>
      <c r="K82">
        <v>0</v>
      </c>
      <c r="L82">
        <v>16605.27</v>
      </c>
      <c r="M82">
        <v>3094248.34</v>
      </c>
      <c r="N82">
        <v>321291.82</v>
      </c>
      <c r="O82">
        <v>6685</v>
      </c>
      <c r="P82">
        <v>3143</v>
      </c>
      <c r="Q82">
        <f>AVERAGE(PEPM!Q70, PEPM!Q58, PEPM!Q46, PEPM!Q34, PEPM!Q22, PEPM!Q10)</f>
        <v>782.26342325108328</v>
      </c>
    </row>
    <row r="83" spans="1:17" x14ac:dyDescent="0.35">
      <c r="A83">
        <v>10</v>
      </c>
      <c r="B83">
        <v>2021</v>
      </c>
      <c r="C83">
        <v>7</v>
      </c>
      <c r="D83">
        <v>523701.18</v>
      </c>
      <c r="E83">
        <v>1035317.4</v>
      </c>
      <c r="F83">
        <v>1559018.58</v>
      </c>
      <c r="G83">
        <v>953891.52</v>
      </c>
      <c r="H83">
        <v>2512910.1</v>
      </c>
      <c r="I83">
        <v>625839.91</v>
      </c>
      <c r="J83">
        <v>0</v>
      </c>
      <c r="K83">
        <v>0</v>
      </c>
      <c r="L83">
        <v>2763.2</v>
      </c>
      <c r="M83">
        <v>3135986.81</v>
      </c>
      <c r="N83">
        <v>318572.36</v>
      </c>
      <c r="O83">
        <v>6668</v>
      </c>
      <c r="P83">
        <v>3139</v>
      </c>
      <c r="Q83">
        <v>1100.5285664224275</v>
      </c>
    </row>
    <row r="84" spans="1:17" x14ac:dyDescent="0.35">
      <c r="A84">
        <v>11</v>
      </c>
      <c r="B84">
        <v>2021</v>
      </c>
      <c r="C84">
        <v>7</v>
      </c>
      <c r="D84">
        <v>911000.51</v>
      </c>
      <c r="E84">
        <v>997475.97</v>
      </c>
      <c r="F84">
        <v>1908476.48</v>
      </c>
      <c r="G84">
        <v>919412.04</v>
      </c>
      <c r="H84">
        <v>2827888.52</v>
      </c>
      <c r="I84">
        <v>738684.51</v>
      </c>
      <c r="J84">
        <v>406232.17</v>
      </c>
      <c r="K84">
        <v>0</v>
      </c>
      <c r="L84">
        <v>37209.157659999997</v>
      </c>
      <c r="M84">
        <v>3123131.702</v>
      </c>
      <c r="N84">
        <v>316346.09000000003</v>
      </c>
      <c r="O84">
        <v>6615</v>
      </c>
      <c r="P84">
        <v>3132</v>
      </c>
      <c r="Q84">
        <f>AVERAGE(PEPM!Q72, PEPM!Q60, PEPM!Q48, 36, PEPM!Q24, PEPM!Q12)</f>
        <v>691.45043777486842</v>
      </c>
    </row>
    <row r="85" spans="1:17" x14ac:dyDescent="0.35">
      <c r="A85">
        <v>12</v>
      </c>
      <c r="B85">
        <v>2021</v>
      </c>
      <c r="C85">
        <v>7</v>
      </c>
      <c r="D85">
        <v>954103.14</v>
      </c>
      <c r="E85">
        <v>790235.96</v>
      </c>
      <c r="F85">
        <v>1744339.1</v>
      </c>
      <c r="G85">
        <v>1194220.32</v>
      </c>
      <c r="H85">
        <v>2938559.42</v>
      </c>
      <c r="I85">
        <v>754224.17</v>
      </c>
      <c r="J85">
        <v>0</v>
      </c>
      <c r="K85">
        <v>0</v>
      </c>
      <c r="L85">
        <v>433511.41200000001</v>
      </c>
      <c r="M85">
        <v>3259272.1779999998</v>
      </c>
      <c r="N85">
        <v>314161.87</v>
      </c>
      <c r="O85">
        <v>6624</v>
      </c>
      <c r="P85">
        <v>3128</v>
      </c>
      <c r="Q85">
        <v>1142.4021892583121</v>
      </c>
    </row>
    <row r="86" spans="1:17" x14ac:dyDescent="0.35">
      <c r="A86">
        <v>1</v>
      </c>
      <c r="B86">
        <v>2022</v>
      </c>
      <c r="C86">
        <v>7</v>
      </c>
      <c r="D86">
        <v>501463.78</v>
      </c>
      <c r="E86">
        <v>474951.54</v>
      </c>
      <c r="F86">
        <v>976415.32</v>
      </c>
      <c r="G86">
        <v>619224.78</v>
      </c>
      <c r="H86">
        <v>1595640.1</v>
      </c>
      <c r="I86">
        <v>603637.44999999995</v>
      </c>
      <c r="J86">
        <v>0</v>
      </c>
      <c r="K86">
        <v>0</v>
      </c>
      <c r="L86">
        <v>0</v>
      </c>
      <c r="M86">
        <v>2199277.5499999998</v>
      </c>
      <c r="N86">
        <v>326785.68</v>
      </c>
      <c r="O86">
        <v>6622</v>
      </c>
      <c r="P86">
        <v>3145</v>
      </c>
      <c r="Q86">
        <v>803.1997551669316</v>
      </c>
    </row>
    <row r="87" spans="1:17" x14ac:dyDescent="0.35">
      <c r="A87">
        <v>2</v>
      </c>
      <c r="B87">
        <v>2022</v>
      </c>
      <c r="C87">
        <v>7</v>
      </c>
      <c r="D87">
        <v>702513.46</v>
      </c>
      <c r="E87">
        <v>541335</v>
      </c>
      <c r="F87">
        <v>1243848.46</v>
      </c>
      <c r="G87">
        <v>1140214.23</v>
      </c>
      <c r="H87">
        <v>2384062.69</v>
      </c>
      <c r="I87">
        <v>650981.28</v>
      </c>
      <c r="J87">
        <v>370485.73</v>
      </c>
      <c r="K87">
        <v>0</v>
      </c>
      <c r="L87">
        <v>0</v>
      </c>
      <c r="M87">
        <v>2664558.2400000002</v>
      </c>
      <c r="N87">
        <v>324051.06</v>
      </c>
      <c r="O87">
        <v>6612</v>
      </c>
      <c r="P87">
        <v>3092</v>
      </c>
      <c r="Q87">
        <f>AVERAGE(PEPM!R87, PEPM!Q75, PEPM!Q63, PEPM!Q51, PEPM!Q39, PEPM!Q27, PEPM!Q15, PEPM!Q3)</f>
        <v>699.8237946193633</v>
      </c>
    </row>
    <row r="88" spans="1:17" x14ac:dyDescent="0.35">
      <c r="A88">
        <v>3</v>
      </c>
      <c r="B88">
        <v>2022</v>
      </c>
      <c r="C88">
        <v>7</v>
      </c>
      <c r="D88">
        <v>760937.71</v>
      </c>
      <c r="E88">
        <v>588458.73</v>
      </c>
      <c r="F88">
        <v>1349396.44</v>
      </c>
      <c r="G88">
        <v>943089.5</v>
      </c>
      <c r="H88">
        <v>2292485.94</v>
      </c>
      <c r="I88">
        <v>788584.54</v>
      </c>
      <c r="J88">
        <v>0</v>
      </c>
      <c r="K88">
        <v>11435</v>
      </c>
      <c r="L88">
        <v>0</v>
      </c>
      <c r="M88">
        <v>3069635.48</v>
      </c>
      <c r="N88">
        <v>326071.15999999997</v>
      </c>
      <c r="O88">
        <v>6643</v>
      </c>
      <c r="P88">
        <v>3111</v>
      </c>
      <c r="Q88">
        <v>1091.5161170041788</v>
      </c>
    </row>
    <row r="89" spans="1:17" x14ac:dyDescent="0.35">
      <c r="A89">
        <v>4</v>
      </c>
      <c r="B89">
        <v>2022</v>
      </c>
      <c r="C89">
        <v>7</v>
      </c>
      <c r="D89">
        <v>579591.91</v>
      </c>
      <c r="E89">
        <v>513879.57</v>
      </c>
      <c r="F89">
        <v>1093471.48</v>
      </c>
      <c r="G89">
        <v>963612.6</v>
      </c>
      <c r="H89">
        <v>2057084.08</v>
      </c>
      <c r="I89">
        <v>659029.75</v>
      </c>
      <c r="J89">
        <v>0</v>
      </c>
      <c r="K89">
        <v>0</v>
      </c>
      <c r="L89">
        <v>0</v>
      </c>
      <c r="M89">
        <v>2716113.83</v>
      </c>
      <c r="N89">
        <v>326669.36</v>
      </c>
      <c r="O89">
        <v>6588</v>
      </c>
      <c r="P89">
        <v>3108</v>
      </c>
      <c r="Q89">
        <v>979.01647039897034</v>
      </c>
    </row>
    <row r="90" spans="1:17" x14ac:dyDescent="0.35">
      <c r="A90">
        <v>5</v>
      </c>
      <c r="B90">
        <v>2022</v>
      </c>
      <c r="C90">
        <v>7</v>
      </c>
      <c r="D90">
        <v>462605.24</v>
      </c>
      <c r="E90">
        <v>651661.71</v>
      </c>
      <c r="F90">
        <v>1114266.95</v>
      </c>
      <c r="G90">
        <v>1016179.46</v>
      </c>
      <c r="H90">
        <v>2130446.41</v>
      </c>
      <c r="I90">
        <v>627878.54</v>
      </c>
      <c r="J90">
        <v>0</v>
      </c>
      <c r="K90">
        <v>11250.05</v>
      </c>
      <c r="L90">
        <v>0</v>
      </c>
      <c r="M90">
        <v>2747074.9</v>
      </c>
      <c r="N90">
        <v>324248.95</v>
      </c>
      <c r="O90">
        <v>6618</v>
      </c>
      <c r="P90">
        <v>3093</v>
      </c>
      <c r="Q90">
        <v>992.99186873585518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Q2:R90"/>
  <sheetViews>
    <sheetView workbookViewId="0">
      <selection activeCell="Q2" sqref="Q2:Q90"/>
    </sheetView>
  </sheetViews>
  <sheetFormatPr defaultRowHeight="14.5" x14ac:dyDescent="0.35"/>
  <sheetData>
    <row r="2" spans="17:17" x14ac:dyDescent="0.35">
      <c r="Q2">
        <v>642.50376702602205</v>
      </c>
    </row>
    <row r="3" spans="17:17" x14ac:dyDescent="0.35">
      <c r="Q3">
        <v>735.25307805596469</v>
      </c>
    </row>
    <row r="4" spans="17:17" x14ac:dyDescent="0.35">
      <c r="Q4">
        <v>827.97597276269903</v>
      </c>
    </row>
    <row r="5" spans="17:17" x14ac:dyDescent="0.35">
      <c r="Q5">
        <v>920.69886746943325</v>
      </c>
    </row>
    <row r="6" spans="17:17" x14ac:dyDescent="0.35">
      <c r="Q6">
        <v>808.54776369735373</v>
      </c>
    </row>
    <row r="7" spans="17:17" x14ac:dyDescent="0.35">
      <c r="Q7">
        <v>729.97833768224302</v>
      </c>
    </row>
    <row r="8" spans="17:17" x14ac:dyDescent="0.35">
      <c r="Q8">
        <v>834.4726970033297</v>
      </c>
    </row>
    <row r="9" spans="17:17" x14ac:dyDescent="0.35">
      <c r="Q9">
        <v>684.3302890405904</v>
      </c>
    </row>
    <row r="10" spans="17:17" x14ac:dyDescent="0.35">
      <c r="Q10">
        <v>727.68206902033273</v>
      </c>
    </row>
    <row r="11" spans="17:17" x14ac:dyDescent="0.35">
      <c r="Q11">
        <v>897.0685793154214</v>
      </c>
    </row>
    <row r="12" spans="17:17" x14ac:dyDescent="0.35">
      <c r="Q12">
        <v>692.38835896778915</v>
      </c>
    </row>
    <row r="13" spans="17:17" x14ac:dyDescent="0.35">
      <c r="Q13">
        <v>1098.8075212098856</v>
      </c>
    </row>
    <row r="14" spans="17:17" x14ac:dyDescent="0.35">
      <c r="Q14">
        <v>653.82801150665227</v>
      </c>
    </row>
    <row r="15" spans="17:17" x14ac:dyDescent="0.35">
      <c r="Q15">
        <v>644.39</v>
      </c>
    </row>
    <row r="16" spans="17:17" x14ac:dyDescent="0.35">
      <c r="Q16">
        <v>947.1490713276836</v>
      </c>
    </row>
    <row r="17" spans="17:17" x14ac:dyDescent="0.35">
      <c r="Q17">
        <v>877.05334492350482</v>
      </c>
    </row>
    <row r="18" spans="17:17" x14ac:dyDescent="0.35">
      <c r="Q18">
        <v>711.88983759502412</v>
      </c>
    </row>
    <row r="19" spans="17:17" x14ac:dyDescent="0.35">
      <c r="Q19">
        <v>929.89362299007871</v>
      </c>
    </row>
    <row r="20" spans="17:17" x14ac:dyDescent="0.35">
      <c r="Q20">
        <v>799.43851927669732</v>
      </c>
    </row>
    <row r="21" spans="17:17" x14ac:dyDescent="0.35">
      <c r="Q21">
        <v>831.34817847593581</v>
      </c>
    </row>
    <row r="22" spans="17:17" x14ac:dyDescent="0.35">
      <c r="Q22">
        <v>805.28555407209615</v>
      </c>
    </row>
    <row r="23" spans="17:17" x14ac:dyDescent="0.35">
      <c r="Q23">
        <v>1043.7828613158085</v>
      </c>
    </row>
    <row r="24" spans="17:17" x14ac:dyDescent="0.35">
      <c r="Q24">
        <v>946.48329092735185</v>
      </c>
    </row>
    <row r="25" spans="17:17" x14ac:dyDescent="0.35">
      <c r="Q25">
        <v>1067.1459146951017</v>
      </c>
    </row>
    <row r="26" spans="17:17" x14ac:dyDescent="0.35">
      <c r="Q26">
        <v>662.2081636143572</v>
      </c>
    </row>
    <row r="27" spans="17:17" x14ac:dyDescent="0.35">
      <c r="Q27">
        <v>654.90997784759475</v>
      </c>
    </row>
    <row r="28" spans="17:17" x14ac:dyDescent="0.35">
      <c r="Q28">
        <v>929.86175842335183</v>
      </c>
    </row>
    <row r="29" spans="17:17" x14ac:dyDescent="0.35">
      <c r="Q29">
        <v>815.80555762921654</v>
      </c>
    </row>
    <row r="30" spans="17:17" x14ac:dyDescent="0.35">
      <c r="Q30">
        <v>1024.6608626410086</v>
      </c>
    </row>
    <row r="31" spans="17:17" x14ac:dyDescent="0.35">
      <c r="Q31">
        <v>854.17849577297727</v>
      </c>
    </row>
    <row r="32" spans="17:17" x14ac:dyDescent="0.35">
      <c r="Q32">
        <v>835.76767587711629</v>
      </c>
    </row>
    <row r="33" spans="17:17" x14ac:dyDescent="0.35">
      <c r="Q33">
        <v>775.03840008367479</v>
      </c>
    </row>
    <row r="34" spans="17:17" x14ac:dyDescent="0.35">
      <c r="Q34">
        <v>807.20326111452982</v>
      </c>
    </row>
    <row r="35" spans="17:17" x14ac:dyDescent="0.35">
      <c r="Q35">
        <v>1190.4971433161954</v>
      </c>
    </row>
    <row r="36" spans="17:17" x14ac:dyDescent="0.35">
      <c r="Q36">
        <v>889.23357841202369</v>
      </c>
    </row>
    <row r="37" spans="17:17" x14ac:dyDescent="0.35">
      <c r="Q37">
        <v>1041.410422748259</v>
      </c>
    </row>
    <row r="38" spans="17:17" x14ac:dyDescent="0.35">
      <c r="Q38">
        <v>670.58831572206213</v>
      </c>
    </row>
    <row r="39" spans="17:17" x14ac:dyDescent="0.35">
      <c r="Q39">
        <v>665.42995569518962</v>
      </c>
    </row>
    <row r="40" spans="17:17" x14ac:dyDescent="0.35">
      <c r="Q40">
        <v>912.57444551902006</v>
      </c>
    </row>
    <row r="41" spans="17:17" x14ac:dyDescent="0.35">
      <c r="Q41">
        <v>754.55777033492814</v>
      </c>
    </row>
    <row r="42" spans="17:17" x14ac:dyDescent="0.35">
      <c r="Q42">
        <v>852.17802418071915</v>
      </c>
    </row>
    <row r="43" spans="17:17" x14ac:dyDescent="0.35">
      <c r="Q43">
        <v>778.46336855587583</v>
      </c>
    </row>
    <row r="44" spans="17:17" x14ac:dyDescent="0.35">
      <c r="Q44">
        <v>872.09683247753526</v>
      </c>
    </row>
    <row r="45" spans="17:17" x14ac:dyDescent="0.35">
      <c r="Q45">
        <v>718.72862169141388</v>
      </c>
    </row>
    <row r="46" spans="17:17" x14ac:dyDescent="0.35">
      <c r="Q46">
        <v>809.12096815696361</v>
      </c>
    </row>
    <row r="47" spans="17:17" x14ac:dyDescent="0.35">
      <c r="Q47">
        <v>1038.9051238340303</v>
      </c>
    </row>
    <row r="48" spans="17:17" x14ac:dyDescent="0.35">
      <c r="Q48">
        <v>831.98386589669553</v>
      </c>
    </row>
    <row r="49" spans="17:17" x14ac:dyDescent="0.35">
      <c r="Q49">
        <v>1015.6749308014161</v>
      </c>
    </row>
    <row r="50" spans="17:17" x14ac:dyDescent="0.35">
      <c r="Q50">
        <v>815.4677027027027</v>
      </c>
    </row>
    <row r="51" spans="17:17" x14ac:dyDescent="0.35">
      <c r="Q51">
        <v>675.95029288702926</v>
      </c>
    </row>
    <row r="52" spans="17:17" x14ac:dyDescent="0.35">
      <c r="Q52">
        <v>861.9976881028939</v>
      </c>
    </row>
    <row r="53" spans="17:17" x14ac:dyDescent="0.35">
      <c r="Q53">
        <v>889.75364630225079</v>
      </c>
    </row>
    <row r="54" spans="17:17" x14ac:dyDescent="0.35">
      <c r="Q54">
        <v>906.99717377260981</v>
      </c>
    </row>
    <row r="55" spans="17:17" x14ac:dyDescent="0.35">
      <c r="Q55">
        <v>840.31944103392561</v>
      </c>
    </row>
    <row r="56" spans="17:17" x14ac:dyDescent="0.35">
      <c r="Q56">
        <v>929.85178940568483</v>
      </c>
    </row>
    <row r="57" spans="17:17" x14ac:dyDescent="0.35">
      <c r="Q57">
        <v>877.12550927432471</v>
      </c>
    </row>
    <row r="58" spans="17:17" x14ac:dyDescent="0.35">
      <c r="Q58">
        <v>753.15621059473517</v>
      </c>
    </row>
    <row r="59" spans="17:17" x14ac:dyDescent="0.35">
      <c r="Q59">
        <v>995.40201888102138</v>
      </c>
    </row>
    <row r="60" spans="17:17" x14ac:dyDescent="0.35">
      <c r="Q60">
        <v>943.35656506063583</v>
      </c>
    </row>
    <row r="61" spans="17:17" x14ac:dyDescent="0.35">
      <c r="Q61">
        <v>1046.0484907171638</v>
      </c>
    </row>
    <row r="62" spans="17:17" x14ac:dyDescent="0.35">
      <c r="Q62">
        <v>790.62793767775338</v>
      </c>
    </row>
    <row r="63" spans="17:17" x14ac:dyDescent="0.35">
      <c r="Q63">
        <v>699.76322936357917</v>
      </c>
    </row>
    <row r="64" spans="17:17" x14ac:dyDescent="0.35">
      <c r="Q64">
        <v>973.18517361111105</v>
      </c>
    </row>
    <row r="65" spans="17:17" x14ac:dyDescent="0.35">
      <c r="Q65">
        <v>765.63248746867168</v>
      </c>
    </row>
    <row r="66" spans="17:17" x14ac:dyDescent="0.35">
      <c r="Q66">
        <v>788.03267125430102</v>
      </c>
    </row>
    <row r="67" spans="17:17" x14ac:dyDescent="0.35">
      <c r="Q67">
        <v>902.22054205607481</v>
      </c>
    </row>
    <row r="68" spans="17:17" x14ac:dyDescent="0.35">
      <c r="Q68">
        <v>1023.918287051482</v>
      </c>
    </row>
    <row r="69" spans="17:17" x14ac:dyDescent="0.35">
      <c r="Q69">
        <v>838.71564440263398</v>
      </c>
    </row>
    <row r="70" spans="17:17" x14ac:dyDescent="0.35">
      <c r="Q70">
        <v>791.13247654784232</v>
      </c>
    </row>
    <row r="71" spans="17:17" x14ac:dyDescent="0.35">
      <c r="Q71">
        <v>951.89891392801246</v>
      </c>
    </row>
    <row r="72" spans="17:17" x14ac:dyDescent="0.35">
      <c r="Q72">
        <v>698.49054579673771</v>
      </c>
    </row>
    <row r="73" spans="17:17" x14ac:dyDescent="0.35">
      <c r="Q73">
        <v>1076.4220506329114</v>
      </c>
    </row>
    <row r="74" spans="17:17" x14ac:dyDescent="0.35">
      <c r="Q74">
        <v>765.78817265280406</v>
      </c>
    </row>
    <row r="75" spans="17:17" x14ac:dyDescent="0.35">
      <c r="Q75">
        <v>575.53588701999365</v>
      </c>
    </row>
    <row r="76" spans="17:17" x14ac:dyDescent="0.35">
      <c r="Q76">
        <v>1026.6988010123378</v>
      </c>
    </row>
    <row r="77" spans="17:17" x14ac:dyDescent="0.35">
      <c r="Q77">
        <v>872.32447893382096</v>
      </c>
    </row>
    <row r="78" spans="17:17" x14ac:dyDescent="0.35">
      <c r="Q78">
        <v>949.61547175765213</v>
      </c>
    </row>
    <row r="79" spans="17:17" x14ac:dyDescent="0.35">
      <c r="Q79">
        <v>932.96010735712036</v>
      </c>
    </row>
    <row r="80" spans="17:17" x14ac:dyDescent="0.35">
      <c r="Q80">
        <v>860.25394059260793</v>
      </c>
    </row>
    <row r="81" spans="17:18" x14ac:dyDescent="0.35">
      <c r="Q81">
        <v>787.54777382809561</v>
      </c>
    </row>
    <row r="82" spans="17:18" x14ac:dyDescent="0.35">
      <c r="Q82">
        <v>782.26342325108328</v>
      </c>
    </row>
    <row r="83" spans="17:18" x14ac:dyDescent="0.35">
      <c r="Q83">
        <v>1100.5285664224275</v>
      </c>
    </row>
    <row r="84" spans="17:18" x14ac:dyDescent="0.35">
      <c r="Q84">
        <v>691.45043777486842</v>
      </c>
    </row>
    <row r="85" spans="17:18" x14ac:dyDescent="0.35">
      <c r="Q85">
        <v>1142.4021892583121</v>
      </c>
    </row>
    <row r="86" spans="17:18" x14ac:dyDescent="0.35">
      <c r="Q86">
        <v>803.1997551669316</v>
      </c>
    </row>
    <row r="87" spans="17:18" x14ac:dyDescent="0.35">
      <c r="Q87">
        <v>699.82374970133276</v>
      </c>
      <c r="R87">
        <v>947.35793608555514</v>
      </c>
    </row>
    <row r="88" spans="17:18" x14ac:dyDescent="0.35">
      <c r="Q88">
        <v>1091.5161170041788</v>
      </c>
    </row>
    <row r="89" spans="17:18" x14ac:dyDescent="0.35">
      <c r="Q89">
        <v>979.01647039897034</v>
      </c>
    </row>
    <row r="90" spans="17:18" x14ac:dyDescent="0.35">
      <c r="Q90">
        <v>992.99186873585518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Huntington Hospital C&amp;E Data</vt:lpstr>
      <vt:lpstr>PEPM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 Hong</cp:lastModifiedBy>
  <dcterms:created xsi:type="dcterms:W3CDTF">2022-06-30T23:23:51Z</dcterms:created>
  <dcterms:modified xsi:type="dcterms:W3CDTF">2022-07-01T00:15:54Z</dcterms:modified>
</cp:coreProperties>
</file>