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62941291eb035d/Desktop/Stocks-Demo/"/>
    </mc:Choice>
  </mc:AlternateContent>
  <xr:revisionPtr revIDLastSave="8" documentId="8_{755523B2-CD02-44D0-BE40-550330BB6258}" xr6:coauthVersionLast="47" xr6:coauthVersionMax="47" xr10:uidLastSave="{72D79A15-DCE2-41B4-AD74-E6362D33B05A}"/>
  <bookViews>
    <workbookView xWindow="-108" yWindow="-108" windowWidth="23256" windowHeight="12576" activeTab="4" xr2:uid="{049BB343-9D50-48F6-B689-F41858A8AF7D}"/>
  </bookViews>
  <sheets>
    <sheet name="2021-22" sheetId="6" r:id="rId1"/>
    <sheet name="Sep 22 (Down)" sheetId="5" r:id="rId2"/>
    <sheet name="Aug 22 (Flat)" sheetId="4" r:id="rId3"/>
    <sheet name="Dec 20 (Up)" sheetId="3" r:id="rId4"/>
    <sheet name="Nov 21 (Down)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J25" i="6"/>
  <c r="K25" i="6"/>
  <c r="L25" i="6"/>
  <c r="M25" i="6"/>
  <c r="O25" i="6"/>
  <c r="S25" i="6" s="1"/>
  <c r="P25" i="6"/>
  <c r="W25" i="6"/>
  <c r="Z25" i="6"/>
  <c r="I26" i="6"/>
  <c r="J26" i="6"/>
  <c r="K26" i="6"/>
  <c r="L26" i="6"/>
  <c r="O26" i="6" s="1"/>
  <c r="M26" i="6"/>
  <c r="P26" i="6"/>
  <c r="X26" i="6"/>
  <c r="Z26" i="6"/>
  <c r="I27" i="6"/>
  <c r="J27" i="6"/>
  <c r="K27" i="6"/>
  <c r="L27" i="6"/>
  <c r="M27" i="6"/>
  <c r="P27" i="6"/>
  <c r="R27" i="6"/>
  <c r="T27" i="6"/>
  <c r="X27" i="6"/>
  <c r="Z27" i="6"/>
  <c r="I28" i="6"/>
  <c r="O28" i="6" s="1"/>
  <c r="J28" i="6"/>
  <c r="K28" i="6"/>
  <c r="L28" i="6"/>
  <c r="M28" i="6"/>
  <c r="P28" i="6"/>
  <c r="T28" i="6" s="1"/>
  <c r="R28" i="6"/>
  <c r="X28" i="6"/>
  <c r="Z28" i="6"/>
  <c r="AA28" i="6" s="1"/>
  <c r="I29" i="6"/>
  <c r="J29" i="6"/>
  <c r="K29" i="6"/>
  <c r="L29" i="6"/>
  <c r="M29" i="6"/>
  <c r="O29" i="6"/>
  <c r="P29" i="6"/>
  <c r="W29" i="6"/>
  <c r="Y29" i="6" s="1"/>
  <c r="X29" i="6"/>
  <c r="Z29" i="6"/>
  <c r="I30" i="6"/>
  <c r="J30" i="6"/>
  <c r="K30" i="6"/>
  <c r="L30" i="6"/>
  <c r="O30" i="6" s="1"/>
  <c r="M30" i="6"/>
  <c r="P30" i="6"/>
  <c r="X30" i="6"/>
  <c r="Z30" i="6"/>
  <c r="I31" i="6"/>
  <c r="J31" i="6"/>
  <c r="K31" i="6"/>
  <c r="L31" i="6"/>
  <c r="M31" i="6"/>
  <c r="P31" i="6"/>
  <c r="R31" i="6"/>
  <c r="T31" i="6"/>
  <c r="X31" i="6"/>
  <c r="Z31" i="6"/>
  <c r="I32" i="6"/>
  <c r="O32" i="6" s="1"/>
  <c r="J32" i="6"/>
  <c r="K32" i="6"/>
  <c r="L32" i="6"/>
  <c r="M32" i="6"/>
  <c r="P32" i="6"/>
  <c r="T32" i="6" s="1"/>
  <c r="R32" i="6"/>
  <c r="X32" i="6"/>
  <c r="Z32" i="6"/>
  <c r="AA32" i="6" s="1"/>
  <c r="I33" i="6"/>
  <c r="J33" i="6"/>
  <c r="K33" i="6"/>
  <c r="L33" i="6"/>
  <c r="M33" i="6"/>
  <c r="O33" i="6"/>
  <c r="P33" i="6"/>
  <c r="W33" i="6"/>
  <c r="Y33" i="6" s="1"/>
  <c r="X33" i="6"/>
  <c r="Z33" i="6"/>
  <c r="AA33" i="6" s="1"/>
  <c r="I34" i="6"/>
  <c r="J34" i="6"/>
  <c r="K34" i="6"/>
  <c r="L34" i="6"/>
  <c r="M34" i="6"/>
  <c r="P34" i="6"/>
  <c r="X34" i="6"/>
  <c r="Z34" i="6"/>
  <c r="I35" i="6"/>
  <c r="O35" i="6" s="1"/>
  <c r="J35" i="6"/>
  <c r="K35" i="6"/>
  <c r="L35" i="6"/>
  <c r="M35" i="6"/>
  <c r="P35" i="6"/>
  <c r="R35" i="6"/>
  <c r="T35" i="6"/>
  <c r="X35" i="6"/>
  <c r="Z35" i="6"/>
  <c r="I36" i="6"/>
  <c r="O36" i="6" s="1"/>
  <c r="J36" i="6"/>
  <c r="K36" i="6"/>
  <c r="L36" i="6"/>
  <c r="M36" i="6"/>
  <c r="P36" i="6"/>
  <c r="T36" i="6" s="1"/>
  <c r="R36" i="6"/>
  <c r="X36" i="6"/>
  <c r="Z36" i="6"/>
  <c r="AA36" i="6" s="1"/>
  <c r="I37" i="6"/>
  <c r="J37" i="6"/>
  <c r="K37" i="6"/>
  <c r="L37" i="6"/>
  <c r="M37" i="6"/>
  <c r="O37" i="6"/>
  <c r="S37" i="6" s="1"/>
  <c r="P37" i="6"/>
  <c r="W37" i="6"/>
  <c r="Y37" i="6" s="1"/>
  <c r="X37" i="6"/>
  <c r="Z37" i="6"/>
  <c r="AA37" i="6" s="1"/>
  <c r="I38" i="6"/>
  <c r="J38" i="6"/>
  <c r="K38" i="6"/>
  <c r="O38" i="6" s="1"/>
  <c r="L38" i="6"/>
  <c r="M38" i="6"/>
  <c r="P38" i="6"/>
  <c r="X38" i="6"/>
  <c r="Z38" i="6"/>
  <c r="I39" i="6"/>
  <c r="J39" i="6"/>
  <c r="K39" i="6"/>
  <c r="L39" i="6"/>
  <c r="M39" i="6"/>
  <c r="P39" i="6"/>
  <c r="R39" i="6"/>
  <c r="T39" i="6"/>
  <c r="X39" i="6"/>
  <c r="Z39" i="6"/>
  <c r="I40" i="6"/>
  <c r="O40" i="6" s="1"/>
  <c r="J40" i="6"/>
  <c r="K40" i="6"/>
  <c r="L40" i="6"/>
  <c r="M40" i="6"/>
  <c r="P40" i="6"/>
  <c r="T40" i="6" s="1"/>
  <c r="R40" i="6"/>
  <c r="X40" i="6"/>
  <c r="Z40" i="6"/>
  <c r="AA40" i="6" s="1"/>
  <c r="I41" i="6"/>
  <c r="J41" i="6"/>
  <c r="K41" i="6"/>
  <c r="L41" i="6"/>
  <c r="M41" i="6"/>
  <c r="O41" i="6"/>
  <c r="P41" i="6"/>
  <c r="W41" i="6"/>
  <c r="Z41" i="6"/>
  <c r="AA41" i="6" s="1"/>
  <c r="I42" i="6"/>
  <c r="J42" i="6"/>
  <c r="K42" i="6"/>
  <c r="L42" i="6"/>
  <c r="M42" i="6"/>
  <c r="P42" i="6"/>
  <c r="X42" i="6"/>
  <c r="Z42" i="6"/>
  <c r="I43" i="6"/>
  <c r="J43" i="6"/>
  <c r="K43" i="6"/>
  <c r="L43" i="6"/>
  <c r="M43" i="6"/>
  <c r="P43" i="6"/>
  <c r="R43" i="6"/>
  <c r="T43" i="6"/>
  <c r="X43" i="6"/>
  <c r="Z43" i="6"/>
  <c r="I44" i="6"/>
  <c r="O44" i="6" s="1"/>
  <c r="J44" i="6"/>
  <c r="K44" i="6"/>
  <c r="L44" i="6"/>
  <c r="M44" i="6"/>
  <c r="P44" i="6"/>
  <c r="T44" i="6" s="1"/>
  <c r="R44" i="6"/>
  <c r="X44" i="6"/>
  <c r="Z44" i="6"/>
  <c r="AA44" i="6" s="1"/>
  <c r="I45" i="6"/>
  <c r="J45" i="6"/>
  <c r="K45" i="6"/>
  <c r="L45" i="6"/>
  <c r="M45" i="6"/>
  <c r="O45" i="6" s="1"/>
  <c r="P45" i="6"/>
  <c r="X45" i="6" s="1"/>
  <c r="Z45" i="6"/>
  <c r="AA45" i="6" s="1"/>
  <c r="I46" i="6"/>
  <c r="O46" i="6" s="1"/>
  <c r="J46" i="6"/>
  <c r="K46" i="6"/>
  <c r="L46" i="6"/>
  <c r="M46" i="6"/>
  <c r="P46" i="6"/>
  <c r="X46" i="6"/>
  <c r="Z46" i="6"/>
  <c r="AA46" i="6" s="1"/>
  <c r="I47" i="6"/>
  <c r="O47" i="6" s="1"/>
  <c r="J47" i="6"/>
  <c r="K47" i="6"/>
  <c r="L47" i="6"/>
  <c r="M47" i="6"/>
  <c r="P47" i="6"/>
  <c r="R47" i="6"/>
  <c r="T47" i="6"/>
  <c r="X47" i="6"/>
  <c r="Z47" i="6"/>
  <c r="I48" i="6"/>
  <c r="O48" i="6" s="1"/>
  <c r="J48" i="6"/>
  <c r="K48" i="6"/>
  <c r="L48" i="6"/>
  <c r="M48" i="6"/>
  <c r="P48" i="6"/>
  <c r="T48" i="6" s="1"/>
  <c r="R48" i="6"/>
  <c r="X48" i="6"/>
  <c r="Z48" i="6"/>
  <c r="AA48" i="6" s="1"/>
  <c r="I49" i="6"/>
  <c r="J49" i="6"/>
  <c r="K49" i="6"/>
  <c r="L49" i="6"/>
  <c r="M49" i="6"/>
  <c r="O49" i="6" s="1"/>
  <c r="P49" i="6"/>
  <c r="Z49" i="6"/>
  <c r="I50" i="6"/>
  <c r="J50" i="6"/>
  <c r="K50" i="6"/>
  <c r="L50" i="6"/>
  <c r="M50" i="6"/>
  <c r="P50" i="6"/>
  <c r="X50" i="6"/>
  <c r="Z50" i="6"/>
  <c r="I51" i="6"/>
  <c r="J51" i="6"/>
  <c r="K51" i="6"/>
  <c r="L51" i="6"/>
  <c r="M51" i="6"/>
  <c r="P51" i="6"/>
  <c r="R51" i="6"/>
  <c r="T51" i="6"/>
  <c r="X51" i="6"/>
  <c r="Z51" i="6"/>
  <c r="I52" i="6"/>
  <c r="O52" i="6" s="1"/>
  <c r="J52" i="6"/>
  <c r="K52" i="6"/>
  <c r="L52" i="6"/>
  <c r="M52" i="6"/>
  <c r="P52" i="6"/>
  <c r="T52" i="6" s="1"/>
  <c r="R52" i="6"/>
  <c r="X52" i="6"/>
  <c r="Z52" i="6"/>
  <c r="AA52" i="6" s="1"/>
  <c r="I53" i="6"/>
  <c r="J53" i="6"/>
  <c r="K53" i="6"/>
  <c r="L53" i="6"/>
  <c r="M53" i="6"/>
  <c r="O53" i="6" s="1"/>
  <c r="P53" i="6"/>
  <c r="X53" i="6" s="1"/>
  <c r="Z53" i="6"/>
  <c r="AA53" i="6" s="1"/>
  <c r="I54" i="6"/>
  <c r="O54" i="6" s="1"/>
  <c r="J54" i="6"/>
  <c r="K54" i="6"/>
  <c r="L54" i="6"/>
  <c r="M54" i="6"/>
  <c r="P54" i="6"/>
  <c r="X54" i="6"/>
  <c r="Z54" i="6"/>
  <c r="AA54" i="6" s="1"/>
  <c r="I55" i="6"/>
  <c r="O55" i="6" s="1"/>
  <c r="J55" i="6"/>
  <c r="K55" i="6"/>
  <c r="L55" i="6"/>
  <c r="M55" i="6"/>
  <c r="P55" i="6"/>
  <c r="R55" i="6"/>
  <c r="T55" i="6"/>
  <c r="X55" i="6"/>
  <c r="Z55" i="6"/>
  <c r="I56" i="6"/>
  <c r="O56" i="6" s="1"/>
  <c r="J56" i="6"/>
  <c r="K56" i="6"/>
  <c r="L56" i="6"/>
  <c r="M56" i="6"/>
  <c r="P56" i="6"/>
  <c r="T56" i="6" s="1"/>
  <c r="R56" i="6"/>
  <c r="Z56" i="6"/>
  <c r="AA56" i="6" s="1"/>
  <c r="I57" i="6"/>
  <c r="J57" i="6"/>
  <c r="K57" i="6"/>
  <c r="L57" i="6"/>
  <c r="M57" i="6"/>
  <c r="O57" i="6" s="1"/>
  <c r="P57" i="6"/>
  <c r="Z57" i="6"/>
  <c r="I58" i="6"/>
  <c r="J58" i="6"/>
  <c r="K58" i="6"/>
  <c r="L58" i="6"/>
  <c r="M58" i="6"/>
  <c r="P58" i="6"/>
  <c r="X58" i="6"/>
  <c r="Z58" i="6"/>
  <c r="I59" i="6"/>
  <c r="J59" i="6"/>
  <c r="K59" i="6"/>
  <c r="L59" i="6"/>
  <c r="M59" i="6"/>
  <c r="P59" i="6"/>
  <c r="R59" i="6"/>
  <c r="T59" i="6"/>
  <c r="X59" i="6"/>
  <c r="Z59" i="6"/>
  <c r="I60" i="6"/>
  <c r="O60" i="6" s="1"/>
  <c r="J60" i="6"/>
  <c r="K60" i="6"/>
  <c r="L60" i="6"/>
  <c r="M60" i="6"/>
  <c r="P60" i="6"/>
  <c r="T60" i="6" s="1"/>
  <c r="R60" i="6"/>
  <c r="X60" i="6"/>
  <c r="Z60" i="6"/>
  <c r="AA60" i="6" s="1"/>
  <c r="I61" i="6"/>
  <c r="J61" i="6"/>
  <c r="K61" i="6"/>
  <c r="L61" i="6"/>
  <c r="M61" i="6"/>
  <c r="P61" i="6"/>
  <c r="X61" i="6"/>
  <c r="Z61" i="6"/>
  <c r="I62" i="6"/>
  <c r="J62" i="6"/>
  <c r="K62" i="6"/>
  <c r="L62" i="6"/>
  <c r="M62" i="6"/>
  <c r="P62" i="6"/>
  <c r="T62" i="6"/>
  <c r="X62" i="6"/>
  <c r="Z62" i="6"/>
  <c r="I63" i="6"/>
  <c r="J63" i="6"/>
  <c r="K63" i="6"/>
  <c r="L63" i="6"/>
  <c r="M63" i="6"/>
  <c r="P63" i="6"/>
  <c r="R63" i="6"/>
  <c r="T63" i="6"/>
  <c r="X63" i="6"/>
  <c r="Z63" i="6"/>
  <c r="I64" i="6"/>
  <c r="O64" i="6" s="1"/>
  <c r="J64" i="6"/>
  <c r="K64" i="6"/>
  <c r="L64" i="6"/>
  <c r="M64" i="6"/>
  <c r="P64" i="6"/>
  <c r="T64" i="6" s="1"/>
  <c r="R64" i="6"/>
  <c r="X64" i="6"/>
  <c r="Z64" i="6"/>
  <c r="AA64" i="6" s="1"/>
  <c r="I65" i="6"/>
  <c r="O65" i="6" s="1"/>
  <c r="J65" i="6"/>
  <c r="K65" i="6"/>
  <c r="L65" i="6"/>
  <c r="M65" i="6"/>
  <c r="P65" i="6"/>
  <c r="X65" i="6"/>
  <c r="Z65" i="6"/>
  <c r="AA65" i="6" s="1"/>
  <c r="I66" i="6"/>
  <c r="O66" i="6" s="1"/>
  <c r="J66" i="6"/>
  <c r="K66" i="6"/>
  <c r="L66" i="6"/>
  <c r="M66" i="6"/>
  <c r="P66" i="6"/>
  <c r="T66" i="6"/>
  <c r="X66" i="6"/>
  <c r="Z66" i="6"/>
  <c r="I67" i="6"/>
  <c r="J67" i="6"/>
  <c r="K67" i="6"/>
  <c r="L67" i="6"/>
  <c r="M67" i="6"/>
  <c r="P67" i="6"/>
  <c r="T67" i="6" s="1"/>
  <c r="R67" i="6"/>
  <c r="Z67" i="6"/>
  <c r="I68" i="6"/>
  <c r="J68" i="6"/>
  <c r="K68" i="6"/>
  <c r="L68" i="6"/>
  <c r="M68" i="6"/>
  <c r="P68" i="6"/>
  <c r="X68" i="6"/>
  <c r="Z68" i="6"/>
  <c r="I69" i="6"/>
  <c r="O69" i="6" s="1"/>
  <c r="J69" i="6"/>
  <c r="K69" i="6"/>
  <c r="L69" i="6"/>
  <c r="M69" i="6"/>
  <c r="P69" i="6"/>
  <c r="R69" i="6" s="1"/>
  <c r="T69" i="6"/>
  <c r="X69" i="6"/>
  <c r="Z69" i="6"/>
  <c r="I70" i="6"/>
  <c r="J70" i="6"/>
  <c r="K70" i="6"/>
  <c r="L70" i="6"/>
  <c r="M70" i="6"/>
  <c r="P70" i="6"/>
  <c r="T70" i="6" s="1"/>
  <c r="R70" i="6"/>
  <c r="Z70" i="6"/>
  <c r="I71" i="6"/>
  <c r="J71" i="6"/>
  <c r="K71" i="6"/>
  <c r="L71" i="6"/>
  <c r="M71" i="6"/>
  <c r="P71" i="6"/>
  <c r="R71" i="6" s="1"/>
  <c r="X71" i="6"/>
  <c r="Z71" i="6"/>
  <c r="I72" i="6"/>
  <c r="J72" i="6"/>
  <c r="K72" i="6"/>
  <c r="L72" i="6"/>
  <c r="M72" i="6"/>
  <c r="P72" i="6"/>
  <c r="T72" i="6" s="1"/>
  <c r="R72" i="6"/>
  <c r="Z72" i="6"/>
  <c r="I73" i="6"/>
  <c r="J73" i="6"/>
  <c r="K73" i="6"/>
  <c r="L73" i="6"/>
  <c r="M73" i="6"/>
  <c r="P73" i="6"/>
  <c r="X73" i="6" s="1"/>
  <c r="Z73" i="6"/>
  <c r="I74" i="6"/>
  <c r="O74" i="6" s="1"/>
  <c r="J74" i="6"/>
  <c r="K74" i="6"/>
  <c r="L74" i="6"/>
  <c r="M74" i="6"/>
  <c r="P74" i="6"/>
  <c r="T74" i="6" s="1"/>
  <c r="R74" i="6"/>
  <c r="X74" i="6"/>
  <c r="Z74" i="6"/>
  <c r="AA74" i="6"/>
  <c r="I75" i="6"/>
  <c r="J75" i="6"/>
  <c r="K75" i="6"/>
  <c r="L75" i="6"/>
  <c r="M75" i="6"/>
  <c r="O75" i="6"/>
  <c r="S75" i="6" s="1"/>
  <c r="P75" i="6"/>
  <c r="R75" i="6" s="1"/>
  <c r="Q75" i="6"/>
  <c r="W75" i="6"/>
  <c r="X75" i="6"/>
  <c r="Y75" i="6"/>
  <c r="Z75" i="6"/>
  <c r="I76" i="6"/>
  <c r="J76" i="6"/>
  <c r="K76" i="6"/>
  <c r="L76" i="6"/>
  <c r="M76" i="6"/>
  <c r="O76" i="6"/>
  <c r="P76" i="6"/>
  <c r="W76" i="6"/>
  <c r="Y76" i="6" s="1"/>
  <c r="X76" i="6"/>
  <c r="Z76" i="6"/>
  <c r="I77" i="6"/>
  <c r="O77" i="6" s="1"/>
  <c r="J77" i="6"/>
  <c r="K77" i="6"/>
  <c r="L77" i="6"/>
  <c r="M77" i="6"/>
  <c r="P77" i="6"/>
  <c r="R77" i="6"/>
  <c r="T77" i="6"/>
  <c r="X77" i="6"/>
  <c r="Z77" i="6"/>
  <c r="I78" i="6"/>
  <c r="J78" i="6"/>
  <c r="K78" i="6"/>
  <c r="L78" i="6"/>
  <c r="M78" i="6"/>
  <c r="P78" i="6"/>
  <c r="T78" i="6" s="1"/>
  <c r="R78" i="6"/>
  <c r="X78" i="6"/>
  <c r="Z78" i="6"/>
  <c r="I79" i="6"/>
  <c r="J79" i="6"/>
  <c r="K79" i="6"/>
  <c r="L79" i="6"/>
  <c r="M79" i="6"/>
  <c r="O79" i="6"/>
  <c r="P79" i="6"/>
  <c r="R79" i="6" s="1"/>
  <c r="W79" i="6"/>
  <c r="X79" i="6"/>
  <c r="Y79" i="6"/>
  <c r="Z79" i="6"/>
  <c r="I80" i="6"/>
  <c r="J80" i="6"/>
  <c r="K80" i="6"/>
  <c r="L80" i="6"/>
  <c r="M80" i="6"/>
  <c r="O80" i="6"/>
  <c r="P80" i="6"/>
  <c r="W80" i="6"/>
  <c r="Y80" i="6" s="1"/>
  <c r="X80" i="6"/>
  <c r="Z80" i="6"/>
  <c r="I81" i="6"/>
  <c r="J81" i="6"/>
  <c r="K81" i="6"/>
  <c r="L81" i="6"/>
  <c r="M81" i="6"/>
  <c r="P81" i="6"/>
  <c r="R81" i="6"/>
  <c r="T81" i="6"/>
  <c r="X81" i="6"/>
  <c r="Z81" i="6"/>
  <c r="I82" i="6"/>
  <c r="O82" i="6" s="1"/>
  <c r="J82" i="6"/>
  <c r="K82" i="6"/>
  <c r="L82" i="6"/>
  <c r="M82" i="6"/>
  <c r="P82" i="6"/>
  <c r="T82" i="6" s="1"/>
  <c r="R82" i="6"/>
  <c r="X82" i="6"/>
  <c r="Z82" i="6"/>
  <c r="AA82" i="6"/>
  <c r="I83" i="6"/>
  <c r="J83" i="6"/>
  <c r="K83" i="6"/>
  <c r="L83" i="6"/>
  <c r="M83" i="6"/>
  <c r="O83" i="6"/>
  <c r="S83" i="6" s="1"/>
  <c r="P83" i="6"/>
  <c r="Q83" i="6"/>
  <c r="W83" i="6"/>
  <c r="Z83" i="6"/>
  <c r="I84" i="6"/>
  <c r="J84" i="6"/>
  <c r="K84" i="6"/>
  <c r="L84" i="6"/>
  <c r="M84" i="6"/>
  <c r="O84" i="6"/>
  <c r="P84" i="6"/>
  <c r="W84" i="6"/>
  <c r="Y84" i="6" s="1"/>
  <c r="X84" i="6"/>
  <c r="Z84" i="6"/>
  <c r="I85" i="6"/>
  <c r="O85" i="6" s="1"/>
  <c r="J85" i="6"/>
  <c r="K85" i="6"/>
  <c r="L85" i="6"/>
  <c r="M85" i="6"/>
  <c r="P85" i="6"/>
  <c r="R85" i="6"/>
  <c r="T85" i="6"/>
  <c r="X85" i="6"/>
  <c r="Z85" i="6"/>
  <c r="I86" i="6"/>
  <c r="J86" i="6"/>
  <c r="K86" i="6"/>
  <c r="L86" i="6"/>
  <c r="M86" i="6"/>
  <c r="P86" i="6"/>
  <c r="T86" i="6" s="1"/>
  <c r="R86" i="6"/>
  <c r="X86" i="6"/>
  <c r="Z86" i="6"/>
  <c r="I87" i="6"/>
  <c r="J87" i="6"/>
  <c r="K87" i="6"/>
  <c r="L87" i="6"/>
  <c r="M87" i="6"/>
  <c r="O87" i="6"/>
  <c r="P87" i="6"/>
  <c r="W87" i="6"/>
  <c r="X87" i="6"/>
  <c r="Y87" i="6"/>
  <c r="Z87" i="6"/>
  <c r="I88" i="6"/>
  <c r="J88" i="6"/>
  <c r="K88" i="6"/>
  <c r="L88" i="6"/>
  <c r="M88" i="6"/>
  <c r="O88" i="6"/>
  <c r="P88" i="6"/>
  <c r="X88" i="6"/>
  <c r="Z88" i="6"/>
  <c r="I89" i="6"/>
  <c r="J89" i="6"/>
  <c r="K89" i="6"/>
  <c r="L89" i="6"/>
  <c r="M89" i="6"/>
  <c r="P89" i="6"/>
  <c r="R89" i="6"/>
  <c r="T89" i="6"/>
  <c r="X89" i="6"/>
  <c r="Z89" i="6"/>
  <c r="I90" i="6"/>
  <c r="J90" i="6"/>
  <c r="K90" i="6"/>
  <c r="L90" i="6"/>
  <c r="M90" i="6"/>
  <c r="P90" i="6"/>
  <c r="T90" i="6" s="1"/>
  <c r="R90" i="6"/>
  <c r="X90" i="6"/>
  <c r="Z90" i="6"/>
  <c r="I91" i="6"/>
  <c r="J91" i="6"/>
  <c r="K91" i="6"/>
  <c r="L91" i="6"/>
  <c r="M91" i="6"/>
  <c r="O91" i="6"/>
  <c r="P91" i="6"/>
  <c r="W91" i="6"/>
  <c r="Z91" i="6"/>
  <c r="I92" i="6"/>
  <c r="J92" i="6"/>
  <c r="K92" i="6"/>
  <c r="L92" i="6"/>
  <c r="M92" i="6"/>
  <c r="P92" i="6"/>
  <c r="X92" i="6"/>
  <c r="Z92" i="6"/>
  <c r="I93" i="6"/>
  <c r="O93" i="6" s="1"/>
  <c r="J93" i="6"/>
  <c r="K93" i="6"/>
  <c r="L93" i="6"/>
  <c r="M93" i="6"/>
  <c r="P93" i="6"/>
  <c r="R93" i="6"/>
  <c r="T93" i="6"/>
  <c r="X93" i="6"/>
  <c r="Z93" i="6"/>
  <c r="I94" i="6"/>
  <c r="J94" i="6"/>
  <c r="K94" i="6"/>
  <c r="L94" i="6"/>
  <c r="M94" i="6"/>
  <c r="P94" i="6"/>
  <c r="T94" i="6" s="1"/>
  <c r="R94" i="6"/>
  <c r="X94" i="6"/>
  <c r="Z94" i="6"/>
  <c r="I95" i="6"/>
  <c r="J95" i="6"/>
  <c r="K95" i="6"/>
  <c r="L95" i="6"/>
  <c r="M95" i="6"/>
  <c r="O95" i="6"/>
  <c r="P95" i="6"/>
  <c r="Z95" i="6"/>
  <c r="I96" i="6"/>
  <c r="J96" i="6"/>
  <c r="K96" i="6"/>
  <c r="L96" i="6"/>
  <c r="M96" i="6"/>
  <c r="O96" i="6"/>
  <c r="P96" i="6"/>
  <c r="W96" i="6"/>
  <c r="Y96" i="6" s="1"/>
  <c r="X96" i="6"/>
  <c r="Z96" i="6"/>
  <c r="I97" i="6"/>
  <c r="J97" i="6"/>
  <c r="K97" i="6"/>
  <c r="L97" i="6"/>
  <c r="M97" i="6"/>
  <c r="P97" i="6"/>
  <c r="R97" i="6"/>
  <c r="T97" i="6"/>
  <c r="X97" i="6"/>
  <c r="Z97" i="6"/>
  <c r="I98" i="6"/>
  <c r="J98" i="6"/>
  <c r="K98" i="6"/>
  <c r="L98" i="6"/>
  <c r="M98" i="6"/>
  <c r="P98" i="6"/>
  <c r="T98" i="6" s="1"/>
  <c r="R98" i="6"/>
  <c r="X98" i="6"/>
  <c r="Z98" i="6"/>
  <c r="I99" i="6"/>
  <c r="J99" i="6"/>
  <c r="K99" i="6"/>
  <c r="L99" i="6"/>
  <c r="M99" i="6"/>
  <c r="O99" i="6" s="1"/>
  <c r="P99" i="6"/>
  <c r="X99" i="6"/>
  <c r="Z99" i="6"/>
  <c r="I100" i="6"/>
  <c r="J100" i="6"/>
  <c r="K100" i="6"/>
  <c r="L100" i="6"/>
  <c r="M100" i="6"/>
  <c r="O100" i="6"/>
  <c r="P100" i="6"/>
  <c r="T100" i="6"/>
  <c r="X100" i="6"/>
  <c r="Z100" i="6"/>
  <c r="I101" i="6"/>
  <c r="J101" i="6"/>
  <c r="K101" i="6"/>
  <c r="L101" i="6"/>
  <c r="M101" i="6"/>
  <c r="P101" i="6"/>
  <c r="R101" i="6"/>
  <c r="T101" i="6"/>
  <c r="X101" i="6"/>
  <c r="Z101" i="6"/>
  <c r="I102" i="6"/>
  <c r="J102" i="6"/>
  <c r="K102" i="6"/>
  <c r="L102" i="6"/>
  <c r="M102" i="6"/>
  <c r="O102" i="6"/>
  <c r="P102" i="6"/>
  <c r="T102" i="6" s="1"/>
  <c r="R102" i="6"/>
  <c r="X102" i="6"/>
  <c r="Z102" i="6"/>
  <c r="I103" i="6"/>
  <c r="J103" i="6"/>
  <c r="K103" i="6"/>
  <c r="L103" i="6"/>
  <c r="M103" i="6"/>
  <c r="O103" i="6" s="1"/>
  <c r="P103" i="6"/>
  <c r="Z103" i="6"/>
  <c r="I104" i="6"/>
  <c r="J104" i="6"/>
  <c r="K104" i="6"/>
  <c r="L104" i="6"/>
  <c r="O104" i="6" s="1"/>
  <c r="M104" i="6"/>
  <c r="P104" i="6"/>
  <c r="T104" i="6"/>
  <c r="X104" i="6"/>
  <c r="Z104" i="6"/>
  <c r="I105" i="6"/>
  <c r="J105" i="6"/>
  <c r="K105" i="6"/>
  <c r="L105" i="6"/>
  <c r="M105" i="6"/>
  <c r="P105" i="6"/>
  <c r="R105" i="6"/>
  <c r="T105" i="6"/>
  <c r="X105" i="6"/>
  <c r="Z105" i="6"/>
  <c r="I106" i="6"/>
  <c r="O106" i="6" s="1"/>
  <c r="J106" i="6"/>
  <c r="K106" i="6"/>
  <c r="L106" i="6"/>
  <c r="M106" i="6"/>
  <c r="P106" i="6"/>
  <c r="T106" i="6" s="1"/>
  <c r="R106" i="6"/>
  <c r="Z106" i="6"/>
  <c r="AA106" i="6" s="1"/>
  <c r="I107" i="6"/>
  <c r="J107" i="6"/>
  <c r="K107" i="6"/>
  <c r="O107" i="6" s="1"/>
  <c r="L107" i="6"/>
  <c r="M107" i="6"/>
  <c r="P107" i="6"/>
  <c r="R107" i="6" s="1"/>
  <c r="T107" i="6"/>
  <c r="Z107" i="6"/>
  <c r="I108" i="6"/>
  <c r="J108" i="6"/>
  <c r="K108" i="6"/>
  <c r="L108" i="6"/>
  <c r="M108" i="6"/>
  <c r="P108" i="6"/>
  <c r="R108" i="6"/>
  <c r="T108" i="6"/>
  <c r="X108" i="6"/>
  <c r="Z108" i="6"/>
  <c r="I109" i="6"/>
  <c r="J109" i="6"/>
  <c r="K109" i="6"/>
  <c r="L109" i="6"/>
  <c r="M109" i="6"/>
  <c r="P109" i="6"/>
  <c r="R109" i="6"/>
  <c r="T109" i="6"/>
  <c r="X109" i="6"/>
  <c r="Z109" i="6"/>
  <c r="I110" i="6"/>
  <c r="O110" i="6" s="1"/>
  <c r="J110" i="6"/>
  <c r="K110" i="6"/>
  <c r="L110" i="6"/>
  <c r="M110" i="6"/>
  <c r="P110" i="6"/>
  <c r="T110" i="6" s="1"/>
  <c r="R110" i="6"/>
  <c r="X110" i="6"/>
  <c r="Z110" i="6"/>
  <c r="I111" i="6"/>
  <c r="J111" i="6"/>
  <c r="K111" i="6"/>
  <c r="L111" i="6"/>
  <c r="M111" i="6"/>
  <c r="P111" i="6"/>
  <c r="R111" i="6" s="1"/>
  <c r="T111" i="6"/>
  <c r="X111" i="6"/>
  <c r="Z111" i="6"/>
  <c r="I112" i="6"/>
  <c r="J112" i="6"/>
  <c r="K112" i="6"/>
  <c r="L112" i="6"/>
  <c r="M112" i="6"/>
  <c r="O112" i="6"/>
  <c r="P112" i="6"/>
  <c r="R112" i="6"/>
  <c r="T112" i="6"/>
  <c r="X112" i="6"/>
  <c r="Z112" i="6"/>
  <c r="I113" i="6"/>
  <c r="J113" i="6"/>
  <c r="K113" i="6"/>
  <c r="L113" i="6"/>
  <c r="M113" i="6"/>
  <c r="P113" i="6"/>
  <c r="Z113" i="6"/>
  <c r="I114" i="6"/>
  <c r="J114" i="6"/>
  <c r="K114" i="6"/>
  <c r="L114" i="6"/>
  <c r="M114" i="6"/>
  <c r="O114" i="6"/>
  <c r="P114" i="6"/>
  <c r="X114" i="6"/>
  <c r="Z114" i="6"/>
  <c r="I115" i="6"/>
  <c r="J115" i="6"/>
  <c r="K115" i="6"/>
  <c r="L115" i="6"/>
  <c r="M115" i="6"/>
  <c r="P115" i="6"/>
  <c r="R115" i="6" s="1"/>
  <c r="T115" i="6"/>
  <c r="X115" i="6"/>
  <c r="Z115" i="6"/>
  <c r="I116" i="6"/>
  <c r="J116" i="6"/>
  <c r="O116" i="6" s="1"/>
  <c r="K116" i="6"/>
  <c r="L116" i="6"/>
  <c r="M116" i="6"/>
  <c r="P116" i="6"/>
  <c r="T116" i="6" s="1"/>
  <c r="R116" i="6"/>
  <c r="X116" i="6"/>
  <c r="Z116" i="6"/>
  <c r="I117" i="6"/>
  <c r="J117" i="6"/>
  <c r="K117" i="6"/>
  <c r="L117" i="6"/>
  <c r="M117" i="6"/>
  <c r="O117" i="6"/>
  <c r="P117" i="6"/>
  <c r="R117" i="6" s="1"/>
  <c r="W117" i="6"/>
  <c r="X117" i="6"/>
  <c r="Y117" i="6"/>
  <c r="Z117" i="6"/>
  <c r="I118" i="6"/>
  <c r="J118" i="6"/>
  <c r="K118" i="6"/>
  <c r="L118" i="6"/>
  <c r="M118" i="6"/>
  <c r="O118" i="6"/>
  <c r="P118" i="6"/>
  <c r="W118" i="6"/>
  <c r="Y118" i="6" s="1"/>
  <c r="X118" i="6"/>
  <c r="Z118" i="6"/>
  <c r="I119" i="6"/>
  <c r="O119" i="6" s="1"/>
  <c r="J119" i="6"/>
  <c r="K119" i="6"/>
  <c r="L119" i="6"/>
  <c r="M119" i="6"/>
  <c r="P119" i="6"/>
  <c r="R119" i="6" s="1"/>
  <c r="T119" i="6"/>
  <c r="X119" i="6"/>
  <c r="Z119" i="6"/>
  <c r="I120" i="6"/>
  <c r="J120" i="6"/>
  <c r="K120" i="6"/>
  <c r="L120" i="6"/>
  <c r="M120" i="6"/>
  <c r="P120" i="6"/>
  <c r="T120" i="6" s="1"/>
  <c r="R120" i="6"/>
  <c r="X120" i="6"/>
  <c r="Z120" i="6"/>
  <c r="I121" i="6"/>
  <c r="J121" i="6"/>
  <c r="K121" i="6"/>
  <c r="L121" i="6"/>
  <c r="M121" i="6"/>
  <c r="O121" i="6"/>
  <c r="P121" i="6"/>
  <c r="R121" i="6" s="1"/>
  <c r="W121" i="6"/>
  <c r="X121" i="6"/>
  <c r="Y121" i="6"/>
  <c r="Z121" i="6"/>
  <c r="I122" i="6"/>
  <c r="J122" i="6"/>
  <c r="K122" i="6"/>
  <c r="L122" i="6"/>
  <c r="M122" i="6"/>
  <c r="O122" i="6"/>
  <c r="P122" i="6"/>
  <c r="W122" i="6"/>
  <c r="Y122" i="6" s="1"/>
  <c r="X122" i="6"/>
  <c r="Z122" i="6"/>
  <c r="I123" i="6"/>
  <c r="J123" i="6"/>
  <c r="K123" i="6"/>
  <c r="L123" i="6"/>
  <c r="M123" i="6"/>
  <c r="P123" i="6"/>
  <c r="R123" i="6" s="1"/>
  <c r="T123" i="6"/>
  <c r="X123" i="6"/>
  <c r="Z123" i="6"/>
  <c r="I124" i="6"/>
  <c r="J124" i="6"/>
  <c r="K124" i="6"/>
  <c r="L124" i="6"/>
  <c r="M124" i="6"/>
  <c r="P124" i="6"/>
  <c r="T124" i="6" s="1"/>
  <c r="R124" i="6"/>
  <c r="X124" i="6"/>
  <c r="Z124" i="6"/>
  <c r="I125" i="6"/>
  <c r="J125" i="6"/>
  <c r="K125" i="6"/>
  <c r="L125" i="6"/>
  <c r="M125" i="6"/>
  <c r="O125" i="6"/>
  <c r="P125" i="6"/>
  <c r="R125" i="6" s="1"/>
  <c r="W125" i="6"/>
  <c r="X125" i="6"/>
  <c r="Y125" i="6"/>
  <c r="Z125" i="6"/>
  <c r="I126" i="6"/>
  <c r="J126" i="6"/>
  <c r="K126" i="6"/>
  <c r="L126" i="6"/>
  <c r="M126" i="6"/>
  <c r="O126" i="6"/>
  <c r="P126" i="6"/>
  <c r="W126" i="6"/>
  <c r="Y126" i="6" s="1"/>
  <c r="X126" i="6"/>
  <c r="Z126" i="6"/>
  <c r="I127" i="6"/>
  <c r="O127" i="6" s="1"/>
  <c r="J127" i="6"/>
  <c r="K127" i="6"/>
  <c r="L127" i="6"/>
  <c r="M127" i="6"/>
  <c r="P127" i="6"/>
  <c r="R127" i="6" s="1"/>
  <c r="T127" i="6"/>
  <c r="X127" i="6"/>
  <c r="Z127" i="6"/>
  <c r="I128" i="6"/>
  <c r="O128" i="6" s="1"/>
  <c r="J128" i="6"/>
  <c r="K128" i="6"/>
  <c r="L128" i="6"/>
  <c r="M128" i="6"/>
  <c r="P128" i="6"/>
  <c r="T128" i="6" s="1"/>
  <c r="R128" i="6"/>
  <c r="X128" i="6"/>
  <c r="Z128" i="6"/>
  <c r="I129" i="6"/>
  <c r="J129" i="6"/>
  <c r="K129" i="6"/>
  <c r="L129" i="6"/>
  <c r="M129" i="6"/>
  <c r="O129" i="6"/>
  <c r="P129" i="6"/>
  <c r="R129" i="6" s="1"/>
  <c r="W129" i="6"/>
  <c r="X129" i="6"/>
  <c r="Y129" i="6"/>
  <c r="Z129" i="6"/>
  <c r="I130" i="6"/>
  <c r="J130" i="6"/>
  <c r="K130" i="6"/>
  <c r="L130" i="6"/>
  <c r="M130" i="6"/>
  <c r="O130" i="6"/>
  <c r="P130" i="6"/>
  <c r="W130" i="6"/>
  <c r="Y130" i="6" s="1"/>
  <c r="X130" i="6"/>
  <c r="Z130" i="6"/>
  <c r="I131" i="6"/>
  <c r="J131" i="6"/>
  <c r="K131" i="6"/>
  <c r="L131" i="6"/>
  <c r="M131" i="6"/>
  <c r="P131" i="6"/>
  <c r="R131" i="6" s="1"/>
  <c r="T131" i="6"/>
  <c r="X131" i="6"/>
  <c r="Z131" i="6"/>
  <c r="I132" i="6"/>
  <c r="J132" i="6"/>
  <c r="K132" i="6"/>
  <c r="L132" i="6"/>
  <c r="M132" i="6"/>
  <c r="P132" i="6"/>
  <c r="T132" i="6" s="1"/>
  <c r="R132" i="6"/>
  <c r="X132" i="6"/>
  <c r="Z132" i="6"/>
  <c r="I133" i="6"/>
  <c r="J133" i="6"/>
  <c r="K133" i="6"/>
  <c r="L133" i="6"/>
  <c r="M133" i="6"/>
  <c r="O133" i="6"/>
  <c r="P133" i="6"/>
  <c r="R133" i="6" s="1"/>
  <c r="W133" i="6"/>
  <c r="X133" i="6"/>
  <c r="Y133" i="6"/>
  <c r="Z133" i="6"/>
  <c r="I134" i="6"/>
  <c r="J134" i="6"/>
  <c r="K134" i="6"/>
  <c r="L134" i="6"/>
  <c r="M134" i="6"/>
  <c r="O134" i="6"/>
  <c r="P134" i="6"/>
  <c r="X134" i="6"/>
  <c r="Z134" i="6"/>
  <c r="I135" i="6"/>
  <c r="J135" i="6"/>
  <c r="K135" i="6"/>
  <c r="L135" i="6"/>
  <c r="M135" i="6"/>
  <c r="P135" i="6"/>
  <c r="R135" i="6" s="1"/>
  <c r="T135" i="6"/>
  <c r="X135" i="6"/>
  <c r="Z135" i="6"/>
  <c r="I136" i="6"/>
  <c r="O136" i="6" s="1"/>
  <c r="AA136" i="6" s="1"/>
  <c r="J136" i="6"/>
  <c r="K136" i="6"/>
  <c r="L136" i="6"/>
  <c r="M136" i="6"/>
  <c r="P136" i="6"/>
  <c r="T136" i="6" s="1"/>
  <c r="R136" i="6"/>
  <c r="X136" i="6"/>
  <c r="Z136" i="6"/>
  <c r="I137" i="6"/>
  <c r="J137" i="6"/>
  <c r="K137" i="6"/>
  <c r="L137" i="6"/>
  <c r="M137" i="6"/>
  <c r="O137" i="6"/>
  <c r="P137" i="6"/>
  <c r="R137" i="6" s="1"/>
  <c r="W137" i="6"/>
  <c r="X137" i="6"/>
  <c r="Y137" i="6"/>
  <c r="Z137" i="6"/>
  <c r="I138" i="6"/>
  <c r="J138" i="6"/>
  <c r="K138" i="6"/>
  <c r="L138" i="6"/>
  <c r="M138" i="6"/>
  <c r="O138" i="6"/>
  <c r="P138" i="6"/>
  <c r="W138" i="6"/>
  <c r="Y138" i="6" s="1"/>
  <c r="X138" i="6"/>
  <c r="Z138" i="6"/>
  <c r="AA138" i="6" s="1"/>
  <c r="I139" i="6"/>
  <c r="O139" i="6" s="1"/>
  <c r="J139" i="6"/>
  <c r="K139" i="6"/>
  <c r="L139" i="6"/>
  <c r="M139" i="6"/>
  <c r="P139" i="6"/>
  <c r="R139" i="6" s="1"/>
  <c r="T139" i="6"/>
  <c r="X139" i="6"/>
  <c r="Z139" i="6"/>
  <c r="I140" i="6"/>
  <c r="J140" i="6"/>
  <c r="K140" i="6"/>
  <c r="L140" i="6"/>
  <c r="M140" i="6"/>
  <c r="P140" i="6"/>
  <c r="T140" i="6" s="1"/>
  <c r="R140" i="6"/>
  <c r="X140" i="6"/>
  <c r="Z140" i="6"/>
  <c r="I141" i="6"/>
  <c r="J141" i="6"/>
  <c r="K141" i="6"/>
  <c r="L141" i="6"/>
  <c r="M141" i="6"/>
  <c r="O141" i="6"/>
  <c r="P141" i="6"/>
  <c r="R141" i="6" s="1"/>
  <c r="W141" i="6"/>
  <c r="X141" i="6"/>
  <c r="Y141" i="6"/>
  <c r="Z141" i="6"/>
  <c r="I142" i="6"/>
  <c r="J142" i="6"/>
  <c r="K142" i="6"/>
  <c r="L142" i="6"/>
  <c r="M142" i="6"/>
  <c r="O142" i="6"/>
  <c r="P142" i="6"/>
  <c r="W142" i="6"/>
  <c r="Y142" i="6" s="1"/>
  <c r="X142" i="6"/>
  <c r="Z142" i="6"/>
  <c r="I143" i="6"/>
  <c r="J143" i="6"/>
  <c r="K143" i="6"/>
  <c r="L143" i="6"/>
  <c r="M143" i="6"/>
  <c r="P143" i="6"/>
  <c r="R143" i="6" s="1"/>
  <c r="T143" i="6"/>
  <c r="X143" i="6"/>
  <c r="Z143" i="6"/>
  <c r="I144" i="6"/>
  <c r="J144" i="6"/>
  <c r="K144" i="6"/>
  <c r="L144" i="6"/>
  <c r="M144" i="6"/>
  <c r="P144" i="6"/>
  <c r="T144" i="6" s="1"/>
  <c r="R144" i="6"/>
  <c r="X144" i="6"/>
  <c r="Z144" i="6"/>
  <c r="I145" i="6"/>
  <c r="J145" i="6"/>
  <c r="K145" i="6"/>
  <c r="L145" i="6"/>
  <c r="M145" i="6"/>
  <c r="O145" i="6"/>
  <c r="P145" i="6"/>
  <c r="W145" i="6"/>
  <c r="Z145" i="6"/>
  <c r="I146" i="6"/>
  <c r="J146" i="6"/>
  <c r="K146" i="6"/>
  <c r="L146" i="6"/>
  <c r="M146" i="6"/>
  <c r="O146" i="6" s="1"/>
  <c r="P146" i="6"/>
  <c r="X146" i="6"/>
  <c r="Z146" i="6"/>
  <c r="I147" i="6"/>
  <c r="O147" i="6" s="1"/>
  <c r="J147" i="6"/>
  <c r="K147" i="6"/>
  <c r="L147" i="6"/>
  <c r="M147" i="6"/>
  <c r="P147" i="6"/>
  <c r="R147" i="6" s="1"/>
  <c r="T147" i="6"/>
  <c r="X147" i="6"/>
  <c r="Z147" i="6"/>
  <c r="I148" i="6"/>
  <c r="J148" i="6"/>
  <c r="K148" i="6"/>
  <c r="L148" i="6"/>
  <c r="M148" i="6"/>
  <c r="P148" i="6"/>
  <c r="T148" i="6" s="1"/>
  <c r="R148" i="6"/>
  <c r="X148" i="6"/>
  <c r="Z148" i="6"/>
  <c r="I149" i="6"/>
  <c r="J149" i="6"/>
  <c r="K149" i="6"/>
  <c r="L149" i="6"/>
  <c r="M149" i="6"/>
  <c r="O149" i="6"/>
  <c r="P149" i="6"/>
  <c r="W149" i="6"/>
  <c r="X149" i="6"/>
  <c r="Z149" i="6"/>
  <c r="I150" i="6"/>
  <c r="J150" i="6"/>
  <c r="K150" i="6"/>
  <c r="L150" i="6"/>
  <c r="M150" i="6"/>
  <c r="O150" i="6"/>
  <c r="P150" i="6"/>
  <c r="X150" i="6"/>
  <c r="Z150" i="6"/>
  <c r="I151" i="6"/>
  <c r="J151" i="6"/>
  <c r="K151" i="6"/>
  <c r="L151" i="6"/>
  <c r="M151" i="6"/>
  <c r="P151" i="6"/>
  <c r="R151" i="6" s="1"/>
  <c r="T151" i="6"/>
  <c r="X151" i="6"/>
  <c r="Z151" i="6"/>
  <c r="I152" i="6"/>
  <c r="J152" i="6"/>
  <c r="K152" i="6"/>
  <c r="L152" i="6"/>
  <c r="M152" i="6"/>
  <c r="P152" i="6"/>
  <c r="T152" i="6" s="1"/>
  <c r="X152" i="6"/>
  <c r="Z152" i="6"/>
  <c r="I153" i="6"/>
  <c r="J153" i="6"/>
  <c r="K153" i="6"/>
  <c r="L153" i="6"/>
  <c r="M153" i="6"/>
  <c r="O153" i="6"/>
  <c r="P153" i="6"/>
  <c r="R153" i="6" s="1"/>
  <c r="Z153" i="6"/>
  <c r="I154" i="6"/>
  <c r="O154" i="6" s="1"/>
  <c r="J154" i="6"/>
  <c r="K154" i="6"/>
  <c r="L154" i="6"/>
  <c r="M154" i="6"/>
  <c r="P154" i="6"/>
  <c r="T154" i="6"/>
  <c r="X154" i="6"/>
  <c r="Z154" i="6"/>
  <c r="I155" i="6"/>
  <c r="J155" i="6"/>
  <c r="K155" i="6"/>
  <c r="L155" i="6"/>
  <c r="M155" i="6"/>
  <c r="P155" i="6"/>
  <c r="R155" i="6"/>
  <c r="T155" i="6"/>
  <c r="X155" i="6"/>
  <c r="Z155" i="6"/>
  <c r="I156" i="6"/>
  <c r="J156" i="6"/>
  <c r="K156" i="6"/>
  <c r="L156" i="6"/>
  <c r="M156" i="6"/>
  <c r="P156" i="6"/>
  <c r="X156" i="6" s="1"/>
  <c r="R156" i="6"/>
  <c r="T156" i="6"/>
  <c r="Z156" i="6"/>
  <c r="I157" i="6"/>
  <c r="J157" i="6"/>
  <c r="K157" i="6"/>
  <c r="L157" i="6"/>
  <c r="M157" i="6"/>
  <c r="P157" i="6"/>
  <c r="R157" i="6"/>
  <c r="T157" i="6"/>
  <c r="X157" i="6"/>
  <c r="Z157" i="6"/>
  <c r="I158" i="6"/>
  <c r="J158" i="6"/>
  <c r="K158" i="6"/>
  <c r="L158" i="6"/>
  <c r="M158" i="6"/>
  <c r="P158" i="6"/>
  <c r="T158" i="6" s="1"/>
  <c r="R158" i="6"/>
  <c r="X158" i="6"/>
  <c r="Z158" i="6"/>
  <c r="I159" i="6"/>
  <c r="J159" i="6"/>
  <c r="K159" i="6"/>
  <c r="L159" i="6"/>
  <c r="M159" i="6"/>
  <c r="O159" i="6"/>
  <c r="P159" i="6"/>
  <c r="R159" i="6" s="1"/>
  <c r="W159" i="6"/>
  <c r="Y159" i="6" s="1"/>
  <c r="X159" i="6"/>
  <c r="Z159" i="6"/>
  <c r="I160" i="6"/>
  <c r="J160" i="6"/>
  <c r="K160" i="6"/>
  <c r="L160" i="6"/>
  <c r="M160" i="6"/>
  <c r="O160" i="6"/>
  <c r="P160" i="6"/>
  <c r="T160" i="6"/>
  <c r="X160" i="6"/>
  <c r="Z160" i="6"/>
  <c r="I161" i="6"/>
  <c r="J161" i="6"/>
  <c r="K161" i="6"/>
  <c r="L161" i="6"/>
  <c r="M161" i="6"/>
  <c r="P161" i="6"/>
  <c r="R161" i="6"/>
  <c r="T161" i="6"/>
  <c r="X161" i="6"/>
  <c r="Z161" i="6"/>
  <c r="I162" i="6"/>
  <c r="J162" i="6"/>
  <c r="K162" i="6"/>
  <c r="L162" i="6"/>
  <c r="M162" i="6"/>
  <c r="P162" i="6"/>
  <c r="T162" i="6" s="1"/>
  <c r="R162" i="6"/>
  <c r="X162" i="6"/>
  <c r="Z162" i="6"/>
  <c r="I163" i="6"/>
  <c r="J163" i="6"/>
  <c r="K163" i="6"/>
  <c r="L163" i="6"/>
  <c r="M163" i="6"/>
  <c r="O163" i="6"/>
  <c r="P163" i="6"/>
  <c r="Z163" i="6"/>
  <c r="I164" i="6"/>
  <c r="J164" i="6"/>
  <c r="K164" i="6"/>
  <c r="L164" i="6"/>
  <c r="O164" i="6" s="1"/>
  <c r="M164" i="6"/>
  <c r="P164" i="6"/>
  <c r="X164" i="6"/>
  <c r="Z164" i="6"/>
  <c r="I165" i="6"/>
  <c r="J165" i="6"/>
  <c r="K165" i="6"/>
  <c r="L165" i="6"/>
  <c r="M165" i="6"/>
  <c r="P165" i="6"/>
  <c r="R165" i="6"/>
  <c r="T165" i="6"/>
  <c r="X165" i="6"/>
  <c r="Z165" i="6"/>
  <c r="I166" i="6"/>
  <c r="O166" i="6" s="1"/>
  <c r="W166" i="6" s="1"/>
  <c r="J166" i="6"/>
  <c r="K166" i="6"/>
  <c r="L166" i="6"/>
  <c r="M166" i="6"/>
  <c r="P166" i="6"/>
  <c r="T166" i="6" s="1"/>
  <c r="R166" i="6"/>
  <c r="X166" i="6"/>
  <c r="Y166" i="6"/>
  <c r="Z166" i="6"/>
  <c r="I167" i="6"/>
  <c r="J167" i="6"/>
  <c r="K167" i="6"/>
  <c r="L167" i="6"/>
  <c r="M167" i="6"/>
  <c r="O167" i="6"/>
  <c r="P167" i="6"/>
  <c r="X167" i="6"/>
  <c r="Z167" i="6"/>
  <c r="I168" i="6"/>
  <c r="J168" i="6"/>
  <c r="K168" i="6"/>
  <c r="L168" i="6"/>
  <c r="M168" i="6"/>
  <c r="O168" i="6"/>
  <c r="P168" i="6"/>
  <c r="W168" i="6"/>
  <c r="Y168" i="6" s="1"/>
  <c r="X168" i="6"/>
  <c r="Z168" i="6"/>
  <c r="I169" i="6"/>
  <c r="J169" i="6"/>
  <c r="K169" i="6"/>
  <c r="L169" i="6"/>
  <c r="M169" i="6"/>
  <c r="P169" i="6"/>
  <c r="R169" i="6"/>
  <c r="T169" i="6"/>
  <c r="X169" i="6"/>
  <c r="Z169" i="6"/>
  <c r="I170" i="6"/>
  <c r="O170" i="6" s="1"/>
  <c r="J170" i="6"/>
  <c r="K170" i="6"/>
  <c r="L170" i="6"/>
  <c r="M170" i="6"/>
  <c r="P170" i="6"/>
  <c r="T170" i="6" s="1"/>
  <c r="R170" i="6"/>
  <c r="X170" i="6"/>
  <c r="Z170" i="6"/>
  <c r="I171" i="6"/>
  <c r="J171" i="6"/>
  <c r="K171" i="6"/>
  <c r="L171" i="6"/>
  <c r="M171" i="6"/>
  <c r="O171" i="6"/>
  <c r="P171" i="6"/>
  <c r="W171" i="6"/>
  <c r="X171" i="6"/>
  <c r="Y171" i="6" s="1"/>
  <c r="Z171" i="6"/>
  <c r="I172" i="6"/>
  <c r="J172" i="6"/>
  <c r="K172" i="6"/>
  <c r="L172" i="6"/>
  <c r="M172" i="6"/>
  <c r="O172" i="6"/>
  <c r="P172" i="6"/>
  <c r="X172" i="6"/>
  <c r="Z172" i="6"/>
  <c r="I173" i="6"/>
  <c r="J173" i="6"/>
  <c r="K173" i="6"/>
  <c r="L173" i="6"/>
  <c r="M173" i="6"/>
  <c r="P173" i="6"/>
  <c r="R173" i="6"/>
  <c r="T173" i="6"/>
  <c r="X173" i="6"/>
  <c r="Z173" i="6"/>
  <c r="I174" i="6"/>
  <c r="J174" i="6"/>
  <c r="K174" i="6"/>
  <c r="L174" i="6"/>
  <c r="M174" i="6"/>
  <c r="P174" i="6"/>
  <c r="T174" i="6" s="1"/>
  <c r="R174" i="6"/>
  <c r="X174" i="6"/>
  <c r="Z174" i="6"/>
  <c r="I175" i="6"/>
  <c r="J175" i="6"/>
  <c r="K175" i="6"/>
  <c r="L175" i="6"/>
  <c r="M175" i="6"/>
  <c r="O175" i="6"/>
  <c r="P175" i="6"/>
  <c r="W175" i="6"/>
  <c r="X175" i="6"/>
  <c r="Z175" i="6"/>
  <c r="I176" i="6"/>
  <c r="J176" i="6"/>
  <c r="K176" i="6"/>
  <c r="L176" i="6"/>
  <c r="M176" i="6"/>
  <c r="O176" i="6"/>
  <c r="P176" i="6"/>
  <c r="X176" i="6"/>
  <c r="Z176" i="6"/>
  <c r="I177" i="6"/>
  <c r="J177" i="6"/>
  <c r="K177" i="6"/>
  <c r="L177" i="6"/>
  <c r="M177" i="6"/>
  <c r="P177" i="6"/>
  <c r="R177" i="6"/>
  <c r="T177" i="6"/>
  <c r="X177" i="6"/>
  <c r="Z177" i="6"/>
  <c r="I178" i="6"/>
  <c r="J178" i="6"/>
  <c r="K178" i="6"/>
  <c r="L178" i="6"/>
  <c r="M178" i="6"/>
  <c r="P178" i="6"/>
  <c r="T178" i="6" s="1"/>
  <c r="R178" i="6"/>
  <c r="X178" i="6"/>
  <c r="Z178" i="6"/>
  <c r="I179" i="6"/>
  <c r="J179" i="6"/>
  <c r="K179" i="6"/>
  <c r="L179" i="6"/>
  <c r="M179" i="6"/>
  <c r="O179" i="6"/>
  <c r="P179" i="6"/>
  <c r="Z179" i="6"/>
  <c r="I180" i="6"/>
  <c r="J180" i="6"/>
  <c r="K180" i="6"/>
  <c r="L180" i="6"/>
  <c r="O180" i="6" s="1"/>
  <c r="M180" i="6"/>
  <c r="P180" i="6"/>
  <c r="X180" i="6"/>
  <c r="Z180" i="6"/>
  <c r="AA180" i="6" s="1"/>
  <c r="I181" i="6"/>
  <c r="J181" i="6"/>
  <c r="K181" i="6"/>
  <c r="L181" i="6"/>
  <c r="M181" i="6"/>
  <c r="P181" i="6"/>
  <c r="R181" i="6"/>
  <c r="T181" i="6"/>
  <c r="X181" i="6"/>
  <c r="Z181" i="6"/>
  <c r="I182" i="6"/>
  <c r="O182" i="6" s="1"/>
  <c r="W182" i="6" s="1"/>
  <c r="J182" i="6"/>
  <c r="K182" i="6"/>
  <c r="L182" i="6"/>
  <c r="M182" i="6"/>
  <c r="P182" i="6"/>
  <c r="T182" i="6" s="1"/>
  <c r="R182" i="6"/>
  <c r="X182" i="6"/>
  <c r="Y182" i="6"/>
  <c r="Z182" i="6"/>
  <c r="I183" i="6"/>
  <c r="J183" i="6"/>
  <c r="K183" i="6"/>
  <c r="L183" i="6"/>
  <c r="M183" i="6"/>
  <c r="O183" i="6"/>
  <c r="P183" i="6"/>
  <c r="X183" i="6"/>
  <c r="Z183" i="6"/>
  <c r="I184" i="6"/>
  <c r="J184" i="6"/>
  <c r="K184" i="6"/>
  <c r="L184" i="6"/>
  <c r="M184" i="6"/>
  <c r="O184" i="6"/>
  <c r="P184" i="6"/>
  <c r="T184" i="6"/>
  <c r="X184" i="6"/>
  <c r="Z184" i="6"/>
  <c r="I185" i="6"/>
  <c r="J185" i="6"/>
  <c r="K185" i="6"/>
  <c r="L185" i="6"/>
  <c r="M185" i="6"/>
  <c r="P185" i="6"/>
  <c r="R185" i="6"/>
  <c r="T185" i="6"/>
  <c r="X185" i="6"/>
  <c r="Z185" i="6"/>
  <c r="I186" i="6"/>
  <c r="J186" i="6"/>
  <c r="K186" i="6"/>
  <c r="L186" i="6"/>
  <c r="M186" i="6"/>
  <c r="P186" i="6"/>
  <c r="T186" i="6" s="1"/>
  <c r="Z186" i="6"/>
  <c r="I187" i="6"/>
  <c r="J187" i="6"/>
  <c r="K187" i="6"/>
  <c r="L187" i="6"/>
  <c r="M187" i="6"/>
  <c r="O187" i="6"/>
  <c r="P187" i="6"/>
  <c r="R187" i="6" s="1"/>
  <c r="T187" i="6"/>
  <c r="Z187" i="6"/>
  <c r="AA187" i="6" s="1"/>
  <c r="I188" i="6"/>
  <c r="J188" i="6"/>
  <c r="K188" i="6"/>
  <c r="L188" i="6"/>
  <c r="M188" i="6"/>
  <c r="P188" i="6"/>
  <c r="T188" i="6"/>
  <c r="X188" i="6"/>
  <c r="Z188" i="6"/>
  <c r="I189" i="6"/>
  <c r="J189" i="6"/>
  <c r="K189" i="6"/>
  <c r="L189" i="6"/>
  <c r="M189" i="6"/>
  <c r="P189" i="6"/>
  <c r="R189" i="6"/>
  <c r="T189" i="6"/>
  <c r="X189" i="6"/>
  <c r="Z189" i="6"/>
  <c r="I190" i="6"/>
  <c r="J190" i="6"/>
  <c r="K190" i="6"/>
  <c r="L190" i="6"/>
  <c r="M190" i="6"/>
  <c r="P190" i="6"/>
  <c r="T190" i="6" s="1"/>
  <c r="Z190" i="6"/>
  <c r="I191" i="6"/>
  <c r="J191" i="6"/>
  <c r="K191" i="6"/>
  <c r="L191" i="6"/>
  <c r="M191" i="6"/>
  <c r="O191" i="6"/>
  <c r="P191" i="6"/>
  <c r="R191" i="6" s="1"/>
  <c r="Z191" i="6"/>
  <c r="AA191" i="6"/>
  <c r="I192" i="6"/>
  <c r="J192" i="6"/>
  <c r="K192" i="6"/>
  <c r="L192" i="6"/>
  <c r="M192" i="6"/>
  <c r="O192" i="6"/>
  <c r="S192" i="6" s="1"/>
  <c r="P192" i="6"/>
  <c r="Q192" i="6"/>
  <c r="X192" i="6"/>
  <c r="Z192" i="6"/>
  <c r="AA192" i="6" s="1"/>
  <c r="I193" i="6"/>
  <c r="J193" i="6"/>
  <c r="K193" i="6"/>
  <c r="L193" i="6"/>
  <c r="M193" i="6"/>
  <c r="O193" i="6"/>
  <c r="Q193" i="6" s="1"/>
  <c r="P193" i="6"/>
  <c r="T193" i="6" s="1"/>
  <c r="R193" i="6"/>
  <c r="Z193" i="6"/>
  <c r="AA193" i="6" s="1"/>
  <c r="I194" i="6"/>
  <c r="O194" i="6" s="1"/>
  <c r="J194" i="6"/>
  <c r="K194" i="6"/>
  <c r="L194" i="6"/>
  <c r="M194" i="6"/>
  <c r="P194" i="6"/>
  <c r="R194" i="6"/>
  <c r="Z194" i="6"/>
  <c r="I195" i="6"/>
  <c r="J195" i="6"/>
  <c r="O195" i="6" s="1"/>
  <c r="K195" i="6"/>
  <c r="L195" i="6"/>
  <c r="M195" i="6"/>
  <c r="P195" i="6"/>
  <c r="T195" i="6" s="1"/>
  <c r="R195" i="6"/>
  <c r="S195" i="6"/>
  <c r="U195" i="6" s="1"/>
  <c r="Z195" i="6"/>
  <c r="AA195" i="6" s="1"/>
  <c r="I196" i="6"/>
  <c r="O196" i="6" s="1"/>
  <c r="J196" i="6"/>
  <c r="K196" i="6"/>
  <c r="L196" i="6"/>
  <c r="M196" i="6"/>
  <c r="P196" i="6"/>
  <c r="T196" i="6" s="1"/>
  <c r="R196" i="6"/>
  <c r="Z196" i="6"/>
  <c r="I197" i="6"/>
  <c r="O197" i="6" s="1"/>
  <c r="J197" i="6"/>
  <c r="K197" i="6"/>
  <c r="L197" i="6"/>
  <c r="M197" i="6"/>
  <c r="P197" i="6"/>
  <c r="T197" i="6" s="1"/>
  <c r="R197" i="6"/>
  <c r="X197" i="6"/>
  <c r="Z197" i="6"/>
  <c r="AA197" i="6" s="1"/>
  <c r="I198" i="6"/>
  <c r="J198" i="6"/>
  <c r="K198" i="6"/>
  <c r="L198" i="6"/>
  <c r="M198" i="6"/>
  <c r="O198" i="6" s="1"/>
  <c r="P198" i="6"/>
  <c r="X198" i="6"/>
  <c r="Z198" i="6"/>
  <c r="I199" i="6"/>
  <c r="J199" i="6"/>
  <c r="K199" i="6"/>
  <c r="L199" i="6"/>
  <c r="M199" i="6"/>
  <c r="P199" i="6"/>
  <c r="X199" i="6"/>
  <c r="Z199" i="6"/>
  <c r="I200" i="6"/>
  <c r="J200" i="6"/>
  <c r="K200" i="6"/>
  <c r="L200" i="6"/>
  <c r="M200" i="6"/>
  <c r="P200" i="6"/>
  <c r="R200" i="6"/>
  <c r="T200" i="6"/>
  <c r="X200" i="6"/>
  <c r="Z200" i="6"/>
  <c r="I201" i="6"/>
  <c r="O201" i="6" s="1"/>
  <c r="J201" i="6"/>
  <c r="K201" i="6"/>
  <c r="L201" i="6"/>
  <c r="M201" i="6"/>
  <c r="P201" i="6"/>
  <c r="T201" i="6" s="1"/>
  <c r="R201" i="6"/>
  <c r="X201" i="6"/>
  <c r="Z201" i="6"/>
  <c r="AA201" i="6" s="1"/>
  <c r="I202" i="6"/>
  <c r="J202" i="6"/>
  <c r="K202" i="6"/>
  <c r="L202" i="6"/>
  <c r="M202" i="6"/>
  <c r="O202" i="6" s="1"/>
  <c r="P202" i="6"/>
  <c r="X202" i="6"/>
  <c r="Z202" i="6"/>
  <c r="I203" i="6"/>
  <c r="J203" i="6"/>
  <c r="K203" i="6"/>
  <c r="L203" i="6"/>
  <c r="M203" i="6"/>
  <c r="P203" i="6"/>
  <c r="T203" i="6"/>
  <c r="X203" i="6"/>
  <c r="Z203" i="6"/>
  <c r="I204" i="6"/>
  <c r="O204" i="6" s="1"/>
  <c r="J204" i="6"/>
  <c r="K204" i="6"/>
  <c r="L204" i="6"/>
  <c r="M204" i="6"/>
  <c r="P204" i="6"/>
  <c r="R204" i="6"/>
  <c r="T204" i="6"/>
  <c r="X204" i="6"/>
  <c r="Z204" i="6"/>
  <c r="I205" i="6"/>
  <c r="O205" i="6" s="1"/>
  <c r="J205" i="6"/>
  <c r="K205" i="6"/>
  <c r="L205" i="6"/>
  <c r="M205" i="6"/>
  <c r="P205" i="6"/>
  <c r="Z205" i="6"/>
  <c r="AA205" i="6" s="1"/>
  <c r="I206" i="6"/>
  <c r="J206" i="6"/>
  <c r="K206" i="6"/>
  <c r="L206" i="6"/>
  <c r="M206" i="6"/>
  <c r="O206" i="6" s="1"/>
  <c r="P206" i="6"/>
  <c r="Z206" i="6"/>
  <c r="I207" i="6"/>
  <c r="J207" i="6"/>
  <c r="K207" i="6"/>
  <c r="L207" i="6"/>
  <c r="M207" i="6"/>
  <c r="P207" i="6"/>
  <c r="X207" i="6"/>
  <c r="Z207" i="6"/>
  <c r="I208" i="6"/>
  <c r="O208" i="6" s="1"/>
  <c r="J208" i="6"/>
  <c r="K208" i="6"/>
  <c r="L208" i="6"/>
  <c r="M208" i="6"/>
  <c r="P208" i="6"/>
  <c r="R208" i="6"/>
  <c r="T208" i="6"/>
  <c r="X208" i="6"/>
  <c r="Z208" i="6"/>
  <c r="I209" i="6"/>
  <c r="O209" i="6" s="1"/>
  <c r="J209" i="6"/>
  <c r="K209" i="6"/>
  <c r="L209" i="6"/>
  <c r="M209" i="6"/>
  <c r="P209" i="6"/>
  <c r="T209" i="6" s="1"/>
  <c r="Z209" i="6"/>
  <c r="AA209" i="6" s="1"/>
  <c r="I210" i="6"/>
  <c r="J210" i="6"/>
  <c r="K210" i="6"/>
  <c r="L210" i="6"/>
  <c r="M210" i="6"/>
  <c r="O210" i="6" s="1"/>
  <c r="P210" i="6"/>
  <c r="T210" i="6" s="1"/>
  <c r="W210" i="6"/>
  <c r="Y210" i="6" s="1"/>
  <c r="X210" i="6"/>
  <c r="Z210" i="6"/>
  <c r="I211" i="6"/>
  <c r="J211" i="6"/>
  <c r="K211" i="6"/>
  <c r="L211" i="6"/>
  <c r="M211" i="6"/>
  <c r="P211" i="6"/>
  <c r="R211" i="6"/>
  <c r="X211" i="6"/>
  <c r="Z211" i="6"/>
  <c r="I212" i="6"/>
  <c r="O212" i="6" s="1"/>
  <c r="W212" i="6" s="1"/>
  <c r="J212" i="6"/>
  <c r="K212" i="6"/>
  <c r="L212" i="6"/>
  <c r="M212" i="6"/>
  <c r="P212" i="6"/>
  <c r="T212" i="6" s="1"/>
  <c r="R212" i="6"/>
  <c r="Z212" i="6"/>
  <c r="AA212" i="6" s="1"/>
  <c r="I213" i="6"/>
  <c r="O213" i="6" s="1"/>
  <c r="J213" i="6"/>
  <c r="K213" i="6"/>
  <c r="L213" i="6"/>
  <c r="M213" i="6"/>
  <c r="P213" i="6"/>
  <c r="T213" i="6" s="1"/>
  <c r="R213" i="6"/>
  <c r="Z213" i="6"/>
  <c r="I214" i="6"/>
  <c r="J214" i="6"/>
  <c r="K214" i="6"/>
  <c r="L214" i="6"/>
  <c r="M214" i="6"/>
  <c r="P214" i="6"/>
  <c r="T214" i="6" s="1"/>
  <c r="X214" i="6"/>
  <c r="Z214" i="6"/>
  <c r="I215" i="6"/>
  <c r="J215" i="6"/>
  <c r="K215" i="6"/>
  <c r="L215" i="6"/>
  <c r="M215" i="6"/>
  <c r="P215" i="6"/>
  <c r="R215" i="6"/>
  <c r="X215" i="6"/>
  <c r="Z215" i="6"/>
  <c r="I216" i="6"/>
  <c r="O216" i="6" s="1"/>
  <c r="J216" i="6"/>
  <c r="K216" i="6"/>
  <c r="L216" i="6"/>
  <c r="M216" i="6"/>
  <c r="P216" i="6"/>
  <c r="T216" i="6" s="1"/>
  <c r="R216" i="6"/>
  <c r="Z216" i="6"/>
  <c r="AA216" i="6"/>
  <c r="I217" i="6"/>
  <c r="O217" i="6" s="1"/>
  <c r="J217" i="6"/>
  <c r="K217" i="6"/>
  <c r="L217" i="6"/>
  <c r="M217" i="6"/>
  <c r="P217" i="6"/>
  <c r="T217" i="6" s="1"/>
  <c r="R217" i="6"/>
  <c r="Z217" i="6"/>
  <c r="I218" i="6"/>
  <c r="J218" i="6"/>
  <c r="O218" i="6" s="1"/>
  <c r="K218" i="6"/>
  <c r="L218" i="6"/>
  <c r="M218" i="6"/>
  <c r="P218" i="6"/>
  <c r="T218" i="6"/>
  <c r="Z218" i="6"/>
  <c r="I219" i="6"/>
  <c r="J219" i="6"/>
  <c r="K219" i="6"/>
  <c r="L219" i="6"/>
  <c r="M219" i="6"/>
  <c r="P219" i="6"/>
  <c r="R219" i="6"/>
  <c r="T219" i="6"/>
  <c r="X219" i="6"/>
  <c r="Z219" i="6"/>
  <c r="I220" i="6"/>
  <c r="O220" i="6" s="1"/>
  <c r="J220" i="6"/>
  <c r="K220" i="6"/>
  <c r="L220" i="6"/>
  <c r="M220" i="6"/>
  <c r="P220" i="6"/>
  <c r="X220" i="6" s="1"/>
  <c r="R220" i="6"/>
  <c r="T220" i="6"/>
  <c r="Z220" i="6"/>
  <c r="I221" i="6"/>
  <c r="O221" i="6" s="1"/>
  <c r="J221" i="6"/>
  <c r="K221" i="6"/>
  <c r="L221" i="6"/>
  <c r="M221" i="6"/>
  <c r="P221" i="6"/>
  <c r="R221" i="6"/>
  <c r="T221" i="6"/>
  <c r="X221" i="6"/>
  <c r="Z221" i="6"/>
  <c r="I222" i="6"/>
  <c r="O222" i="6" s="1"/>
  <c r="J222" i="6"/>
  <c r="K222" i="6"/>
  <c r="L222" i="6"/>
  <c r="M222" i="6"/>
  <c r="P222" i="6"/>
  <c r="R222" i="6"/>
  <c r="T222" i="6"/>
  <c r="X222" i="6"/>
  <c r="Z222" i="6"/>
  <c r="I223" i="6"/>
  <c r="O223" i="6" s="1"/>
  <c r="J223" i="6"/>
  <c r="K223" i="6"/>
  <c r="L223" i="6"/>
  <c r="M223" i="6"/>
  <c r="P223" i="6"/>
  <c r="X223" i="6" s="1"/>
  <c r="R223" i="6"/>
  <c r="T223" i="6"/>
  <c r="Z223" i="6"/>
  <c r="I224" i="6"/>
  <c r="O224" i="6" s="1"/>
  <c r="J224" i="6"/>
  <c r="K224" i="6"/>
  <c r="L224" i="6"/>
  <c r="M224" i="6"/>
  <c r="P224" i="6"/>
  <c r="T224" i="6" s="1"/>
  <c r="R224" i="6"/>
  <c r="X224" i="6"/>
  <c r="Z224" i="6"/>
  <c r="AA224" i="6"/>
  <c r="I225" i="6"/>
  <c r="O225" i="6" s="1"/>
  <c r="J225" i="6"/>
  <c r="K225" i="6"/>
  <c r="L225" i="6"/>
  <c r="M225" i="6"/>
  <c r="P225" i="6"/>
  <c r="T225" i="6" s="1"/>
  <c r="Z225" i="6"/>
  <c r="I226" i="6"/>
  <c r="O226" i="6" s="1"/>
  <c r="J226" i="6"/>
  <c r="K226" i="6"/>
  <c r="L226" i="6"/>
  <c r="M226" i="6"/>
  <c r="P226" i="6"/>
  <c r="T226" i="6" s="1"/>
  <c r="R226" i="6"/>
  <c r="Z226" i="6"/>
  <c r="AA226" i="6"/>
  <c r="I227" i="6"/>
  <c r="O227" i="6" s="1"/>
  <c r="W227" i="6" s="1"/>
  <c r="Y227" i="6" s="1"/>
  <c r="J227" i="6"/>
  <c r="K227" i="6"/>
  <c r="L227" i="6"/>
  <c r="M227" i="6"/>
  <c r="P227" i="6"/>
  <c r="T227" i="6" s="1"/>
  <c r="R227" i="6"/>
  <c r="X227" i="6"/>
  <c r="Z227" i="6"/>
  <c r="AA227" i="6"/>
  <c r="I228" i="6"/>
  <c r="O228" i="6" s="1"/>
  <c r="J228" i="6"/>
  <c r="K228" i="6"/>
  <c r="L228" i="6"/>
  <c r="M228" i="6"/>
  <c r="P228" i="6"/>
  <c r="T228" i="6" s="1"/>
  <c r="Z228" i="6"/>
  <c r="I229" i="6"/>
  <c r="J229" i="6"/>
  <c r="K229" i="6"/>
  <c r="L229" i="6"/>
  <c r="M229" i="6"/>
  <c r="O229" i="6"/>
  <c r="P229" i="6"/>
  <c r="Z229" i="6"/>
  <c r="AA229" i="6" s="1"/>
  <c r="I230" i="6"/>
  <c r="J230" i="6"/>
  <c r="K230" i="6"/>
  <c r="L230" i="6"/>
  <c r="M230" i="6"/>
  <c r="O230" i="6"/>
  <c r="Q230" i="6" s="1"/>
  <c r="P230" i="6"/>
  <c r="Z230" i="6"/>
  <c r="AA230" i="6" s="1"/>
  <c r="I231" i="6"/>
  <c r="J231" i="6"/>
  <c r="K231" i="6"/>
  <c r="L231" i="6"/>
  <c r="M231" i="6"/>
  <c r="O231" i="6"/>
  <c r="P231" i="6"/>
  <c r="R231" i="6" s="1"/>
  <c r="W231" i="6"/>
  <c r="Y231" i="6" s="1"/>
  <c r="X231" i="6"/>
  <c r="Z231" i="6"/>
  <c r="I232" i="6"/>
  <c r="J232" i="6"/>
  <c r="K232" i="6"/>
  <c r="L232" i="6"/>
  <c r="M232" i="6"/>
  <c r="P232" i="6"/>
  <c r="T232" i="6"/>
  <c r="X232" i="6"/>
  <c r="Z232" i="6"/>
  <c r="I233" i="6"/>
  <c r="J233" i="6"/>
  <c r="K233" i="6"/>
  <c r="L233" i="6"/>
  <c r="M233" i="6"/>
  <c r="P233" i="6"/>
  <c r="R233" i="6"/>
  <c r="T233" i="6"/>
  <c r="X233" i="6"/>
  <c r="Z233" i="6"/>
  <c r="I234" i="6"/>
  <c r="O234" i="6" s="1"/>
  <c r="J234" i="6"/>
  <c r="K234" i="6"/>
  <c r="L234" i="6"/>
  <c r="M234" i="6"/>
  <c r="P234" i="6"/>
  <c r="T234" i="6" s="1"/>
  <c r="X234" i="6"/>
  <c r="Z234" i="6"/>
  <c r="I235" i="6"/>
  <c r="J235" i="6"/>
  <c r="K235" i="6"/>
  <c r="L235" i="6"/>
  <c r="M235" i="6"/>
  <c r="O235" i="6"/>
  <c r="P235" i="6"/>
  <c r="R235" i="6" s="1"/>
  <c r="X235" i="6"/>
  <c r="Z235" i="6"/>
  <c r="I236" i="6"/>
  <c r="J236" i="6"/>
  <c r="K236" i="6"/>
  <c r="L236" i="6"/>
  <c r="M236" i="6"/>
  <c r="P236" i="6"/>
  <c r="T236" i="6"/>
  <c r="X236" i="6"/>
  <c r="Z236" i="6"/>
  <c r="I237" i="6"/>
  <c r="J237" i="6"/>
  <c r="K237" i="6"/>
  <c r="L237" i="6"/>
  <c r="M237" i="6"/>
  <c r="P237" i="6"/>
  <c r="R237" i="6"/>
  <c r="T237" i="6"/>
  <c r="X237" i="6"/>
  <c r="Z237" i="6"/>
  <c r="I238" i="6"/>
  <c r="O238" i="6" s="1"/>
  <c r="J238" i="6"/>
  <c r="K238" i="6"/>
  <c r="L238" i="6"/>
  <c r="M238" i="6"/>
  <c r="P238" i="6"/>
  <c r="T238" i="6" s="1"/>
  <c r="Z238" i="6"/>
  <c r="AA238" i="6" s="1"/>
  <c r="I239" i="6"/>
  <c r="J239" i="6"/>
  <c r="K239" i="6"/>
  <c r="L239" i="6"/>
  <c r="M239" i="6"/>
  <c r="O239" i="6"/>
  <c r="P239" i="6"/>
  <c r="W239" i="6"/>
  <c r="X239" i="6"/>
  <c r="Z239" i="6"/>
  <c r="AA239" i="6" s="1"/>
  <c r="I240" i="6"/>
  <c r="O240" i="6" s="1"/>
  <c r="J240" i="6"/>
  <c r="K240" i="6"/>
  <c r="L240" i="6"/>
  <c r="M240" i="6"/>
  <c r="P240" i="6"/>
  <c r="T240" i="6"/>
  <c r="X240" i="6"/>
  <c r="Z240" i="6"/>
  <c r="I241" i="6"/>
  <c r="J241" i="6"/>
  <c r="K241" i="6"/>
  <c r="L241" i="6"/>
  <c r="M241" i="6"/>
  <c r="P241" i="6"/>
  <c r="R241" i="6"/>
  <c r="T241" i="6"/>
  <c r="X241" i="6"/>
  <c r="Z241" i="6"/>
  <c r="I242" i="6"/>
  <c r="O242" i="6" s="1"/>
  <c r="J242" i="6"/>
  <c r="K242" i="6"/>
  <c r="L242" i="6"/>
  <c r="M242" i="6"/>
  <c r="P242" i="6"/>
  <c r="T242" i="6" s="1"/>
  <c r="X242" i="6"/>
  <c r="Z242" i="6"/>
  <c r="I243" i="6"/>
  <c r="J243" i="6"/>
  <c r="K243" i="6"/>
  <c r="L243" i="6"/>
  <c r="M243" i="6"/>
  <c r="O243" i="6"/>
  <c r="P243" i="6"/>
  <c r="Z243" i="6"/>
  <c r="I244" i="6"/>
  <c r="J244" i="6"/>
  <c r="K244" i="6"/>
  <c r="L244" i="6"/>
  <c r="M244" i="6"/>
  <c r="P244" i="6"/>
  <c r="X244" i="6"/>
  <c r="Z244" i="6"/>
  <c r="I245" i="6"/>
  <c r="O245" i="6" s="1"/>
  <c r="J245" i="6"/>
  <c r="K245" i="6"/>
  <c r="L245" i="6"/>
  <c r="M245" i="6"/>
  <c r="P245" i="6"/>
  <c r="X245" i="6" s="1"/>
  <c r="T245" i="6"/>
  <c r="Z245" i="6"/>
  <c r="I246" i="6"/>
  <c r="J246" i="6"/>
  <c r="K246" i="6"/>
  <c r="L246" i="6"/>
  <c r="M246" i="6"/>
  <c r="P246" i="6"/>
  <c r="X246" i="6"/>
  <c r="Z246" i="6"/>
  <c r="I247" i="6"/>
  <c r="J247" i="6"/>
  <c r="K247" i="6"/>
  <c r="L247" i="6"/>
  <c r="M247" i="6"/>
  <c r="O247" i="6" s="1"/>
  <c r="P247" i="6"/>
  <c r="R247" i="6" s="1"/>
  <c r="T247" i="6"/>
  <c r="Z247" i="6"/>
  <c r="I248" i="6"/>
  <c r="J248" i="6"/>
  <c r="K248" i="6"/>
  <c r="L248" i="6"/>
  <c r="M248" i="6"/>
  <c r="P248" i="6"/>
  <c r="X248" i="6"/>
  <c r="Z248" i="6"/>
  <c r="I249" i="6"/>
  <c r="O249" i="6" s="1"/>
  <c r="J249" i="6"/>
  <c r="K249" i="6"/>
  <c r="L249" i="6"/>
  <c r="M249" i="6"/>
  <c r="P249" i="6"/>
  <c r="X249" i="6" s="1"/>
  <c r="T249" i="6"/>
  <c r="Z249" i="6"/>
  <c r="I250" i="6"/>
  <c r="J250" i="6"/>
  <c r="K250" i="6"/>
  <c r="L250" i="6"/>
  <c r="M250" i="6"/>
  <c r="P250" i="6"/>
  <c r="X250" i="6"/>
  <c r="Z250" i="6"/>
  <c r="I251" i="6"/>
  <c r="J251" i="6"/>
  <c r="K251" i="6"/>
  <c r="L251" i="6"/>
  <c r="M251" i="6"/>
  <c r="O251" i="6" s="1"/>
  <c r="P251" i="6"/>
  <c r="R251" i="6" s="1"/>
  <c r="T251" i="6"/>
  <c r="Z251" i="6"/>
  <c r="I252" i="6"/>
  <c r="J252" i="6"/>
  <c r="K252" i="6"/>
  <c r="L252" i="6"/>
  <c r="M252" i="6"/>
  <c r="P252" i="6"/>
  <c r="X252" i="6"/>
  <c r="Z252" i="6"/>
  <c r="I253" i="6"/>
  <c r="O253" i="6" s="1"/>
  <c r="J253" i="6"/>
  <c r="K253" i="6"/>
  <c r="L253" i="6"/>
  <c r="M253" i="6"/>
  <c r="P253" i="6"/>
  <c r="X253" i="6" s="1"/>
  <c r="T253" i="6"/>
  <c r="Z253" i="6"/>
  <c r="I254" i="6"/>
  <c r="J254" i="6"/>
  <c r="K254" i="6"/>
  <c r="L254" i="6"/>
  <c r="M254" i="6"/>
  <c r="P254" i="6"/>
  <c r="X254" i="6"/>
  <c r="Z254" i="6"/>
  <c r="I255" i="6"/>
  <c r="J255" i="6"/>
  <c r="K255" i="6"/>
  <c r="L255" i="6"/>
  <c r="M255" i="6"/>
  <c r="O255" i="6" s="1"/>
  <c r="P255" i="6"/>
  <c r="R255" i="6" s="1"/>
  <c r="T255" i="6"/>
  <c r="Z255" i="6"/>
  <c r="I256" i="6"/>
  <c r="J256" i="6"/>
  <c r="K256" i="6"/>
  <c r="L256" i="6"/>
  <c r="M256" i="6"/>
  <c r="P256" i="6"/>
  <c r="X256" i="6"/>
  <c r="Z256" i="6"/>
  <c r="I257" i="6"/>
  <c r="O257" i="6" s="1"/>
  <c r="J257" i="6"/>
  <c r="K257" i="6"/>
  <c r="L257" i="6"/>
  <c r="M257" i="6"/>
  <c r="P257" i="6"/>
  <c r="X257" i="6" s="1"/>
  <c r="T257" i="6"/>
  <c r="Z257" i="6"/>
  <c r="I258" i="6"/>
  <c r="O258" i="6" s="1"/>
  <c r="J258" i="6"/>
  <c r="K258" i="6"/>
  <c r="L258" i="6"/>
  <c r="M258" i="6"/>
  <c r="P258" i="6"/>
  <c r="X258" i="6" s="1"/>
  <c r="R258" i="6"/>
  <c r="W258" i="6"/>
  <c r="Y258" i="6" s="1"/>
  <c r="Z258" i="6"/>
  <c r="I259" i="6"/>
  <c r="O259" i="6" s="1"/>
  <c r="J259" i="6"/>
  <c r="K259" i="6"/>
  <c r="L259" i="6"/>
  <c r="M259" i="6"/>
  <c r="P259" i="6"/>
  <c r="R259" i="6"/>
  <c r="T259" i="6"/>
  <c r="X259" i="6"/>
  <c r="Z259" i="6"/>
  <c r="I260" i="6"/>
  <c r="J260" i="6"/>
  <c r="K260" i="6"/>
  <c r="L260" i="6"/>
  <c r="M260" i="6"/>
  <c r="P260" i="6"/>
  <c r="T260" i="6" s="1"/>
  <c r="R260" i="6"/>
  <c r="Z260" i="6"/>
  <c r="I261" i="6"/>
  <c r="O261" i="6" s="1"/>
  <c r="J261" i="6"/>
  <c r="K261" i="6"/>
  <c r="L261" i="6"/>
  <c r="M261" i="6"/>
  <c r="P261" i="6"/>
  <c r="T261" i="6" s="1"/>
  <c r="R261" i="6"/>
  <c r="Z261" i="6"/>
  <c r="AA261" i="6" s="1"/>
  <c r="I262" i="6"/>
  <c r="O262" i="6" s="1"/>
  <c r="J262" i="6"/>
  <c r="K262" i="6"/>
  <c r="L262" i="6"/>
  <c r="M262" i="6"/>
  <c r="P262" i="6"/>
  <c r="R262" i="6"/>
  <c r="T262" i="6"/>
  <c r="X262" i="6"/>
  <c r="Z262" i="6"/>
  <c r="I263" i="6"/>
  <c r="J263" i="6"/>
  <c r="K263" i="6"/>
  <c r="L263" i="6"/>
  <c r="M263" i="6"/>
  <c r="P263" i="6"/>
  <c r="R263" i="6" s="1"/>
  <c r="T263" i="6"/>
  <c r="X263" i="6"/>
  <c r="Z263" i="6"/>
  <c r="I264" i="6"/>
  <c r="J264" i="6"/>
  <c r="K264" i="6"/>
  <c r="L264" i="6"/>
  <c r="M264" i="6"/>
  <c r="P264" i="6"/>
  <c r="X264" i="6" s="1"/>
  <c r="T264" i="6"/>
  <c r="Z264" i="6"/>
  <c r="I265" i="6"/>
  <c r="O265" i="6" s="1"/>
  <c r="J265" i="6"/>
  <c r="K265" i="6"/>
  <c r="L265" i="6"/>
  <c r="M265" i="6"/>
  <c r="P265" i="6"/>
  <c r="T265" i="6" s="1"/>
  <c r="R265" i="6"/>
  <c r="X265" i="6"/>
  <c r="Z265" i="6"/>
  <c r="I266" i="6"/>
  <c r="O266" i="6" s="1"/>
  <c r="J266" i="6"/>
  <c r="K266" i="6"/>
  <c r="L266" i="6"/>
  <c r="M266" i="6"/>
  <c r="P266" i="6"/>
  <c r="T266" i="6" s="1"/>
  <c r="R266" i="6"/>
  <c r="X266" i="6"/>
  <c r="Z266" i="6"/>
  <c r="AA266" i="6" s="1"/>
  <c r="I267" i="6"/>
  <c r="J267" i="6"/>
  <c r="K267" i="6"/>
  <c r="L267" i="6"/>
  <c r="M267" i="6"/>
  <c r="O267" i="6"/>
  <c r="Q267" i="6" s="1"/>
  <c r="P267" i="6"/>
  <c r="W267" i="6"/>
  <c r="X267" i="6"/>
  <c r="Z267" i="6"/>
  <c r="I268" i="6"/>
  <c r="J268" i="6"/>
  <c r="K268" i="6"/>
  <c r="L268" i="6"/>
  <c r="M268" i="6"/>
  <c r="P268" i="6"/>
  <c r="X268" i="6"/>
  <c r="Z268" i="6"/>
  <c r="I269" i="6"/>
  <c r="J269" i="6"/>
  <c r="K269" i="6"/>
  <c r="L269" i="6"/>
  <c r="M269" i="6"/>
  <c r="P269" i="6"/>
  <c r="R269" i="6" s="1"/>
  <c r="T269" i="6"/>
  <c r="X269" i="6"/>
  <c r="Z269" i="6"/>
  <c r="I270" i="6"/>
  <c r="O270" i="6" s="1"/>
  <c r="J270" i="6"/>
  <c r="K270" i="6"/>
  <c r="L270" i="6"/>
  <c r="M270" i="6"/>
  <c r="P270" i="6"/>
  <c r="T270" i="6" s="1"/>
  <c r="R270" i="6"/>
  <c r="X270" i="6"/>
  <c r="Z270" i="6"/>
  <c r="AA270" i="6" s="1"/>
  <c r="I271" i="6"/>
  <c r="J271" i="6"/>
  <c r="K271" i="6"/>
  <c r="L271" i="6"/>
  <c r="M271" i="6"/>
  <c r="O271" i="6"/>
  <c r="Q271" i="6" s="1"/>
  <c r="P271" i="6"/>
  <c r="W271" i="6"/>
  <c r="X271" i="6"/>
  <c r="Z271" i="6"/>
  <c r="I272" i="6"/>
  <c r="O272" i="6" s="1"/>
  <c r="J272" i="6"/>
  <c r="K272" i="6"/>
  <c r="L272" i="6"/>
  <c r="M272" i="6"/>
  <c r="P272" i="6"/>
  <c r="X272" i="6"/>
  <c r="Z272" i="6"/>
  <c r="AA272" i="6" s="1"/>
  <c r="I273" i="6"/>
  <c r="O273" i="6" s="1"/>
  <c r="J273" i="6"/>
  <c r="K273" i="6"/>
  <c r="L273" i="6"/>
  <c r="M273" i="6"/>
  <c r="P273" i="6"/>
  <c r="R273" i="6" s="1"/>
  <c r="T273" i="6"/>
  <c r="X273" i="6"/>
  <c r="Z273" i="6"/>
  <c r="I274" i="6"/>
  <c r="O274" i="6" s="1"/>
  <c r="J274" i="6"/>
  <c r="K274" i="6"/>
  <c r="L274" i="6"/>
  <c r="M274" i="6"/>
  <c r="P274" i="6"/>
  <c r="T274" i="6" s="1"/>
  <c r="R274" i="6"/>
  <c r="X274" i="6"/>
  <c r="Z274" i="6"/>
  <c r="AA274" i="6" s="1"/>
  <c r="I275" i="6"/>
  <c r="J275" i="6"/>
  <c r="K275" i="6"/>
  <c r="L275" i="6"/>
  <c r="M275" i="6"/>
  <c r="O275" i="6"/>
  <c r="Q275" i="6" s="1"/>
  <c r="P275" i="6"/>
  <c r="W275" i="6"/>
  <c r="Z275" i="6"/>
  <c r="I276" i="6"/>
  <c r="J276" i="6"/>
  <c r="K276" i="6"/>
  <c r="L276" i="6"/>
  <c r="M276" i="6"/>
  <c r="P276" i="6"/>
  <c r="X276" i="6"/>
  <c r="Z276" i="6"/>
  <c r="I277" i="6"/>
  <c r="O277" i="6" s="1"/>
  <c r="J277" i="6"/>
  <c r="K277" i="6"/>
  <c r="L277" i="6"/>
  <c r="M277" i="6"/>
  <c r="P277" i="6"/>
  <c r="R277" i="6" s="1"/>
  <c r="T277" i="6"/>
  <c r="X277" i="6"/>
  <c r="Z277" i="6"/>
  <c r="I278" i="6"/>
  <c r="O278" i="6" s="1"/>
  <c r="J278" i="6"/>
  <c r="K278" i="6"/>
  <c r="L278" i="6"/>
  <c r="M278" i="6"/>
  <c r="P278" i="6"/>
  <c r="T278" i="6" s="1"/>
  <c r="R278" i="6"/>
  <c r="X278" i="6"/>
  <c r="Z278" i="6"/>
  <c r="AA278" i="6" s="1"/>
  <c r="I279" i="6"/>
  <c r="J279" i="6"/>
  <c r="K279" i="6"/>
  <c r="L279" i="6"/>
  <c r="M279" i="6"/>
  <c r="O279" i="6"/>
  <c r="P279" i="6"/>
  <c r="X279" i="6" s="1"/>
  <c r="W279" i="6"/>
  <c r="Z279" i="6"/>
  <c r="I280" i="6"/>
  <c r="J280" i="6"/>
  <c r="K280" i="6"/>
  <c r="L280" i="6"/>
  <c r="M280" i="6"/>
  <c r="P280" i="6"/>
  <c r="X280" i="6"/>
  <c r="Z280" i="6"/>
  <c r="I281" i="6"/>
  <c r="J281" i="6"/>
  <c r="K281" i="6"/>
  <c r="L281" i="6"/>
  <c r="M281" i="6"/>
  <c r="P281" i="6"/>
  <c r="R281" i="6" s="1"/>
  <c r="T281" i="6"/>
  <c r="X281" i="6"/>
  <c r="Z281" i="6"/>
  <c r="I282" i="6"/>
  <c r="O282" i="6" s="1"/>
  <c r="J282" i="6"/>
  <c r="K282" i="6"/>
  <c r="L282" i="6"/>
  <c r="M282" i="6"/>
  <c r="P282" i="6"/>
  <c r="T282" i="6" s="1"/>
  <c r="R282" i="6"/>
  <c r="X282" i="6"/>
  <c r="Z282" i="6"/>
  <c r="AA282" i="6" s="1"/>
  <c r="I283" i="6"/>
  <c r="J283" i="6"/>
  <c r="K283" i="6"/>
  <c r="L283" i="6"/>
  <c r="M283" i="6"/>
  <c r="O283" i="6"/>
  <c r="P283" i="6"/>
  <c r="X283" i="6" s="1"/>
  <c r="W283" i="6"/>
  <c r="Z283" i="6"/>
  <c r="AA283" i="6" s="1"/>
  <c r="I284" i="6"/>
  <c r="O284" i="6" s="1"/>
  <c r="J284" i="6"/>
  <c r="K284" i="6"/>
  <c r="L284" i="6"/>
  <c r="M284" i="6"/>
  <c r="P284" i="6"/>
  <c r="X284" i="6"/>
  <c r="Z284" i="6"/>
  <c r="AA284" i="6" s="1"/>
  <c r="I285" i="6"/>
  <c r="O285" i="6" s="1"/>
  <c r="J285" i="6"/>
  <c r="K285" i="6"/>
  <c r="L285" i="6"/>
  <c r="M285" i="6"/>
  <c r="P285" i="6"/>
  <c r="R285" i="6" s="1"/>
  <c r="T285" i="6"/>
  <c r="X285" i="6"/>
  <c r="Z285" i="6"/>
  <c r="I286" i="6"/>
  <c r="O286" i="6" s="1"/>
  <c r="J286" i="6"/>
  <c r="K286" i="6"/>
  <c r="L286" i="6"/>
  <c r="M286" i="6"/>
  <c r="P286" i="6"/>
  <c r="T286" i="6" s="1"/>
  <c r="R286" i="6"/>
  <c r="X286" i="6"/>
  <c r="Z286" i="6"/>
  <c r="AA286" i="6" s="1"/>
  <c r="I287" i="6"/>
  <c r="J287" i="6"/>
  <c r="K287" i="6"/>
  <c r="L287" i="6"/>
  <c r="M287" i="6"/>
  <c r="O287" i="6"/>
  <c r="P287" i="6"/>
  <c r="W287" i="6"/>
  <c r="Z287" i="6"/>
  <c r="I288" i="6"/>
  <c r="J288" i="6"/>
  <c r="K288" i="6"/>
  <c r="L288" i="6"/>
  <c r="M288" i="6"/>
  <c r="P288" i="6"/>
  <c r="X288" i="6"/>
  <c r="Z288" i="6"/>
  <c r="I289" i="6"/>
  <c r="O289" i="6" s="1"/>
  <c r="AA289" i="6" s="1"/>
  <c r="J289" i="6"/>
  <c r="K289" i="6"/>
  <c r="L289" i="6"/>
  <c r="M289" i="6"/>
  <c r="P289" i="6"/>
  <c r="R289" i="6" s="1"/>
  <c r="T289" i="6"/>
  <c r="X289" i="6"/>
  <c r="Z289" i="6"/>
  <c r="I290" i="6"/>
  <c r="O290" i="6" s="1"/>
  <c r="J290" i="6"/>
  <c r="K290" i="6"/>
  <c r="L290" i="6"/>
  <c r="M290" i="6"/>
  <c r="P290" i="6"/>
  <c r="T290" i="6" s="1"/>
  <c r="R290" i="6"/>
  <c r="X290" i="6"/>
  <c r="Z290" i="6"/>
  <c r="I291" i="6"/>
  <c r="J291" i="6"/>
  <c r="K291" i="6"/>
  <c r="L291" i="6"/>
  <c r="M291" i="6"/>
  <c r="O291" i="6"/>
  <c r="P291" i="6"/>
  <c r="X291" i="6"/>
  <c r="Z291" i="6"/>
  <c r="I292" i="6"/>
  <c r="J292" i="6"/>
  <c r="K292" i="6"/>
  <c r="L292" i="6"/>
  <c r="M292" i="6"/>
  <c r="P292" i="6"/>
  <c r="X292" i="6"/>
  <c r="Z292" i="6"/>
  <c r="I293" i="6"/>
  <c r="J293" i="6"/>
  <c r="K293" i="6"/>
  <c r="L293" i="6"/>
  <c r="M293" i="6"/>
  <c r="P293" i="6"/>
  <c r="R293" i="6" s="1"/>
  <c r="T293" i="6"/>
  <c r="X293" i="6"/>
  <c r="Z293" i="6"/>
  <c r="I294" i="6"/>
  <c r="O294" i="6" s="1"/>
  <c r="J294" i="6"/>
  <c r="K294" i="6"/>
  <c r="L294" i="6"/>
  <c r="M294" i="6"/>
  <c r="P294" i="6"/>
  <c r="T294" i="6" s="1"/>
  <c r="R294" i="6"/>
  <c r="X294" i="6"/>
  <c r="Z294" i="6"/>
  <c r="AA294" i="6" s="1"/>
  <c r="I295" i="6"/>
  <c r="J295" i="6"/>
  <c r="K295" i="6"/>
  <c r="L295" i="6"/>
  <c r="M295" i="6"/>
  <c r="O295" i="6"/>
  <c r="P295" i="6"/>
  <c r="W295" i="6"/>
  <c r="X295" i="6"/>
  <c r="Z295" i="6"/>
  <c r="AA295" i="6" s="1"/>
  <c r="I296" i="6"/>
  <c r="O296" i="6" s="1"/>
  <c r="J296" i="6"/>
  <c r="K296" i="6"/>
  <c r="L296" i="6"/>
  <c r="M296" i="6"/>
  <c r="P296" i="6"/>
  <c r="X296" i="6"/>
  <c r="Z296" i="6"/>
  <c r="AA296" i="6" s="1"/>
  <c r="I297" i="6"/>
  <c r="J297" i="6"/>
  <c r="K297" i="6"/>
  <c r="L297" i="6"/>
  <c r="M297" i="6"/>
  <c r="P297" i="6"/>
  <c r="R297" i="6" s="1"/>
  <c r="T297" i="6"/>
  <c r="X297" i="6"/>
  <c r="Z297" i="6"/>
  <c r="I298" i="6"/>
  <c r="O298" i="6" s="1"/>
  <c r="J298" i="6"/>
  <c r="K298" i="6"/>
  <c r="L298" i="6"/>
  <c r="M298" i="6"/>
  <c r="P298" i="6"/>
  <c r="T298" i="6" s="1"/>
  <c r="R298" i="6"/>
  <c r="X298" i="6"/>
  <c r="Z298" i="6"/>
  <c r="AA298" i="6" s="1"/>
  <c r="I299" i="6"/>
  <c r="J299" i="6"/>
  <c r="K299" i="6"/>
  <c r="L299" i="6"/>
  <c r="M299" i="6"/>
  <c r="O299" i="6"/>
  <c r="P299" i="6"/>
  <c r="X299" i="6" s="1"/>
  <c r="W299" i="6"/>
  <c r="Z299" i="6"/>
  <c r="AA299" i="6" s="1"/>
  <c r="I300" i="6"/>
  <c r="J300" i="6"/>
  <c r="K300" i="6"/>
  <c r="L300" i="6"/>
  <c r="M300" i="6"/>
  <c r="P300" i="6"/>
  <c r="X300" i="6"/>
  <c r="Z300" i="6"/>
  <c r="I301" i="6"/>
  <c r="J301" i="6"/>
  <c r="K301" i="6"/>
  <c r="L301" i="6"/>
  <c r="M301" i="6"/>
  <c r="P301" i="6"/>
  <c r="R301" i="6" s="1"/>
  <c r="T301" i="6"/>
  <c r="X301" i="6"/>
  <c r="Z301" i="6"/>
  <c r="I302" i="6"/>
  <c r="O302" i="6" s="1"/>
  <c r="J302" i="6"/>
  <c r="K302" i="6"/>
  <c r="L302" i="6"/>
  <c r="M302" i="6"/>
  <c r="P302" i="6"/>
  <c r="T302" i="6" s="1"/>
  <c r="R302" i="6"/>
  <c r="X302" i="6"/>
  <c r="Z302" i="6"/>
  <c r="AA302" i="6" s="1"/>
  <c r="I303" i="6"/>
  <c r="J303" i="6"/>
  <c r="K303" i="6"/>
  <c r="L303" i="6"/>
  <c r="M303" i="6"/>
  <c r="O303" i="6"/>
  <c r="P303" i="6"/>
  <c r="T303" i="6"/>
  <c r="Z303" i="6"/>
  <c r="I304" i="6"/>
  <c r="J304" i="6"/>
  <c r="K304" i="6"/>
  <c r="L304" i="6"/>
  <c r="M304" i="6"/>
  <c r="P304" i="6"/>
  <c r="X304" i="6"/>
  <c r="Z304" i="6"/>
  <c r="I305" i="6"/>
  <c r="J305" i="6"/>
  <c r="K305" i="6"/>
  <c r="L305" i="6"/>
  <c r="M305" i="6"/>
  <c r="P305" i="6"/>
  <c r="R305" i="6" s="1"/>
  <c r="T305" i="6"/>
  <c r="X305" i="6"/>
  <c r="Z305" i="6"/>
  <c r="I306" i="6"/>
  <c r="J306" i="6"/>
  <c r="K306" i="6"/>
  <c r="L306" i="6"/>
  <c r="M306" i="6"/>
  <c r="P306" i="6"/>
  <c r="T306" i="6" s="1"/>
  <c r="X306" i="6"/>
  <c r="Z306" i="6"/>
  <c r="I307" i="6"/>
  <c r="J307" i="6"/>
  <c r="K307" i="6"/>
  <c r="O307" i="6" s="1"/>
  <c r="L307" i="6"/>
  <c r="M307" i="6"/>
  <c r="P307" i="6"/>
  <c r="T307" i="6"/>
  <c r="X307" i="6"/>
  <c r="Z307" i="6"/>
  <c r="AA307" i="6" s="1"/>
  <c r="I308" i="6"/>
  <c r="J308" i="6"/>
  <c r="K308" i="6"/>
  <c r="L308" i="6"/>
  <c r="M308" i="6"/>
  <c r="P308" i="6"/>
  <c r="R308" i="6"/>
  <c r="X308" i="6"/>
  <c r="Z308" i="6"/>
  <c r="I309" i="6"/>
  <c r="J309" i="6"/>
  <c r="K309" i="6"/>
  <c r="L309" i="6"/>
  <c r="M309" i="6"/>
  <c r="P309" i="6"/>
  <c r="R309" i="6" s="1"/>
  <c r="T309" i="6"/>
  <c r="X309" i="6"/>
  <c r="Z309" i="6"/>
  <c r="I310" i="6"/>
  <c r="O310" i="6" s="1"/>
  <c r="J310" i="6"/>
  <c r="K310" i="6"/>
  <c r="L310" i="6"/>
  <c r="M310" i="6"/>
  <c r="P310" i="6"/>
  <c r="T310" i="6" s="1"/>
  <c r="R310" i="6"/>
  <c r="X310" i="6"/>
  <c r="Z310" i="6"/>
  <c r="I311" i="6"/>
  <c r="J311" i="6"/>
  <c r="K311" i="6"/>
  <c r="L311" i="6"/>
  <c r="M311" i="6"/>
  <c r="O311" i="6"/>
  <c r="P311" i="6"/>
  <c r="R311" i="6" s="1"/>
  <c r="T311" i="6"/>
  <c r="X311" i="6"/>
  <c r="Z311" i="6"/>
  <c r="I312" i="6"/>
  <c r="O312" i="6" s="1"/>
  <c r="J312" i="6"/>
  <c r="K312" i="6"/>
  <c r="L312" i="6"/>
  <c r="M312" i="6"/>
  <c r="P312" i="6"/>
  <c r="R312" i="6"/>
  <c r="T312" i="6"/>
  <c r="X312" i="6"/>
  <c r="Z312" i="6"/>
  <c r="I313" i="6"/>
  <c r="J313" i="6"/>
  <c r="K313" i="6"/>
  <c r="L313" i="6"/>
  <c r="M313" i="6"/>
  <c r="P313" i="6"/>
  <c r="Z313" i="6"/>
  <c r="I314" i="6"/>
  <c r="O314" i="6" s="1"/>
  <c r="J314" i="6"/>
  <c r="K314" i="6"/>
  <c r="L314" i="6"/>
  <c r="M314" i="6"/>
  <c r="P314" i="6"/>
  <c r="X314" i="6"/>
  <c r="Z314" i="6"/>
  <c r="I315" i="6"/>
  <c r="J315" i="6"/>
  <c r="K315" i="6"/>
  <c r="L315" i="6"/>
  <c r="M315" i="6"/>
  <c r="O315" i="6"/>
  <c r="P315" i="6"/>
  <c r="T315" i="6"/>
  <c r="X315" i="6"/>
  <c r="Z315" i="6"/>
  <c r="I316" i="6"/>
  <c r="O316" i="6" s="1"/>
  <c r="J316" i="6"/>
  <c r="K316" i="6"/>
  <c r="L316" i="6"/>
  <c r="M316" i="6"/>
  <c r="P316" i="6"/>
  <c r="R316" i="6"/>
  <c r="T316" i="6"/>
  <c r="X316" i="6"/>
  <c r="Z316" i="6"/>
  <c r="I317" i="6"/>
  <c r="J317" i="6"/>
  <c r="K317" i="6"/>
  <c r="L317" i="6"/>
  <c r="M317" i="6"/>
  <c r="P317" i="6"/>
  <c r="Z317" i="6"/>
  <c r="I318" i="6"/>
  <c r="O318" i="6" s="1"/>
  <c r="J318" i="6"/>
  <c r="K318" i="6"/>
  <c r="L318" i="6"/>
  <c r="M318" i="6"/>
  <c r="P318" i="6"/>
  <c r="X318" i="6"/>
  <c r="Z318" i="6"/>
  <c r="I319" i="6"/>
  <c r="J319" i="6"/>
  <c r="K319" i="6"/>
  <c r="L319" i="6"/>
  <c r="M319" i="6"/>
  <c r="O319" i="6"/>
  <c r="P319" i="6"/>
  <c r="T319" i="6"/>
  <c r="X319" i="6"/>
  <c r="Z319" i="6"/>
  <c r="I320" i="6"/>
  <c r="O320" i="6" s="1"/>
  <c r="J320" i="6"/>
  <c r="K320" i="6"/>
  <c r="L320" i="6"/>
  <c r="M320" i="6"/>
  <c r="P320" i="6"/>
  <c r="R320" i="6"/>
  <c r="T320" i="6"/>
  <c r="X320" i="6"/>
  <c r="Z320" i="6"/>
  <c r="I321" i="6"/>
  <c r="J321" i="6"/>
  <c r="K321" i="6"/>
  <c r="L321" i="6"/>
  <c r="M321" i="6"/>
  <c r="P321" i="6"/>
  <c r="Z321" i="6"/>
  <c r="I322" i="6"/>
  <c r="O322" i="6" s="1"/>
  <c r="J322" i="6"/>
  <c r="K322" i="6"/>
  <c r="L322" i="6"/>
  <c r="M322" i="6"/>
  <c r="P322" i="6"/>
  <c r="X322" i="6"/>
  <c r="Z322" i="6"/>
  <c r="I323" i="6"/>
  <c r="J323" i="6"/>
  <c r="K323" i="6"/>
  <c r="L323" i="6"/>
  <c r="M323" i="6"/>
  <c r="O323" i="6"/>
  <c r="P323" i="6"/>
  <c r="T323" i="6"/>
  <c r="X323" i="6"/>
  <c r="Z323" i="6"/>
  <c r="I324" i="6"/>
  <c r="O324" i="6" s="1"/>
  <c r="J324" i="6"/>
  <c r="K324" i="6"/>
  <c r="L324" i="6"/>
  <c r="M324" i="6"/>
  <c r="P324" i="6"/>
  <c r="R324" i="6"/>
  <c r="T324" i="6"/>
  <c r="X324" i="6"/>
  <c r="Z324" i="6"/>
  <c r="I325" i="6"/>
  <c r="J325" i="6"/>
  <c r="K325" i="6"/>
  <c r="L325" i="6"/>
  <c r="M325" i="6"/>
  <c r="P325" i="6"/>
  <c r="T326" i="6" s="1"/>
  <c r="Z325" i="6"/>
  <c r="I326" i="6"/>
  <c r="O326" i="6" s="1"/>
  <c r="J326" i="6"/>
  <c r="K326" i="6"/>
  <c r="L326" i="6"/>
  <c r="M326" i="6"/>
  <c r="P326" i="6"/>
  <c r="X326" i="6" s="1"/>
  <c r="Z326" i="6"/>
  <c r="I327" i="6"/>
  <c r="O327" i="6" s="1"/>
  <c r="J327" i="6"/>
  <c r="K327" i="6"/>
  <c r="L327" i="6"/>
  <c r="M327" i="6"/>
  <c r="P327" i="6"/>
  <c r="R327" i="6" s="1"/>
  <c r="T327" i="6"/>
  <c r="X327" i="6"/>
  <c r="Z327" i="6"/>
  <c r="I328" i="6"/>
  <c r="J328" i="6"/>
  <c r="K328" i="6"/>
  <c r="L328" i="6"/>
  <c r="M328" i="6"/>
  <c r="P328" i="6"/>
  <c r="T328" i="6" s="1"/>
  <c r="R328" i="6"/>
  <c r="Z328" i="6"/>
  <c r="I329" i="6"/>
  <c r="J329" i="6"/>
  <c r="K329" i="6"/>
  <c r="L329" i="6"/>
  <c r="M329" i="6"/>
  <c r="P329" i="6"/>
  <c r="R329" i="6" s="1"/>
  <c r="X329" i="6"/>
  <c r="Z329" i="6"/>
  <c r="I330" i="6"/>
  <c r="J330" i="6"/>
  <c r="K330" i="6"/>
  <c r="L330" i="6"/>
  <c r="M330" i="6"/>
  <c r="P330" i="6"/>
  <c r="Z330" i="6"/>
  <c r="I331" i="6"/>
  <c r="O331" i="6" s="1"/>
  <c r="J331" i="6"/>
  <c r="K331" i="6"/>
  <c r="L331" i="6"/>
  <c r="M331" i="6"/>
  <c r="P331" i="6"/>
  <c r="T331" i="6"/>
  <c r="X331" i="6"/>
  <c r="Z331" i="6"/>
  <c r="I332" i="6"/>
  <c r="J332" i="6"/>
  <c r="K332" i="6"/>
  <c r="L332" i="6"/>
  <c r="M332" i="6"/>
  <c r="P332" i="6"/>
  <c r="R332" i="6" s="1"/>
  <c r="X332" i="6"/>
  <c r="Z332" i="6"/>
  <c r="I333" i="6"/>
  <c r="J333" i="6"/>
  <c r="K333" i="6"/>
  <c r="L333" i="6"/>
  <c r="M333" i="6"/>
  <c r="P333" i="6"/>
  <c r="T333" i="6" s="1"/>
  <c r="R333" i="6"/>
  <c r="X333" i="6"/>
  <c r="Z333" i="6"/>
  <c r="I334" i="6"/>
  <c r="J334" i="6"/>
  <c r="K334" i="6"/>
  <c r="O334" i="6" s="1"/>
  <c r="L334" i="6"/>
  <c r="M334" i="6"/>
  <c r="P334" i="6"/>
  <c r="R334" i="6"/>
  <c r="T334" i="6"/>
  <c r="X334" i="6"/>
  <c r="Z334" i="6"/>
  <c r="I335" i="6"/>
  <c r="O335" i="6" s="1"/>
  <c r="J335" i="6"/>
  <c r="K335" i="6"/>
  <c r="L335" i="6"/>
  <c r="M335" i="6"/>
  <c r="P335" i="6"/>
  <c r="X335" i="6" s="1"/>
  <c r="T335" i="6"/>
  <c r="Z335" i="6"/>
  <c r="I336" i="6"/>
  <c r="J336" i="6"/>
  <c r="K336" i="6"/>
  <c r="L336" i="6"/>
  <c r="M336" i="6"/>
  <c r="P336" i="6"/>
  <c r="Z336" i="6"/>
  <c r="I337" i="6"/>
  <c r="J337" i="6"/>
  <c r="O337" i="6" s="1"/>
  <c r="K337" i="6"/>
  <c r="L337" i="6"/>
  <c r="M337" i="6"/>
  <c r="P337" i="6"/>
  <c r="R337" i="6" s="1"/>
  <c r="Z337" i="6"/>
  <c r="AA337" i="6" s="1"/>
  <c r="I338" i="6"/>
  <c r="J338" i="6"/>
  <c r="K338" i="6"/>
  <c r="L338" i="6"/>
  <c r="O338" i="6" s="1"/>
  <c r="M338" i="6"/>
  <c r="P338" i="6"/>
  <c r="Z338" i="6"/>
  <c r="I339" i="6"/>
  <c r="J339" i="6"/>
  <c r="K339" i="6"/>
  <c r="L339" i="6"/>
  <c r="O339" i="6" s="1"/>
  <c r="M339" i="6"/>
  <c r="P339" i="6"/>
  <c r="Z339" i="6"/>
  <c r="AA339" i="6" s="1"/>
  <c r="I340" i="6"/>
  <c r="J340" i="6"/>
  <c r="K340" i="6"/>
  <c r="L340" i="6"/>
  <c r="M340" i="6"/>
  <c r="P340" i="6"/>
  <c r="R340" i="6" s="1"/>
  <c r="Z340" i="6"/>
  <c r="I341" i="6"/>
  <c r="J341" i="6"/>
  <c r="K341" i="6"/>
  <c r="L341" i="6"/>
  <c r="M341" i="6"/>
  <c r="O341" i="6"/>
  <c r="P341" i="6"/>
  <c r="Z341" i="6"/>
  <c r="I342" i="6"/>
  <c r="J342" i="6"/>
  <c r="K342" i="6"/>
  <c r="L342" i="6"/>
  <c r="M342" i="6"/>
  <c r="O342" i="6"/>
  <c r="P342" i="6"/>
  <c r="X342" i="6"/>
  <c r="Z342" i="6"/>
  <c r="I343" i="6"/>
  <c r="J343" i="6"/>
  <c r="K343" i="6"/>
  <c r="L343" i="6"/>
  <c r="M343" i="6"/>
  <c r="O343" i="6"/>
  <c r="P343" i="6"/>
  <c r="R343" i="6"/>
  <c r="T343" i="6"/>
  <c r="X343" i="6"/>
  <c r="Z343" i="6"/>
  <c r="I344" i="6"/>
  <c r="J344" i="6"/>
  <c r="K344" i="6"/>
  <c r="L344" i="6"/>
  <c r="M344" i="6"/>
  <c r="P344" i="6"/>
  <c r="Z344" i="6"/>
  <c r="I345" i="6"/>
  <c r="J345" i="6"/>
  <c r="K345" i="6"/>
  <c r="L345" i="6"/>
  <c r="M345" i="6"/>
  <c r="O345" i="6"/>
  <c r="P345" i="6"/>
  <c r="W345" i="6"/>
  <c r="Y345" i="6" s="1"/>
  <c r="X345" i="6"/>
  <c r="Z345" i="6"/>
  <c r="I346" i="6"/>
  <c r="O346" i="6" s="1"/>
  <c r="J346" i="6"/>
  <c r="K346" i="6"/>
  <c r="L346" i="6"/>
  <c r="M346" i="6"/>
  <c r="P346" i="6"/>
  <c r="R346" i="6"/>
  <c r="T346" i="6"/>
  <c r="X346" i="6"/>
  <c r="Z346" i="6"/>
  <c r="AA346" i="6" s="1"/>
  <c r="I347" i="6"/>
  <c r="O347" i="6" s="1"/>
  <c r="AA347" i="6" s="1"/>
  <c r="J347" i="6"/>
  <c r="K347" i="6"/>
  <c r="L347" i="6"/>
  <c r="M347" i="6"/>
  <c r="P347" i="6"/>
  <c r="T347" i="6" s="1"/>
  <c r="S347" i="6"/>
  <c r="U347" i="6" s="1"/>
  <c r="X347" i="6"/>
  <c r="Z347" i="6"/>
  <c r="I348" i="6"/>
  <c r="J348" i="6"/>
  <c r="O348" i="6" s="1"/>
  <c r="K348" i="6"/>
  <c r="L348" i="6"/>
  <c r="M348" i="6"/>
  <c r="P348" i="6"/>
  <c r="R348" i="6" s="1"/>
  <c r="X348" i="6"/>
  <c r="Z348" i="6"/>
  <c r="I349" i="6"/>
  <c r="J349" i="6"/>
  <c r="K349" i="6"/>
  <c r="L349" i="6"/>
  <c r="M349" i="6"/>
  <c r="O349" i="6"/>
  <c r="W349" i="6" s="1"/>
  <c r="Y349" i="6" s="1"/>
  <c r="P349" i="6"/>
  <c r="T349" i="6"/>
  <c r="X349" i="6"/>
  <c r="Z349" i="6"/>
  <c r="AA349" i="6" s="1"/>
  <c r="I350" i="6"/>
  <c r="O350" i="6" s="1"/>
  <c r="J350" i="6"/>
  <c r="K350" i="6"/>
  <c r="L350" i="6"/>
  <c r="M350" i="6"/>
  <c r="P350" i="6"/>
  <c r="R350" i="6"/>
  <c r="T350" i="6"/>
  <c r="X350" i="6"/>
  <c r="Z350" i="6"/>
  <c r="I351" i="6"/>
  <c r="J351" i="6"/>
  <c r="K351" i="6"/>
  <c r="L351" i="6"/>
  <c r="M351" i="6"/>
  <c r="P351" i="6"/>
  <c r="T351" i="6" s="1"/>
  <c r="X351" i="6"/>
  <c r="Z351" i="6"/>
  <c r="I352" i="6"/>
  <c r="J352" i="6"/>
  <c r="O352" i="6" s="1"/>
  <c r="K352" i="6"/>
  <c r="L352" i="6"/>
  <c r="M352" i="6"/>
  <c r="P352" i="6"/>
  <c r="R352" i="6" s="1"/>
  <c r="X352" i="6"/>
  <c r="Z352" i="6"/>
  <c r="I353" i="6"/>
  <c r="J353" i="6"/>
  <c r="K353" i="6"/>
  <c r="L353" i="6"/>
  <c r="M353" i="6"/>
  <c r="O353" i="6"/>
  <c r="P353" i="6"/>
  <c r="T353" i="6"/>
  <c r="W353" i="6"/>
  <c r="Y353" i="6" s="1"/>
  <c r="X353" i="6"/>
  <c r="Z353" i="6"/>
  <c r="I354" i="6"/>
  <c r="O354" i="6" s="1"/>
  <c r="J354" i="6"/>
  <c r="K354" i="6"/>
  <c r="L354" i="6"/>
  <c r="M354" i="6"/>
  <c r="P354" i="6"/>
  <c r="R354" i="6"/>
  <c r="T354" i="6"/>
  <c r="X354" i="6"/>
  <c r="Z354" i="6"/>
  <c r="AA354" i="6" s="1"/>
  <c r="I355" i="6"/>
  <c r="J355" i="6"/>
  <c r="K355" i="6"/>
  <c r="L355" i="6"/>
  <c r="M355" i="6"/>
  <c r="P355" i="6"/>
  <c r="T355" i="6" s="1"/>
  <c r="X355" i="6"/>
  <c r="Z355" i="6"/>
  <c r="I356" i="6"/>
  <c r="J356" i="6"/>
  <c r="O356" i="6" s="1"/>
  <c r="K356" i="6"/>
  <c r="L356" i="6"/>
  <c r="M356" i="6"/>
  <c r="P356" i="6"/>
  <c r="R356" i="6" s="1"/>
  <c r="X356" i="6"/>
  <c r="Z356" i="6"/>
  <c r="I357" i="6"/>
  <c r="J357" i="6"/>
  <c r="K357" i="6"/>
  <c r="L357" i="6"/>
  <c r="M357" i="6"/>
  <c r="O357" i="6"/>
  <c r="P357" i="6"/>
  <c r="T357" i="6"/>
  <c r="X357" i="6"/>
  <c r="Z357" i="6"/>
  <c r="I358" i="6"/>
  <c r="J358" i="6"/>
  <c r="K358" i="6"/>
  <c r="L358" i="6"/>
  <c r="M358" i="6"/>
  <c r="P358" i="6"/>
  <c r="R358" i="6"/>
  <c r="T358" i="6"/>
  <c r="X358" i="6"/>
  <c r="Z358" i="6"/>
  <c r="I359" i="6"/>
  <c r="O359" i="6" s="1"/>
  <c r="J359" i="6"/>
  <c r="K359" i="6"/>
  <c r="L359" i="6"/>
  <c r="M359" i="6"/>
  <c r="P359" i="6"/>
  <c r="X359" i="6"/>
  <c r="Z359" i="6"/>
  <c r="I360" i="6"/>
  <c r="J360" i="6"/>
  <c r="K360" i="6"/>
  <c r="O360" i="6" s="1"/>
  <c r="L360" i="6"/>
  <c r="M360" i="6"/>
  <c r="P360" i="6"/>
  <c r="R360" i="6" s="1"/>
  <c r="Q360" i="6"/>
  <c r="X360" i="6"/>
  <c r="Z360" i="6"/>
  <c r="I361" i="6"/>
  <c r="J361" i="6"/>
  <c r="K361" i="6"/>
  <c r="O361" i="6" s="1"/>
  <c r="L361" i="6"/>
  <c r="M361" i="6"/>
  <c r="P361" i="6"/>
  <c r="T361" i="6"/>
  <c r="X361" i="6"/>
  <c r="Z361" i="6"/>
  <c r="I362" i="6"/>
  <c r="J362" i="6"/>
  <c r="K362" i="6"/>
  <c r="L362" i="6"/>
  <c r="M362" i="6"/>
  <c r="P362" i="6"/>
  <c r="R362" i="6"/>
  <c r="T362" i="6"/>
  <c r="X362" i="6"/>
  <c r="Z362" i="6"/>
  <c r="I363" i="6"/>
  <c r="O363" i="6" s="1"/>
  <c r="AA363" i="6" s="1"/>
  <c r="J363" i="6"/>
  <c r="K363" i="6"/>
  <c r="L363" i="6"/>
  <c r="M363" i="6"/>
  <c r="P363" i="6"/>
  <c r="T363" i="6" s="1"/>
  <c r="X363" i="6"/>
  <c r="Z363" i="6"/>
  <c r="I364" i="6"/>
  <c r="J364" i="6"/>
  <c r="K364" i="6"/>
  <c r="L364" i="6"/>
  <c r="M364" i="6"/>
  <c r="P364" i="6"/>
  <c r="X364" i="6"/>
  <c r="Z364" i="6"/>
  <c r="I365" i="6"/>
  <c r="J365" i="6"/>
  <c r="K365" i="6"/>
  <c r="L365" i="6"/>
  <c r="M365" i="6"/>
  <c r="O365" i="6"/>
  <c r="P365" i="6"/>
  <c r="X365" i="6"/>
  <c r="Z365" i="6"/>
  <c r="I366" i="6"/>
  <c r="J366" i="6"/>
  <c r="K366" i="6"/>
  <c r="L366" i="6"/>
  <c r="M366" i="6"/>
  <c r="P366" i="6"/>
  <c r="T366" i="6" s="1"/>
  <c r="R366" i="6"/>
  <c r="X366" i="6"/>
  <c r="Z366" i="6"/>
  <c r="I367" i="6"/>
  <c r="O367" i="6" s="1"/>
  <c r="J367" i="6"/>
  <c r="K367" i="6"/>
  <c r="L367" i="6"/>
  <c r="M367" i="6"/>
  <c r="P367" i="6"/>
  <c r="T367" i="6" s="1"/>
  <c r="R367" i="6"/>
  <c r="Z367" i="6"/>
  <c r="AA367" i="6"/>
  <c r="I368" i="6"/>
  <c r="J368" i="6"/>
  <c r="K368" i="6"/>
  <c r="O368" i="6" s="1"/>
  <c r="L368" i="6"/>
  <c r="M368" i="6"/>
  <c r="P368" i="6"/>
  <c r="T368" i="6"/>
  <c r="X368" i="6"/>
  <c r="Z368" i="6"/>
  <c r="I369" i="6"/>
  <c r="J369" i="6"/>
  <c r="K369" i="6"/>
  <c r="L369" i="6"/>
  <c r="M369" i="6"/>
  <c r="O369" i="6"/>
  <c r="P369" i="6"/>
  <c r="R369" i="6"/>
  <c r="T369" i="6"/>
  <c r="X369" i="6"/>
  <c r="Z369" i="6"/>
  <c r="I370" i="6"/>
  <c r="J370" i="6"/>
  <c r="K370" i="6"/>
  <c r="L370" i="6"/>
  <c r="M370" i="6"/>
  <c r="P370" i="6"/>
  <c r="T370" i="6" s="1"/>
  <c r="R370" i="6"/>
  <c r="X370" i="6"/>
  <c r="Z370" i="6"/>
  <c r="I371" i="6"/>
  <c r="O371" i="6" s="1"/>
  <c r="J371" i="6"/>
  <c r="K371" i="6"/>
  <c r="L371" i="6"/>
  <c r="M371" i="6"/>
  <c r="P371" i="6"/>
  <c r="T371" i="6" s="1"/>
  <c r="R371" i="6"/>
  <c r="Z371" i="6"/>
  <c r="AA371" i="6" s="1"/>
  <c r="I372" i="6"/>
  <c r="J372" i="6"/>
  <c r="K372" i="6"/>
  <c r="O372" i="6" s="1"/>
  <c r="L372" i="6"/>
  <c r="M372" i="6"/>
  <c r="P372" i="6"/>
  <c r="R372" i="6" s="1"/>
  <c r="Z372" i="6"/>
  <c r="I373" i="6"/>
  <c r="O373" i="6" s="1"/>
  <c r="J373" i="6"/>
  <c r="K373" i="6"/>
  <c r="L373" i="6"/>
  <c r="M373" i="6"/>
  <c r="P373" i="6"/>
  <c r="X373" i="6"/>
  <c r="Z373" i="6"/>
  <c r="I374" i="6"/>
  <c r="O374" i="6" s="1"/>
  <c r="J374" i="6"/>
  <c r="K374" i="6"/>
  <c r="L374" i="6"/>
  <c r="M374" i="6"/>
  <c r="P374" i="6"/>
  <c r="X374" i="6" s="1"/>
  <c r="T374" i="6"/>
  <c r="Z374" i="6"/>
  <c r="I375" i="6"/>
  <c r="O375" i="6" s="1"/>
  <c r="J375" i="6"/>
  <c r="K375" i="6"/>
  <c r="L375" i="6"/>
  <c r="M375" i="6"/>
  <c r="P375" i="6"/>
  <c r="T375" i="6" s="1"/>
  <c r="Z375" i="6"/>
  <c r="I376" i="6"/>
  <c r="J376" i="6"/>
  <c r="K376" i="6"/>
  <c r="L376" i="6"/>
  <c r="M376" i="6"/>
  <c r="O376" i="6"/>
  <c r="W376" i="6" s="1"/>
  <c r="Y376" i="6" s="1"/>
  <c r="P376" i="6"/>
  <c r="T376" i="6"/>
  <c r="X376" i="6"/>
  <c r="Z376" i="6"/>
  <c r="AA376" i="6"/>
  <c r="I377" i="6"/>
  <c r="O377" i="6" s="1"/>
  <c r="J377" i="6"/>
  <c r="K377" i="6"/>
  <c r="L377" i="6"/>
  <c r="M377" i="6"/>
  <c r="P377" i="6"/>
  <c r="R377" i="6"/>
  <c r="X377" i="6"/>
  <c r="Z377" i="6"/>
  <c r="I378" i="6"/>
  <c r="J378" i="6"/>
  <c r="K378" i="6"/>
  <c r="L378" i="6"/>
  <c r="M378" i="6"/>
  <c r="O378" i="6"/>
  <c r="P378" i="6"/>
  <c r="R378" i="6" s="1"/>
  <c r="T378" i="6"/>
  <c r="X378" i="6"/>
  <c r="Z378" i="6"/>
  <c r="AA378" i="6" s="1"/>
  <c r="I379" i="6"/>
  <c r="J379" i="6"/>
  <c r="O379" i="6" s="1"/>
  <c r="K379" i="6"/>
  <c r="L379" i="6"/>
  <c r="M379" i="6"/>
  <c r="P379" i="6"/>
  <c r="R379" i="6" s="1"/>
  <c r="X379" i="6"/>
  <c r="Z379" i="6"/>
  <c r="I380" i="6"/>
  <c r="O380" i="6" s="1"/>
  <c r="J380" i="6"/>
  <c r="K380" i="6"/>
  <c r="L380" i="6"/>
  <c r="M380" i="6"/>
  <c r="P380" i="6"/>
  <c r="R380" i="6" s="1"/>
  <c r="T380" i="6"/>
  <c r="X380" i="6"/>
  <c r="Z380" i="6"/>
  <c r="I381" i="6"/>
  <c r="O381" i="6" s="1"/>
  <c r="J381" i="6"/>
  <c r="K381" i="6"/>
  <c r="L381" i="6"/>
  <c r="M381" i="6"/>
  <c r="P381" i="6"/>
  <c r="R381" i="6"/>
  <c r="T381" i="6"/>
  <c r="X381" i="6"/>
  <c r="Z381" i="6"/>
  <c r="AA381" i="6" s="1"/>
  <c r="I382" i="6"/>
  <c r="O382" i="6" s="1"/>
  <c r="J382" i="6"/>
  <c r="K382" i="6"/>
  <c r="L382" i="6"/>
  <c r="M382" i="6"/>
  <c r="P382" i="6"/>
  <c r="R382" i="6" s="1"/>
  <c r="X382" i="6"/>
  <c r="Z382" i="6"/>
  <c r="I383" i="6"/>
  <c r="J383" i="6"/>
  <c r="O383" i="6" s="1"/>
  <c r="K383" i="6"/>
  <c r="L383" i="6"/>
  <c r="M383" i="6"/>
  <c r="P383" i="6"/>
  <c r="R383" i="6" s="1"/>
  <c r="X383" i="6"/>
  <c r="Z383" i="6"/>
  <c r="I384" i="6"/>
  <c r="O384" i="6" s="1"/>
  <c r="J384" i="6"/>
  <c r="K384" i="6"/>
  <c r="L384" i="6"/>
  <c r="M384" i="6"/>
  <c r="P384" i="6"/>
  <c r="R384" i="6" s="1"/>
  <c r="T384" i="6"/>
  <c r="X384" i="6"/>
  <c r="Z384" i="6"/>
  <c r="I385" i="6"/>
  <c r="O385" i="6" s="1"/>
  <c r="J385" i="6"/>
  <c r="K385" i="6"/>
  <c r="L385" i="6"/>
  <c r="M385" i="6"/>
  <c r="P385" i="6"/>
  <c r="R385" i="6"/>
  <c r="T385" i="6"/>
  <c r="X385" i="6"/>
  <c r="Z385" i="6"/>
  <c r="AA385" i="6" s="1"/>
  <c r="I386" i="6"/>
  <c r="O386" i="6" s="1"/>
  <c r="J386" i="6"/>
  <c r="K386" i="6"/>
  <c r="L386" i="6"/>
  <c r="M386" i="6"/>
  <c r="P386" i="6"/>
  <c r="R386" i="6" s="1"/>
  <c r="Z386" i="6"/>
  <c r="AA386" i="6" s="1"/>
  <c r="I387" i="6"/>
  <c r="J387" i="6"/>
  <c r="O387" i="6" s="1"/>
  <c r="K387" i="6"/>
  <c r="L387" i="6"/>
  <c r="M387" i="6"/>
  <c r="P387" i="6"/>
  <c r="R387" i="6" s="1"/>
  <c r="X387" i="6"/>
  <c r="Z387" i="6"/>
  <c r="I388" i="6"/>
  <c r="O388" i="6" s="1"/>
  <c r="J388" i="6"/>
  <c r="K388" i="6"/>
  <c r="L388" i="6"/>
  <c r="M388" i="6"/>
  <c r="P388" i="6"/>
  <c r="R388" i="6" s="1"/>
  <c r="T388" i="6"/>
  <c r="X388" i="6"/>
  <c r="Z388" i="6"/>
  <c r="I389" i="6"/>
  <c r="O389" i="6" s="1"/>
  <c r="J389" i="6"/>
  <c r="K389" i="6"/>
  <c r="L389" i="6"/>
  <c r="M389" i="6"/>
  <c r="P389" i="6"/>
  <c r="R389" i="6"/>
  <c r="T389" i="6"/>
  <c r="X389" i="6"/>
  <c r="Z389" i="6"/>
  <c r="I390" i="6"/>
  <c r="O390" i="6" s="1"/>
  <c r="J390" i="6"/>
  <c r="K390" i="6"/>
  <c r="L390" i="6"/>
  <c r="M390" i="6"/>
  <c r="P390" i="6"/>
  <c r="R390" i="6" s="1"/>
  <c r="X390" i="6"/>
  <c r="Z390" i="6"/>
  <c r="I391" i="6"/>
  <c r="J391" i="6"/>
  <c r="O391" i="6" s="1"/>
  <c r="K391" i="6"/>
  <c r="L391" i="6"/>
  <c r="M391" i="6"/>
  <c r="P391" i="6"/>
  <c r="R391" i="6" s="1"/>
  <c r="X391" i="6"/>
  <c r="Z391" i="6"/>
  <c r="I392" i="6"/>
  <c r="O392" i="6" s="1"/>
  <c r="J392" i="6"/>
  <c r="K392" i="6"/>
  <c r="L392" i="6"/>
  <c r="M392" i="6"/>
  <c r="P392" i="6"/>
  <c r="R392" i="6" s="1"/>
  <c r="T392" i="6"/>
  <c r="X392" i="6"/>
  <c r="Z392" i="6"/>
  <c r="I393" i="6"/>
  <c r="O393" i="6" s="1"/>
  <c r="J393" i="6"/>
  <c r="K393" i="6"/>
  <c r="L393" i="6"/>
  <c r="M393" i="6"/>
  <c r="P393" i="6"/>
  <c r="R393" i="6"/>
  <c r="T393" i="6"/>
  <c r="X393" i="6"/>
  <c r="Z393" i="6"/>
  <c r="AA393" i="6" s="1"/>
  <c r="I394" i="6"/>
  <c r="O394" i="6" s="1"/>
  <c r="J394" i="6"/>
  <c r="K394" i="6"/>
  <c r="L394" i="6"/>
  <c r="M394" i="6"/>
  <c r="P394" i="6"/>
  <c r="R394" i="6" s="1"/>
  <c r="X394" i="6"/>
  <c r="Z394" i="6"/>
  <c r="I395" i="6"/>
  <c r="J395" i="6"/>
  <c r="O395" i="6" s="1"/>
  <c r="K395" i="6"/>
  <c r="L395" i="6"/>
  <c r="M395" i="6"/>
  <c r="P395" i="6"/>
  <c r="R395" i="6" s="1"/>
  <c r="X395" i="6"/>
  <c r="Z395" i="6"/>
  <c r="I396" i="6"/>
  <c r="O396" i="6" s="1"/>
  <c r="J396" i="6"/>
  <c r="K396" i="6"/>
  <c r="L396" i="6"/>
  <c r="M396" i="6"/>
  <c r="P396" i="6"/>
  <c r="R396" i="6" s="1"/>
  <c r="T396" i="6"/>
  <c r="X396" i="6"/>
  <c r="Z396" i="6"/>
  <c r="I397" i="6"/>
  <c r="O397" i="6" s="1"/>
  <c r="J397" i="6"/>
  <c r="K397" i="6"/>
  <c r="L397" i="6"/>
  <c r="M397" i="6"/>
  <c r="P397" i="6"/>
  <c r="R397" i="6"/>
  <c r="T397" i="6"/>
  <c r="X397" i="6"/>
  <c r="Z397" i="6"/>
  <c r="AA397" i="6" s="1"/>
  <c r="I398" i="6"/>
  <c r="O398" i="6" s="1"/>
  <c r="J398" i="6"/>
  <c r="K398" i="6"/>
  <c r="L398" i="6"/>
  <c r="M398" i="6"/>
  <c r="P398" i="6"/>
  <c r="R398" i="6" s="1"/>
  <c r="X398" i="6"/>
  <c r="Z398" i="6"/>
  <c r="AA398" i="6" s="1"/>
  <c r="I399" i="6"/>
  <c r="J399" i="6"/>
  <c r="K399" i="6"/>
  <c r="L399" i="6"/>
  <c r="M399" i="6"/>
  <c r="O399" i="6" s="1"/>
  <c r="P399" i="6"/>
  <c r="R399" i="6" s="1"/>
  <c r="X399" i="6"/>
  <c r="Z399" i="6"/>
  <c r="I400" i="6"/>
  <c r="O400" i="6" s="1"/>
  <c r="J400" i="6"/>
  <c r="K400" i="6"/>
  <c r="L400" i="6"/>
  <c r="M400" i="6"/>
  <c r="P400" i="6"/>
  <c r="R400" i="6" s="1"/>
  <c r="T400" i="6"/>
  <c r="X400" i="6"/>
  <c r="Z400" i="6"/>
  <c r="I401" i="6"/>
  <c r="O401" i="6" s="1"/>
  <c r="J401" i="6"/>
  <c r="K401" i="6"/>
  <c r="L401" i="6"/>
  <c r="M401" i="6"/>
  <c r="P401" i="6"/>
  <c r="R401" i="6"/>
  <c r="T401" i="6"/>
  <c r="X401" i="6"/>
  <c r="Z401" i="6"/>
  <c r="AA401" i="6" s="1"/>
  <c r="I402" i="6"/>
  <c r="O402" i="6" s="1"/>
  <c r="J402" i="6"/>
  <c r="K402" i="6"/>
  <c r="L402" i="6"/>
  <c r="M402" i="6"/>
  <c r="P402" i="6"/>
  <c r="R402" i="6" s="1"/>
  <c r="Z402" i="6"/>
  <c r="AA402" i="6" s="1"/>
  <c r="I403" i="6"/>
  <c r="J403" i="6"/>
  <c r="K403" i="6"/>
  <c r="L403" i="6"/>
  <c r="M403" i="6"/>
  <c r="O403" i="6" s="1"/>
  <c r="P403" i="6"/>
  <c r="R403" i="6" s="1"/>
  <c r="X403" i="6"/>
  <c r="Z403" i="6"/>
  <c r="I404" i="6"/>
  <c r="O404" i="6" s="1"/>
  <c r="J404" i="6"/>
  <c r="K404" i="6"/>
  <c r="L404" i="6"/>
  <c r="M404" i="6"/>
  <c r="P404" i="6"/>
  <c r="R404" i="6" s="1"/>
  <c r="T404" i="6"/>
  <c r="X404" i="6"/>
  <c r="Z404" i="6"/>
  <c r="I405" i="6"/>
  <c r="O405" i="6" s="1"/>
  <c r="J405" i="6"/>
  <c r="K405" i="6"/>
  <c r="L405" i="6"/>
  <c r="M405" i="6"/>
  <c r="P405" i="6"/>
  <c r="R405" i="6"/>
  <c r="T405" i="6"/>
  <c r="X405" i="6"/>
  <c r="Z405" i="6"/>
  <c r="AA405" i="6" s="1"/>
  <c r="I406" i="6"/>
  <c r="O406" i="6" s="1"/>
  <c r="J406" i="6"/>
  <c r="K406" i="6"/>
  <c r="L406" i="6"/>
  <c r="M406" i="6"/>
  <c r="P406" i="6"/>
  <c r="R406" i="6" s="1"/>
  <c r="X406" i="6"/>
  <c r="Z406" i="6"/>
  <c r="I407" i="6"/>
  <c r="O407" i="6" s="1"/>
  <c r="J407" i="6"/>
  <c r="K407" i="6"/>
  <c r="L407" i="6"/>
  <c r="M407" i="6"/>
  <c r="P407" i="6"/>
  <c r="R407" i="6" s="1"/>
  <c r="X407" i="6"/>
  <c r="Z407" i="6"/>
  <c r="I408" i="6"/>
  <c r="O408" i="6" s="1"/>
  <c r="J408" i="6"/>
  <c r="K408" i="6"/>
  <c r="L408" i="6"/>
  <c r="M408" i="6"/>
  <c r="P408" i="6"/>
  <c r="R408" i="6" s="1"/>
  <c r="T408" i="6"/>
  <c r="X408" i="6"/>
  <c r="Z408" i="6"/>
  <c r="I409" i="6"/>
  <c r="O409" i="6" s="1"/>
  <c r="J409" i="6"/>
  <c r="K409" i="6"/>
  <c r="L409" i="6"/>
  <c r="M409" i="6"/>
  <c r="P409" i="6"/>
  <c r="R409" i="6"/>
  <c r="T409" i="6"/>
  <c r="X409" i="6"/>
  <c r="Z409" i="6"/>
  <c r="AA409" i="6" s="1"/>
  <c r="I410" i="6"/>
  <c r="O410" i="6" s="1"/>
  <c r="J410" i="6"/>
  <c r="K410" i="6"/>
  <c r="L410" i="6"/>
  <c r="M410" i="6"/>
  <c r="P410" i="6"/>
  <c r="R410" i="6" s="1"/>
  <c r="Z410" i="6"/>
  <c r="AA410" i="6" s="1"/>
  <c r="I411" i="6"/>
  <c r="O411" i="6" s="1"/>
  <c r="J411" i="6"/>
  <c r="K411" i="6"/>
  <c r="L411" i="6"/>
  <c r="M411" i="6"/>
  <c r="P411" i="6"/>
  <c r="R411" i="6" s="1"/>
  <c r="X411" i="6"/>
  <c r="Z411" i="6"/>
  <c r="I412" i="6"/>
  <c r="O412" i="6" s="1"/>
  <c r="J412" i="6"/>
  <c r="K412" i="6"/>
  <c r="L412" i="6"/>
  <c r="M412" i="6"/>
  <c r="P412" i="6"/>
  <c r="R412" i="6" s="1"/>
  <c r="T412" i="6"/>
  <c r="X412" i="6"/>
  <c r="Z412" i="6"/>
  <c r="I413" i="6"/>
  <c r="O413" i="6" s="1"/>
  <c r="J413" i="6"/>
  <c r="K413" i="6"/>
  <c r="L413" i="6"/>
  <c r="M413" i="6"/>
  <c r="P413" i="6"/>
  <c r="R413" i="6"/>
  <c r="T413" i="6"/>
  <c r="X413" i="6"/>
  <c r="Z413" i="6"/>
  <c r="I414" i="6"/>
  <c r="O414" i="6" s="1"/>
  <c r="J414" i="6"/>
  <c r="K414" i="6"/>
  <c r="L414" i="6"/>
  <c r="M414" i="6"/>
  <c r="P414" i="6"/>
  <c r="R414" i="6" s="1"/>
  <c r="X414" i="6"/>
  <c r="Z414" i="6"/>
  <c r="I415" i="6"/>
  <c r="O415" i="6" s="1"/>
  <c r="J415" i="6"/>
  <c r="K415" i="6"/>
  <c r="L415" i="6"/>
  <c r="M415" i="6"/>
  <c r="P415" i="6"/>
  <c r="R415" i="6" s="1"/>
  <c r="X415" i="6"/>
  <c r="Z415" i="6"/>
  <c r="I416" i="6"/>
  <c r="O416" i="6" s="1"/>
  <c r="J416" i="6"/>
  <c r="K416" i="6"/>
  <c r="L416" i="6"/>
  <c r="M416" i="6"/>
  <c r="P416" i="6"/>
  <c r="R416" i="6" s="1"/>
  <c r="T416" i="6"/>
  <c r="X416" i="6"/>
  <c r="Z416" i="6"/>
  <c r="I417" i="6"/>
  <c r="O417" i="6" s="1"/>
  <c r="J417" i="6"/>
  <c r="K417" i="6"/>
  <c r="L417" i="6"/>
  <c r="M417" i="6"/>
  <c r="P417" i="6"/>
  <c r="R417" i="6"/>
  <c r="T417" i="6"/>
  <c r="X417" i="6"/>
  <c r="Z417" i="6"/>
  <c r="AA417" i="6" s="1"/>
  <c r="I418" i="6"/>
  <c r="O418" i="6" s="1"/>
  <c r="J418" i="6"/>
  <c r="K418" i="6"/>
  <c r="L418" i="6"/>
  <c r="M418" i="6"/>
  <c r="P418" i="6"/>
  <c r="R418" i="6" s="1"/>
  <c r="Z418" i="6"/>
  <c r="I419" i="6"/>
  <c r="O419" i="6" s="1"/>
  <c r="J419" i="6"/>
  <c r="K419" i="6"/>
  <c r="L419" i="6"/>
  <c r="M419" i="6"/>
  <c r="P419" i="6"/>
  <c r="R419" i="6" s="1"/>
  <c r="X419" i="6"/>
  <c r="Z419" i="6"/>
  <c r="I420" i="6"/>
  <c r="O420" i="6" s="1"/>
  <c r="J420" i="6"/>
  <c r="K420" i="6"/>
  <c r="L420" i="6"/>
  <c r="M420" i="6"/>
  <c r="P420" i="6"/>
  <c r="R420" i="6" s="1"/>
  <c r="T420" i="6"/>
  <c r="X420" i="6"/>
  <c r="Z420" i="6"/>
  <c r="I421" i="6"/>
  <c r="O421" i="6" s="1"/>
  <c r="J421" i="6"/>
  <c r="K421" i="6"/>
  <c r="L421" i="6"/>
  <c r="M421" i="6"/>
  <c r="P421" i="6"/>
  <c r="R421" i="6"/>
  <c r="T421" i="6"/>
  <c r="X421" i="6"/>
  <c r="Z421" i="6"/>
  <c r="I422" i="6"/>
  <c r="O422" i="6" s="1"/>
  <c r="J422" i="6"/>
  <c r="K422" i="6"/>
  <c r="L422" i="6"/>
  <c r="M422" i="6"/>
  <c r="P422" i="6"/>
  <c r="R422" i="6" s="1"/>
  <c r="Z422" i="6"/>
  <c r="I423" i="6"/>
  <c r="O423" i="6" s="1"/>
  <c r="J423" i="6"/>
  <c r="K423" i="6"/>
  <c r="L423" i="6"/>
  <c r="M423" i="6"/>
  <c r="P423" i="6"/>
  <c r="R423" i="6" s="1"/>
  <c r="X423" i="6"/>
  <c r="Z423" i="6"/>
  <c r="AA423" i="6" s="1"/>
  <c r="I424" i="6"/>
  <c r="O424" i="6" s="1"/>
  <c r="J424" i="6"/>
  <c r="K424" i="6"/>
  <c r="L424" i="6"/>
  <c r="M424" i="6"/>
  <c r="P424" i="6"/>
  <c r="R424" i="6" s="1"/>
  <c r="T424" i="6"/>
  <c r="X424" i="6"/>
  <c r="Z424" i="6"/>
  <c r="I425" i="6"/>
  <c r="O425" i="6" s="1"/>
  <c r="J425" i="6"/>
  <c r="K425" i="6"/>
  <c r="L425" i="6"/>
  <c r="M425" i="6"/>
  <c r="P425" i="6"/>
  <c r="R425" i="6"/>
  <c r="T425" i="6"/>
  <c r="X425" i="6"/>
  <c r="Z425" i="6"/>
  <c r="I426" i="6"/>
  <c r="O426" i="6" s="1"/>
  <c r="J426" i="6"/>
  <c r="K426" i="6"/>
  <c r="L426" i="6"/>
  <c r="M426" i="6"/>
  <c r="P426" i="6"/>
  <c r="R426" i="6" s="1"/>
  <c r="Z426" i="6"/>
  <c r="AA426" i="6" s="1"/>
  <c r="I427" i="6"/>
  <c r="O427" i="6" s="1"/>
  <c r="J427" i="6"/>
  <c r="K427" i="6"/>
  <c r="L427" i="6"/>
  <c r="M427" i="6"/>
  <c r="P427" i="6"/>
  <c r="R427" i="6" s="1"/>
  <c r="X427" i="6"/>
  <c r="Z427" i="6"/>
  <c r="AA427" i="6" s="1"/>
  <c r="I428" i="6"/>
  <c r="O428" i="6" s="1"/>
  <c r="J428" i="6"/>
  <c r="K428" i="6"/>
  <c r="L428" i="6"/>
  <c r="M428" i="6"/>
  <c r="P428" i="6"/>
  <c r="R428" i="6" s="1"/>
  <c r="T428" i="6"/>
  <c r="X428" i="6"/>
  <c r="Z428" i="6"/>
  <c r="I429" i="6"/>
  <c r="O429" i="6" s="1"/>
  <c r="J429" i="6"/>
  <c r="K429" i="6"/>
  <c r="L429" i="6"/>
  <c r="M429" i="6"/>
  <c r="P429" i="6"/>
  <c r="R429" i="6"/>
  <c r="T429" i="6"/>
  <c r="X429" i="6"/>
  <c r="Z429" i="6"/>
  <c r="AA429" i="6" s="1"/>
  <c r="I430" i="6"/>
  <c r="O430" i="6" s="1"/>
  <c r="J430" i="6"/>
  <c r="K430" i="6"/>
  <c r="L430" i="6"/>
  <c r="M430" i="6"/>
  <c r="P430" i="6"/>
  <c r="R430" i="6" s="1"/>
  <c r="X430" i="6"/>
  <c r="Z430" i="6"/>
  <c r="AA430" i="6" s="1"/>
  <c r="I431" i="6"/>
  <c r="O431" i="6" s="1"/>
  <c r="J431" i="6"/>
  <c r="K431" i="6"/>
  <c r="L431" i="6"/>
  <c r="M431" i="6"/>
  <c r="P431" i="6"/>
  <c r="R431" i="6" s="1"/>
  <c r="X431" i="6"/>
  <c r="Z431" i="6"/>
  <c r="AA431" i="6" s="1"/>
  <c r="Z24" i="6"/>
  <c r="P24" i="6"/>
  <c r="T24" i="6" s="1"/>
  <c r="Z23" i="6"/>
  <c r="P23" i="6"/>
  <c r="Z22" i="6"/>
  <c r="P22" i="6"/>
  <c r="X22" i="6" s="1"/>
  <c r="Z21" i="6"/>
  <c r="T21" i="6"/>
  <c r="P21" i="6"/>
  <c r="Z20" i="6"/>
  <c r="P20" i="6"/>
  <c r="R21" i="6" s="1"/>
  <c r="Z19" i="6"/>
  <c r="P19" i="6"/>
  <c r="T19" i="6" s="1"/>
  <c r="Z18" i="6"/>
  <c r="T18" i="6"/>
  <c r="P18" i="6"/>
  <c r="Z17" i="6"/>
  <c r="T17" i="6"/>
  <c r="P17" i="6"/>
  <c r="Z16" i="6"/>
  <c r="P16" i="6"/>
  <c r="R17" i="6" s="1"/>
  <c r="Z15" i="6"/>
  <c r="P15" i="6"/>
  <c r="Z14" i="6"/>
  <c r="P14" i="6"/>
  <c r="Z13" i="6"/>
  <c r="P13" i="6"/>
  <c r="X13" i="6" s="1"/>
  <c r="Z12" i="6"/>
  <c r="P12" i="6"/>
  <c r="Z11" i="6"/>
  <c r="P11" i="6"/>
  <c r="Z10" i="6"/>
  <c r="T10" i="6"/>
  <c r="P10" i="6"/>
  <c r="X10" i="6" s="1"/>
  <c r="Z9" i="6"/>
  <c r="P9" i="6"/>
  <c r="Z8" i="6"/>
  <c r="P8" i="6"/>
  <c r="R9" i="6" s="1"/>
  <c r="Z7" i="6"/>
  <c r="P7" i="6"/>
  <c r="X7" i="6" s="1"/>
  <c r="Z6" i="6"/>
  <c r="P6" i="6"/>
  <c r="T6" i="6" s="1"/>
  <c r="Z5" i="6"/>
  <c r="P5" i="6"/>
  <c r="X5" i="6" s="1"/>
  <c r="AC4" i="6"/>
  <c r="Z4" i="6"/>
  <c r="P4" i="6"/>
  <c r="M2" i="6"/>
  <c r="F2" i="6" s="1"/>
  <c r="L2" i="6"/>
  <c r="E2" i="6" s="1"/>
  <c r="K2" i="6"/>
  <c r="D2" i="6" s="1"/>
  <c r="J2" i="6"/>
  <c r="C2" i="6" s="1"/>
  <c r="Y1" i="6"/>
  <c r="N1" i="6"/>
  <c r="N2" i="6" s="1"/>
  <c r="M1" i="6"/>
  <c r="L1" i="6"/>
  <c r="K1" i="6"/>
  <c r="J1" i="6"/>
  <c r="I1" i="6"/>
  <c r="I2" i="6" s="1"/>
  <c r="B2" i="6" s="1"/>
  <c r="G25" i="2"/>
  <c r="G25" i="5"/>
  <c r="Z24" i="5"/>
  <c r="P24" i="5"/>
  <c r="Z23" i="5"/>
  <c r="P23" i="5"/>
  <c r="Z22" i="5"/>
  <c r="P22" i="5"/>
  <c r="R23" i="5" s="1"/>
  <c r="Z21" i="5"/>
  <c r="P21" i="5"/>
  <c r="Z20" i="5"/>
  <c r="P20" i="5"/>
  <c r="Z19" i="5"/>
  <c r="P19" i="5"/>
  <c r="T19" i="5" s="1"/>
  <c r="Z18" i="5"/>
  <c r="P18" i="5"/>
  <c r="Z17" i="5"/>
  <c r="P17" i="5"/>
  <c r="X17" i="5" s="1"/>
  <c r="Z16" i="5"/>
  <c r="P16" i="5"/>
  <c r="R16" i="5" s="1"/>
  <c r="Z15" i="5"/>
  <c r="P15" i="5"/>
  <c r="Z14" i="5"/>
  <c r="P14" i="5"/>
  <c r="R15" i="5" s="1"/>
  <c r="Z13" i="5"/>
  <c r="P13" i="5"/>
  <c r="X13" i="5" s="1"/>
  <c r="Z12" i="5"/>
  <c r="T12" i="5"/>
  <c r="P12" i="5"/>
  <c r="Z11" i="5"/>
  <c r="P11" i="5"/>
  <c r="Z10" i="5"/>
  <c r="P10" i="5"/>
  <c r="X10" i="5" s="1"/>
  <c r="Z9" i="5"/>
  <c r="R9" i="5"/>
  <c r="P9" i="5"/>
  <c r="X9" i="5" s="1"/>
  <c r="Z8" i="5"/>
  <c r="P8" i="5"/>
  <c r="Z7" i="5"/>
  <c r="P7" i="5"/>
  <c r="R8" i="5" s="1"/>
  <c r="Z6" i="5"/>
  <c r="P6" i="5"/>
  <c r="Z5" i="5"/>
  <c r="P5" i="5"/>
  <c r="X5" i="5" s="1"/>
  <c r="AC4" i="5"/>
  <c r="Z4" i="5"/>
  <c r="L1" i="5" s="1"/>
  <c r="L2" i="5" s="1"/>
  <c r="E2" i="5" s="1"/>
  <c r="P4" i="5"/>
  <c r="M2" i="5"/>
  <c r="I2" i="5"/>
  <c r="B2" i="5" s="1"/>
  <c r="F2" i="5"/>
  <c r="M22" i="5" s="1"/>
  <c r="Y1" i="5"/>
  <c r="N1" i="5"/>
  <c r="N2" i="5" s="1"/>
  <c r="M1" i="5"/>
  <c r="K1" i="5"/>
  <c r="K2" i="5" s="1"/>
  <c r="D2" i="5" s="1"/>
  <c r="I1" i="5"/>
  <c r="Z24" i="4"/>
  <c r="P24" i="4"/>
  <c r="Z23" i="4"/>
  <c r="P23" i="4"/>
  <c r="Z22" i="4"/>
  <c r="P22" i="4"/>
  <c r="Z21" i="4"/>
  <c r="P21" i="4"/>
  <c r="Z20" i="4"/>
  <c r="P20" i="4"/>
  <c r="Z19" i="4"/>
  <c r="P19" i="4"/>
  <c r="R19" i="4" s="1"/>
  <c r="Z18" i="4"/>
  <c r="P18" i="4"/>
  <c r="Z17" i="4"/>
  <c r="P17" i="4"/>
  <c r="Z16" i="4"/>
  <c r="P16" i="4"/>
  <c r="Z15" i="4"/>
  <c r="P15" i="4"/>
  <c r="Z14" i="4"/>
  <c r="R14" i="4"/>
  <c r="P14" i="4"/>
  <c r="T14" i="4" s="1"/>
  <c r="Z13" i="4"/>
  <c r="P13" i="4"/>
  <c r="Z12" i="4"/>
  <c r="P12" i="4"/>
  <c r="R13" i="4" s="1"/>
  <c r="Z11" i="4"/>
  <c r="P11" i="4"/>
  <c r="Z10" i="4"/>
  <c r="P10" i="4"/>
  <c r="Z9" i="4"/>
  <c r="P9" i="4"/>
  <c r="Z8" i="4"/>
  <c r="P8" i="4"/>
  <c r="R9" i="4" s="1"/>
  <c r="Z7" i="4"/>
  <c r="P7" i="4"/>
  <c r="Z6" i="4"/>
  <c r="P6" i="4"/>
  <c r="Z5" i="4"/>
  <c r="T5" i="4"/>
  <c r="P5" i="4"/>
  <c r="R5" i="4" s="1"/>
  <c r="AC4" i="4"/>
  <c r="Z4" i="4"/>
  <c r="I1" i="4" s="1"/>
  <c r="I2" i="4" s="1"/>
  <c r="B2" i="4" s="1"/>
  <c r="P4" i="4"/>
  <c r="Y1" i="4"/>
  <c r="K1" i="4"/>
  <c r="K2" i="4" s="1"/>
  <c r="D2" i="4" s="1"/>
  <c r="I25" i="3"/>
  <c r="J25" i="3"/>
  <c r="K25" i="3"/>
  <c r="L25" i="3"/>
  <c r="M25" i="3"/>
  <c r="O25" i="3" s="1"/>
  <c r="P25" i="3"/>
  <c r="R25" i="3" s="1"/>
  <c r="X25" i="3"/>
  <c r="Z25" i="3"/>
  <c r="AA25" i="3" s="1"/>
  <c r="Z24" i="3"/>
  <c r="P24" i="3"/>
  <c r="R24" i="3" s="1"/>
  <c r="Z23" i="3"/>
  <c r="R23" i="3"/>
  <c r="P23" i="3"/>
  <c r="T23" i="3" s="1"/>
  <c r="Z22" i="3"/>
  <c r="T22" i="3"/>
  <c r="R22" i="3"/>
  <c r="P22" i="3"/>
  <c r="Z21" i="3"/>
  <c r="P21" i="3"/>
  <c r="Z20" i="3"/>
  <c r="P20" i="3"/>
  <c r="Z19" i="3"/>
  <c r="P19" i="3"/>
  <c r="T19" i="3" s="1"/>
  <c r="Z18" i="3"/>
  <c r="T18" i="3"/>
  <c r="P18" i="3"/>
  <c r="Z17" i="3"/>
  <c r="P17" i="3"/>
  <c r="Z16" i="3"/>
  <c r="P16" i="3"/>
  <c r="R16" i="3" s="1"/>
  <c r="Z15" i="3"/>
  <c r="P15" i="3"/>
  <c r="Z14" i="3"/>
  <c r="P14" i="3"/>
  <c r="Z13" i="3"/>
  <c r="P13" i="3"/>
  <c r="Z12" i="3"/>
  <c r="P12" i="3"/>
  <c r="Z11" i="3"/>
  <c r="P11" i="3"/>
  <c r="Z10" i="3"/>
  <c r="T10" i="3"/>
  <c r="P10" i="3"/>
  <c r="Z9" i="3"/>
  <c r="P9" i="3"/>
  <c r="Z8" i="3"/>
  <c r="T8" i="3"/>
  <c r="P8" i="3"/>
  <c r="Z7" i="3"/>
  <c r="P7" i="3"/>
  <c r="Z6" i="3"/>
  <c r="R6" i="3"/>
  <c r="P6" i="3"/>
  <c r="Z5" i="3"/>
  <c r="P5" i="3"/>
  <c r="AC4" i="3"/>
  <c r="Z4" i="3"/>
  <c r="P4" i="3"/>
  <c r="Y1" i="3"/>
  <c r="M1" i="3"/>
  <c r="M2" i="3" s="1"/>
  <c r="F2" i="3" s="1"/>
  <c r="I15" i="2"/>
  <c r="J15" i="2"/>
  <c r="K15" i="2"/>
  <c r="L15" i="2"/>
  <c r="O15" i="2" s="1"/>
  <c r="M15" i="2"/>
  <c r="P15" i="2"/>
  <c r="R15" i="2" s="1"/>
  <c r="Z15" i="2"/>
  <c r="AA15" i="2" s="1"/>
  <c r="I16" i="2"/>
  <c r="J16" i="2"/>
  <c r="K16" i="2"/>
  <c r="L16" i="2"/>
  <c r="M16" i="2"/>
  <c r="O16" i="2"/>
  <c r="W16" i="2" s="1"/>
  <c r="Y16" i="2" s="1"/>
  <c r="P16" i="2"/>
  <c r="R16" i="2" s="1"/>
  <c r="X16" i="2"/>
  <c r="Z16" i="2"/>
  <c r="I17" i="2"/>
  <c r="O17" i="2" s="1"/>
  <c r="J17" i="2"/>
  <c r="K17" i="2"/>
  <c r="L17" i="2"/>
  <c r="M17" i="2"/>
  <c r="P17" i="2"/>
  <c r="R17" i="2"/>
  <c r="T17" i="2"/>
  <c r="X17" i="2"/>
  <c r="Z17" i="2"/>
  <c r="AA17" i="2" s="1"/>
  <c r="I18" i="2"/>
  <c r="O18" i="2" s="1"/>
  <c r="J18" i="2"/>
  <c r="K18" i="2"/>
  <c r="L18" i="2"/>
  <c r="M18" i="2"/>
  <c r="P18" i="2"/>
  <c r="T18" i="2" s="1"/>
  <c r="R18" i="2"/>
  <c r="X18" i="2"/>
  <c r="Z18" i="2"/>
  <c r="I19" i="2"/>
  <c r="J19" i="2"/>
  <c r="K19" i="2"/>
  <c r="L19" i="2"/>
  <c r="O19" i="2" s="1"/>
  <c r="M19" i="2"/>
  <c r="P19" i="2"/>
  <c r="R19" i="2" s="1"/>
  <c r="Z19" i="2"/>
  <c r="I20" i="2"/>
  <c r="J20" i="2"/>
  <c r="K20" i="2"/>
  <c r="L20" i="2"/>
  <c r="M20" i="2"/>
  <c r="O20" i="2"/>
  <c r="P20" i="2"/>
  <c r="R20" i="2" s="1"/>
  <c r="X20" i="2"/>
  <c r="Z20" i="2"/>
  <c r="I21" i="2"/>
  <c r="O21" i="2" s="1"/>
  <c r="J21" i="2"/>
  <c r="K21" i="2"/>
  <c r="L21" i="2"/>
  <c r="M21" i="2"/>
  <c r="P21" i="2"/>
  <c r="R21" i="2"/>
  <c r="T21" i="2"/>
  <c r="X21" i="2"/>
  <c r="Z21" i="2"/>
  <c r="AA21" i="2" s="1"/>
  <c r="I22" i="2"/>
  <c r="O22" i="2" s="1"/>
  <c r="J22" i="2"/>
  <c r="K22" i="2"/>
  <c r="L22" i="2"/>
  <c r="M22" i="2"/>
  <c r="P22" i="2"/>
  <c r="T22" i="2" s="1"/>
  <c r="R22" i="2"/>
  <c r="X22" i="2"/>
  <c r="Z22" i="2"/>
  <c r="I23" i="2"/>
  <c r="O23" i="2" s="1"/>
  <c r="J23" i="2"/>
  <c r="K23" i="2"/>
  <c r="L23" i="2"/>
  <c r="M23" i="2"/>
  <c r="P23" i="2"/>
  <c r="R23" i="2" s="1"/>
  <c r="X23" i="2"/>
  <c r="Z23" i="2"/>
  <c r="I24" i="2"/>
  <c r="J24" i="2"/>
  <c r="K24" i="2"/>
  <c r="L24" i="2"/>
  <c r="M24" i="2"/>
  <c r="O24" i="2"/>
  <c r="P24" i="2"/>
  <c r="R24" i="2" s="1"/>
  <c r="X24" i="2"/>
  <c r="Z24" i="2"/>
  <c r="Z14" i="2"/>
  <c r="P14" i="2"/>
  <c r="Z13" i="2"/>
  <c r="P13" i="2"/>
  <c r="Z12" i="2"/>
  <c r="P12" i="2"/>
  <c r="T12" i="2" s="1"/>
  <c r="Z11" i="2"/>
  <c r="P11" i="2"/>
  <c r="Z10" i="2"/>
  <c r="P10" i="2"/>
  <c r="Z9" i="2"/>
  <c r="P9" i="2"/>
  <c r="R9" i="2" s="1"/>
  <c r="Z8" i="2"/>
  <c r="P8" i="2"/>
  <c r="Z7" i="2"/>
  <c r="P7" i="2"/>
  <c r="T7" i="2" s="1"/>
  <c r="Z6" i="2"/>
  <c r="P6" i="2"/>
  <c r="Z5" i="2"/>
  <c r="P5" i="2"/>
  <c r="AC4" i="2"/>
  <c r="Z4" i="2"/>
  <c r="J1" i="2" s="1"/>
  <c r="J2" i="2" s="1"/>
  <c r="C2" i="2" s="1"/>
  <c r="P4" i="2"/>
  <c r="T5" i="2" s="1"/>
  <c r="Y1" i="2"/>
  <c r="M1" i="2"/>
  <c r="M2" i="2" s="1"/>
  <c r="F2" i="2" s="1"/>
  <c r="I1" i="2"/>
  <c r="I2" i="2" s="1"/>
  <c r="B2" i="2" s="1"/>
  <c r="Q411" i="6" l="1"/>
  <c r="S411" i="6"/>
  <c r="W411" i="6"/>
  <c r="Y411" i="6" s="1"/>
  <c r="W428" i="6"/>
  <c r="Y428" i="6" s="1"/>
  <c r="Q428" i="6"/>
  <c r="S428" i="6"/>
  <c r="U428" i="6" s="1"/>
  <c r="AA428" i="6"/>
  <c r="Q427" i="6"/>
  <c r="S427" i="6"/>
  <c r="W427" i="6"/>
  <c r="Y427" i="6" s="1"/>
  <c r="AA425" i="6"/>
  <c r="W413" i="6"/>
  <c r="Y413" i="6" s="1"/>
  <c r="Q413" i="6"/>
  <c r="S413" i="6"/>
  <c r="U413" i="6" s="1"/>
  <c r="S410" i="6"/>
  <c r="W410" i="6"/>
  <c r="Y410" i="6" s="1"/>
  <c r="Q410" i="6"/>
  <c r="W400" i="6"/>
  <c r="Y400" i="6" s="1"/>
  <c r="Q400" i="6"/>
  <c r="S400" i="6"/>
  <c r="U400" i="6" s="1"/>
  <c r="AA400" i="6"/>
  <c r="S398" i="6"/>
  <c r="W398" i="6"/>
  <c r="Y398" i="6" s="1"/>
  <c r="Q398" i="6"/>
  <c r="W389" i="6"/>
  <c r="Y389" i="6" s="1"/>
  <c r="Q389" i="6"/>
  <c r="S389" i="6"/>
  <c r="U389" i="6" s="1"/>
  <c r="Q387" i="6"/>
  <c r="S387" i="6"/>
  <c r="AA387" i="6"/>
  <c r="W387" i="6"/>
  <c r="Y387" i="6" s="1"/>
  <c r="S386" i="6"/>
  <c r="U386" i="6" s="1"/>
  <c r="W386" i="6"/>
  <c r="Q386" i="6"/>
  <c r="S372" i="6"/>
  <c r="AA372" i="6"/>
  <c r="Q372" i="6"/>
  <c r="W372" i="6"/>
  <c r="W424" i="6"/>
  <c r="Y424" i="6" s="1"/>
  <c r="Q424" i="6"/>
  <c r="S424" i="6"/>
  <c r="U424" i="6" s="1"/>
  <c r="AA424" i="6"/>
  <c r="Q423" i="6"/>
  <c r="S423" i="6"/>
  <c r="W423" i="6"/>
  <c r="Y423" i="6" s="1"/>
  <c r="AA421" i="6"/>
  <c r="AA411" i="6"/>
  <c r="W409" i="6"/>
  <c r="Y409" i="6" s="1"/>
  <c r="Q409" i="6"/>
  <c r="S409" i="6"/>
  <c r="U409" i="6" s="1"/>
  <c r="Q403" i="6"/>
  <c r="S403" i="6"/>
  <c r="AA403" i="6"/>
  <c r="W403" i="6"/>
  <c r="Y403" i="6" s="1"/>
  <c r="W397" i="6"/>
  <c r="Y397" i="6" s="1"/>
  <c r="Q397" i="6"/>
  <c r="S397" i="6"/>
  <c r="U397" i="6" s="1"/>
  <c r="Q395" i="6"/>
  <c r="S395" i="6"/>
  <c r="AA395" i="6"/>
  <c r="W395" i="6"/>
  <c r="Y395" i="6" s="1"/>
  <c r="W385" i="6"/>
  <c r="Y385" i="6" s="1"/>
  <c r="Q385" i="6"/>
  <c r="S385" i="6"/>
  <c r="U385" i="6" s="1"/>
  <c r="Q383" i="6"/>
  <c r="S383" i="6"/>
  <c r="AA383" i="6"/>
  <c r="W383" i="6"/>
  <c r="Y383" i="6" s="1"/>
  <c r="AA422" i="6"/>
  <c r="W421" i="6"/>
  <c r="Y421" i="6" s="1"/>
  <c r="Q421" i="6"/>
  <c r="S421" i="6"/>
  <c r="U421" i="6" s="1"/>
  <c r="S418" i="6"/>
  <c r="W418" i="6"/>
  <c r="Q418" i="6"/>
  <c r="W408" i="6"/>
  <c r="Y408" i="6" s="1"/>
  <c r="Q408" i="6"/>
  <c r="S408" i="6"/>
  <c r="U408" i="6" s="1"/>
  <c r="AA408" i="6"/>
  <c r="Q407" i="6"/>
  <c r="S407" i="6"/>
  <c r="W407" i="6"/>
  <c r="Y407" i="6" s="1"/>
  <c r="S406" i="6"/>
  <c r="W406" i="6"/>
  <c r="Y406" i="6" s="1"/>
  <c r="Q406" i="6"/>
  <c r="W396" i="6"/>
  <c r="Y396" i="6" s="1"/>
  <c r="Q396" i="6"/>
  <c r="S396" i="6"/>
  <c r="U396" i="6" s="1"/>
  <c r="AA396" i="6"/>
  <c r="S394" i="6"/>
  <c r="W394" i="6"/>
  <c r="Y394" i="6" s="1"/>
  <c r="Q394" i="6"/>
  <c r="W384" i="6"/>
  <c r="Y384" i="6" s="1"/>
  <c r="Q384" i="6"/>
  <c r="S384" i="6"/>
  <c r="U384" i="6" s="1"/>
  <c r="AA384" i="6"/>
  <c r="S382" i="6"/>
  <c r="W382" i="6"/>
  <c r="Y382" i="6" s="1"/>
  <c r="Q382" i="6"/>
  <c r="Q378" i="6"/>
  <c r="W375" i="6"/>
  <c r="S375" i="6"/>
  <c r="U375" i="6" s="1"/>
  <c r="S376" i="6"/>
  <c r="U376" i="6" s="1"/>
  <c r="Q375" i="6"/>
  <c r="AA375" i="6"/>
  <c r="W374" i="6"/>
  <c r="Y374" i="6" s="1"/>
  <c r="Q374" i="6"/>
  <c r="S374" i="6"/>
  <c r="U374" i="6" s="1"/>
  <c r="Q373" i="6"/>
  <c r="S373" i="6"/>
  <c r="AA373" i="6"/>
  <c r="W373" i="6"/>
  <c r="Y373" i="6" s="1"/>
  <c r="Q361" i="6"/>
  <c r="S361" i="6"/>
  <c r="U361" i="6" s="1"/>
  <c r="W361" i="6"/>
  <c r="Y361" i="6" s="1"/>
  <c r="W412" i="6"/>
  <c r="Y412" i="6" s="1"/>
  <c r="Q412" i="6"/>
  <c r="S412" i="6"/>
  <c r="U412" i="6" s="1"/>
  <c r="AA412" i="6"/>
  <c r="W420" i="6"/>
  <c r="Y420" i="6" s="1"/>
  <c r="Q420" i="6"/>
  <c r="S420" i="6"/>
  <c r="U420" i="6" s="1"/>
  <c r="AA420" i="6"/>
  <c r="Q419" i="6"/>
  <c r="S419" i="6"/>
  <c r="W419" i="6"/>
  <c r="Y419" i="6" s="1"/>
  <c r="AA407" i="6"/>
  <c r="AA406" i="6"/>
  <c r="Q399" i="6"/>
  <c r="S399" i="6"/>
  <c r="AA399" i="6"/>
  <c r="W399" i="6"/>
  <c r="Y399" i="6" s="1"/>
  <c r="AA394" i="6"/>
  <c r="AA382" i="6"/>
  <c r="AA374" i="6"/>
  <c r="W425" i="6"/>
  <c r="Y425" i="6" s="1"/>
  <c r="Q425" i="6"/>
  <c r="S425" i="6"/>
  <c r="U425" i="6" s="1"/>
  <c r="AA377" i="6"/>
  <c r="Q431" i="6"/>
  <c r="S431" i="6"/>
  <c r="W431" i="6"/>
  <c r="Y431" i="6" s="1"/>
  <c r="S430" i="6"/>
  <c r="U430" i="6" s="1"/>
  <c r="W430" i="6"/>
  <c r="Y430" i="6" s="1"/>
  <c r="Q430" i="6"/>
  <c r="AA419" i="6"/>
  <c r="AA418" i="6"/>
  <c r="W417" i="6"/>
  <c r="Y417" i="6" s="1"/>
  <c r="Q417" i="6"/>
  <c r="S417" i="6"/>
  <c r="U417" i="6" s="1"/>
  <c r="W405" i="6"/>
  <c r="Y405" i="6" s="1"/>
  <c r="Q405" i="6"/>
  <c r="S405" i="6"/>
  <c r="U405" i="6" s="1"/>
  <c r="S402" i="6"/>
  <c r="W402" i="6"/>
  <c r="Q402" i="6"/>
  <c r="W393" i="6"/>
  <c r="Y393" i="6" s="1"/>
  <c r="Q393" i="6"/>
  <c r="S393" i="6"/>
  <c r="U393" i="6" s="1"/>
  <c r="Q391" i="6"/>
  <c r="S391" i="6"/>
  <c r="AA391" i="6"/>
  <c r="W391" i="6"/>
  <c r="Y391" i="6" s="1"/>
  <c r="W381" i="6"/>
  <c r="Y381" i="6" s="1"/>
  <c r="Q381" i="6"/>
  <c r="S381" i="6"/>
  <c r="U381" i="6" s="1"/>
  <c r="Q379" i="6"/>
  <c r="S379" i="6"/>
  <c r="U379" i="6" s="1"/>
  <c r="AA379" i="6"/>
  <c r="W379" i="6"/>
  <c r="Y379" i="6" s="1"/>
  <c r="S422" i="6"/>
  <c r="W422" i="6"/>
  <c r="Q422" i="6"/>
  <c r="W416" i="6"/>
  <c r="Y416" i="6" s="1"/>
  <c r="Q416" i="6"/>
  <c r="S416" i="6"/>
  <c r="U416" i="6" s="1"/>
  <c r="AA416" i="6"/>
  <c r="Q415" i="6"/>
  <c r="S415" i="6"/>
  <c r="W415" i="6"/>
  <c r="Y415" i="6" s="1"/>
  <c r="S414" i="6"/>
  <c r="W414" i="6"/>
  <c r="Y414" i="6" s="1"/>
  <c r="Q414" i="6"/>
  <c r="W404" i="6"/>
  <c r="Y404" i="6" s="1"/>
  <c r="Q404" i="6"/>
  <c r="S404" i="6"/>
  <c r="U404" i="6" s="1"/>
  <c r="AA404" i="6"/>
  <c r="W392" i="6"/>
  <c r="Y392" i="6" s="1"/>
  <c r="Q392" i="6"/>
  <c r="S392" i="6"/>
  <c r="U392" i="6" s="1"/>
  <c r="AA392" i="6"/>
  <c r="S390" i="6"/>
  <c r="U390" i="6" s="1"/>
  <c r="W390" i="6"/>
  <c r="Y390" i="6" s="1"/>
  <c r="Q390" i="6"/>
  <c r="W380" i="6"/>
  <c r="Y380" i="6" s="1"/>
  <c r="Q380" i="6"/>
  <c r="S380" i="6"/>
  <c r="U380" i="6" s="1"/>
  <c r="AA380" i="6"/>
  <c r="W388" i="6"/>
  <c r="Y388" i="6" s="1"/>
  <c r="Q388" i="6"/>
  <c r="S388" i="6"/>
  <c r="U388" i="6" s="1"/>
  <c r="AA388" i="6"/>
  <c r="S377" i="6"/>
  <c r="W377" i="6"/>
  <c r="Y377" i="6" s="1"/>
  <c r="Q377" i="6"/>
  <c r="W429" i="6"/>
  <c r="Y429" i="6" s="1"/>
  <c r="Q429" i="6"/>
  <c r="S429" i="6"/>
  <c r="U429" i="6" s="1"/>
  <c r="S426" i="6"/>
  <c r="W426" i="6"/>
  <c r="Q426" i="6"/>
  <c r="AA415" i="6"/>
  <c r="AA414" i="6"/>
  <c r="AA413" i="6"/>
  <c r="W401" i="6"/>
  <c r="Y401" i="6" s="1"/>
  <c r="Q401" i="6"/>
  <c r="S401" i="6"/>
  <c r="U401" i="6" s="1"/>
  <c r="AA390" i="6"/>
  <c r="AA389" i="6"/>
  <c r="X422" i="6"/>
  <c r="W273" i="6"/>
  <c r="Y273" i="6" s="1"/>
  <c r="Q273" i="6"/>
  <c r="S273" i="6"/>
  <c r="U273" i="6" s="1"/>
  <c r="AA273" i="6"/>
  <c r="AA361" i="6"/>
  <c r="W359" i="6"/>
  <c r="Y359" i="6" s="1"/>
  <c r="Q359" i="6"/>
  <c r="AA356" i="6"/>
  <c r="W356" i="6"/>
  <c r="Y356" i="6" s="1"/>
  <c r="W350" i="6"/>
  <c r="Y350" i="6" s="1"/>
  <c r="Q350" i="6"/>
  <c r="S350" i="6"/>
  <c r="U350" i="6" s="1"/>
  <c r="Q335" i="6"/>
  <c r="S335" i="6"/>
  <c r="U335" i="6" s="1"/>
  <c r="R275" i="6"/>
  <c r="T275" i="6"/>
  <c r="R276" i="6"/>
  <c r="T276" i="6"/>
  <c r="X275" i="6"/>
  <c r="W378" i="6"/>
  <c r="Y378" i="6" s="1"/>
  <c r="Q376" i="6"/>
  <c r="R375" i="6"/>
  <c r="T372" i="6"/>
  <c r="O370" i="6"/>
  <c r="Q369" i="6"/>
  <c r="S369" i="6"/>
  <c r="U369" i="6" s="1"/>
  <c r="O366" i="6"/>
  <c r="S359" i="6"/>
  <c r="U359" i="6" s="1"/>
  <c r="AA352" i="6"/>
  <c r="W352" i="6"/>
  <c r="Y352" i="6" s="1"/>
  <c r="W346" i="6"/>
  <c r="Y346" i="6" s="1"/>
  <c r="Q346" i="6"/>
  <c r="S346" i="6"/>
  <c r="U346" i="6" s="1"/>
  <c r="Q343" i="6"/>
  <c r="AA343" i="6"/>
  <c r="S343" i="6"/>
  <c r="U343" i="6" s="1"/>
  <c r="W343" i="6"/>
  <c r="Y343" i="6" s="1"/>
  <c r="W335" i="6"/>
  <c r="Y335" i="6" s="1"/>
  <c r="W334" i="6"/>
  <c r="Y334" i="6" s="1"/>
  <c r="Q319" i="6"/>
  <c r="S319" i="6"/>
  <c r="U319" i="6" s="1"/>
  <c r="W319" i="6"/>
  <c r="Y319" i="6" s="1"/>
  <c r="Q311" i="6"/>
  <c r="S311" i="6"/>
  <c r="U311" i="6" s="1"/>
  <c r="W311" i="6"/>
  <c r="Y311" i="6" s="1"/>
  <c r="W307" i="6"/>
  <c r="Y307" i="6" s="1"/>
  <c r="X418" i="6"/>
  <c r="S368" i="6"/>
  <c r="U368" i="6" s="1"/>
  <c r="AA368" i="6"/>
  <c r="W368" i="6"/>
  <c r="Y368" i="6" s="1"/>
  <c r="R330" i="6"/>
  <c r="T330" i="6"/>
  <c r="X330" i="6"/>
  <c r="R331" i="6"/>
  <c r="T431" i="6"/>
  <c r="T427" i="6"/>
  <c r="T423" i="6"/>
  <c r="T419" i="6"/>
  <c r="T415" i="6"/>
  <c r="T411" i="6"/>
  <c r="T407" i="6"/>
  <c r="T403" i="6"/>
  <c r="T399" i="6"/>
  <c r="T395" i="6"/>
  <c r="T391" i="6"/>
  <c r="T387" i="6"/>
  <c r="T383" i="6"/>
  <c r="T379" i="6"/>
  <c r="R376" i="6"/>
  <c r="R374" i="6"/>
  <c r="T373" i="6"/>
  <c r="AA369" i="6"/>
  <c r="AA365" i="6"/>
  <c r="T359" i="6"/>
  <c r="R359" i="6"/>
  <c r="O358" i="6"/>
  <c r="O355" i="6"/>
  <c r="AA345" i="6"/>
  <c r="S342" i="6"/>
  <c r="U342" i="6" s="1"/>
  <c r="Q342" i="6"/>
  <c r="W342" i="6"/>
  <c r="Y342" i="6" s="1"/>
  <c r="R341" i="6"/>
  <c r="R342" i="6"/>
  <c r="T341" i="6"/>
  <c r="T342" i="6"/>
  <c r="X341" i="6"/>
  <c r="R339" i="6"/>
  <c r="T339" i="6"/>
  <c r="X339" i="6"/>
  <c r="R338" i="6"/>
  <c r="T338" i="6"/>
  <c r="X338" i="6"/>
  <c r="R336" i="6"/>
  <c r="T336" i="6"/>
  <c r="X336" i="6"/>
  <c r="X402" i="6"/>
  <c r="R364" i="6"/>
  <c r="T364" i="6"/>
  <c r="R365" i="6"/>
  <c r="W363" i="6"/>
  <c r="Y363" i="6" s="1"/>
  <c r="S360" i="6"/>
  <c r="AA360" i="6"/>
  <c r="W360" i="6"/>
  <c r="Y360" i="6" s="1"/>
  <c r="AA357" i="6"/>
  <c r="Q353" i="6"/>
  <c r="S353" i="6"/>
  <c r="U353" i="6" s="1"/>
  <c r="S348" i="6"/>
  <c r="AA348" i="6"/>
  <c r="W348" i="6"/>
  <c r="Y348" i="6" s="1"/>
  <c r="Q341" i="6"/>
  <c r="S290" i="6"/>
  <c r="U290" i="6" s="1"/>
  <c r="W290" i="6"/>
  <c r="Y290" i="6" s="1"/>
  <c r="Q290" i="6"/>
  <c r="X426" i="6"/>
  <c r="Q357" i="6"/>
  <c r="S357" i="6"/>
  <c r="U357" i="6" s="1"/>
  <c r="T430" i="6"/>
  <c r="T426" i="6"/>
  <c r="T422" i="6"/>
  <c r="T418" i="6"/>
  <c r="T414" i="6"/>
  <c r="T410" i="6"/>
  <c r="T406" i="6"/>
  <c r="T402" i="6"/>
  <c r="T398" i="6"/>
  <c r="T394" i="6"/>
  <c r="T390" i="6"/>
  <c r="T386" i="6"/>
  <c r="T382" i="6"/>
  <c r="S378" i="6"/>
  <c r="U378" i="6" s="1"/>
  <c r="X375" i="6"/>
  <c r="R373" i="6"/>
  <c r="W369" i="6"/>
  <c r="Y369" i="6" s="1"/>
  <c r="Q368" i="6"/>
  <c r="W365" i="6"/>
  <c r="Y365" i="6" s="1"/>
  <c r="Q352" i="6"/>
  <c r="O351" i="6"/>
  <c r="Q339" i="6"/>
  <c r="S339" i="6"/>
  <c r="U339" i="6" s="1"/>
  <c r="W339" i="6"/>
  <c r="Y339" i="6" s="1"/>
  <c r="S338" i="6"/>
  <c r="U338" i="6" s="1"/>
  <c r="Q338" i="6"/>
  <c r="W338" i="6"/>
  <c r="Y338" i="6" s="1"/>
  <c r="R321" i="6"/>
  <c r="T321" i="6"/>
  <c r="X321" i="6"/>
  <c r="R322" i="6"/>
  <c r="R313" i="6"/>
  <c r="T313" i="6"/>
  <c r="X313" i="6"/>
  <c r="R314" i="6"/>
  <c r="W251" i="6"/>
  <c r="Y251" i="6" s="1"/>
  <c r="X410" i="6"/>
  <c r="X386" i="6"/>
  <c r="AA358" i="6"/>
  <c r="R325" i="6"/>
  <c r="T325" i="6"/>
  <c r="X325" i="6"/>
  <c r="R317" i="6"/>
  <c r="T317" i="6"/>
  <c r="X317" i="6"/>
  <c r="R318" i="6"/>
  <c r="T377" i="6"/>
  <c r="X371" i="6"/>
  <c r="R368" i="6"/>
  <c r="X367" i="6"/>
  <c r="R363" i="6"/>
  <c r="W357" i="6"/>
  <c r="Y357" i="6" s="1"/>
  <c r="W354" i="6"/>
  <c r="Y354" i="6" s="1"/>
  <c r="Q354" i="6"/>
  <c r="S354" i="6"/>
  <c r="U354" i="6" s="1"/>
  <c r="AA350" i="6"/>
  <c r="Q349" i="6"/>
  <c r="S349" i="6"/>
  <c r="U349" i="6" s="1"/>
  <c r="Q323" i="6"/>
  <c r="S323" i="6"/>
  <c r="U323" i="6" s="1"/>
  <c r="W323" i="6"/>
  <c r="Y323" i="6" s="1"/>
  <c r="Q315" i="6"/>
  <c r="S315" i="6"/>
  <c r="U315" i="6" s="1"/>
  <c r="W315" i="6"/>
  <c r="Y315" i="6" s="1"/>
  <c r="Q291" i="6"/>
  <c r="S291" i="6"/>
  <c r="W291" i="6"/>
  <c r="Y291" i="6" s="1"/>
  <c r="X372" i="6"/>
  <c r="W371" i="6"/>
  <c r="Q371" i="6"/>
  <c r="W367" i="6"/>
  <c r="Q367" i="6"/>
  <c r="T365" i="6"/>
  <c r="O364" i="6"/>
  <c r="O362" i="6"/>
  <c r="AA359" i="6"/>
  <c r="AA353" i="6"/>
  <c r="Q348" i="6"/>
  <c r="W347" i="6"/>
  <c r="Y347" i="6" s="1"/>
  <c r="Q347" i="6"/>
  <c r="R344" i="6"/>
  <c r="R345" i="6"/>
  <c r="T344" i="6"/>
  <c r="T345" i="6"/>
  <c r="X344" i="6"/>
  <c r="W337" i="6"/>
  <c r="W331" i="6"/>
  <c r="Y331" i="6" s="1"/>
  <c r="Q327" i="6"/>
  <c r="S327" i="6"/>
  <c r="U327" i="6" s="1"/>
  <c r="W327" i="6"/>
  <c r="Y327" i="6" s="1"/>
  <c r="S326" i="6"/>
  <c r="U326" i="6" s="1"/>
  <c r="W326" i="6"/>
  <c r="Y326" i="6" s="1"/>
  <c r="Q326" i="6"/>
  <c r="Y287" i="6"/>
  <c r="S286" i="6"/>
  <c r="U286" i="6" s="1"/>
  <c r="W286" i="6"/>
  <c r="Y286" i="6" s="1"/>
  <c r="Q286" i="6"/>
  <c r="R355" i="6"/>
  <c r="R351" i="6"/>
  <c r="R347" i="6"/>
  <c r="R326" i="6"/>
  <c r="W324" i="6"/>
  <c r="Y324" i="6" s="1"/>
  <c r="Q324" i="6"/>
  <c r="S324" i="6"/>
  <c r="U324" i="6" s="1"/>
  <c r="W322" i="6"/>
  <c r="Y322" i="6" s="1"/>
  <c r="W320" i="6"/>
  <c r="Y320" i="6" s="1"/>
  <c r="Q320" i="6"/>
  <c r="S320" i="6"/>
  <c r="U320" i="6" s="1"/>
  <c r="W318" i="6"/>
  <c r="Y318" i="6" s="1"/>
  <c r="W316" i="6"/>
  <c r="Y316" i="6" s="1"/>
  <c r="Q316" i="6"/>
  <c r="S316" i="6"/>
  <c r="U316" i="6" s="1"/>
  <c r="W314" i="6"/>
  <c r="Y314" i="6" s="1"/>
  <c r="W312" i="6"/>
  <c r="Y312" i="6" s="1"/>
  <c r="Q312" i="6"/>
  <c r="S312" i="6"/>
  <c r="U312" i="6" s="1"/>
  <c r="W310" i="6"/>
  <c r="Y310" i="6" s="1"/>
  <c r="O305" i="6"/>
  <c r="R303" i="6"/>
  <c r="T304" i="6"/>
  <c r="W296" i="6"/>
  <c r="Y296" i="6" s="1"/>
  <c r="Q296" i="6"/>
  <c r="S296" i="6"/>
  <c r="O293" i="6"/>
  <c r="R287" i="6"/>
  <c r="T287" i="6"/>
  <c r="R288" i="6"/>
  <c r="T288" i="6"/>
  <c r="W285" i="6"/>
  <c r="Y285" i="6" s="1"/>
  <c r="Q285" i="6"/>
  <c r="S285" i="6"/>
  <c r="U285" i="6" s="1"/>
  <c r="AA285" i="6"/>
  <c r="W272" i="6"/>
  <c r="Y272" i="6" s="1"/>
  <c r="Q272" i="6"/>
  <c r="S272" i="6"/>
  <c r="Y267" i="6"/>
  <c r="S266" i="6"/>
  <c r="U266" i="6" s="1"/>
  <c r="W266" i="6"/>
  <c r="Y266" i="6" s="1"/>
  <c r="Q266" i="6"/>
  <c r="Q259" i="6"/>
  <c r="S259" i="6"/>
  <c r="U259" i="6" s="1"/>
  <c r="W259" i="6"/>
  <c r="Y259" i="6" s="1"/>
  <c r="W247" i="6"/>
  <c r="Y247" i="6" s="1"/>
  <c r="W234" i="6"/>
  <c r="Y234" i="6" s="1"/>
  <c r="W341" i="6"/>
  <c r="Y341" i="6" s="1"/>
  <c r="X340" i="6"/>
  <c r="X337" i="6"/>
  <c r="T329" i="6"/>
  <c r="O329" i="6"/>
  <c r="AA323" i="6"/>
  <c r="AA319" i="6"/>
  <c r="AA315" i="6"/>
  <c r="AA311" i="6"/>
  <c r="AA304" i="6"/>
  <c r="Q303" i="6"/>
  <c r="S303" i="6"/>
  <c r="U303" i="6" s="1"/>
  <c r="S302" i="6"/>
  <c r="U302" i="6" s="1"/>
  <c r="W302" i="6"/>
  <c r="Y302" i="6" s="1"/>
  <c r="Y299" i="6"/>
  <c r="AA292" i="6"/>
  <c r="Q287" i="6"/>
  <c r="S287" i="6"/>
  <c r="U287" i="6" s="1"/>
  <c r="W284" i="6"/>
  <c r="Y284" i="6" s="1"/>
  <c r="Q284" i="6"/>
  <c r="S284" i="6"/>
  <c r="U284" i="6" s="1"/>
  <c r="Y279" i="6"/>
  <c r="S278" i="6"/>
  <c r="U278" i="6" s="1"/>
  <c r="W278" i="6"/>
  <c r="Y278" i="6" s="1"/>
  <c r="Q278" i="6"/>
  <c r="R267" i="6"/>
  <c r="T267" i="6"/>
  <c r="R268" i="6"/>
  <c r="T268" i="6"/>
  <c r="S258" i="6"/>
  <c r="Q258" i="6"/>
  <c r="W257" i="6"/>
  <c r="Y257" i="6" s="1"/>
  <c r="AA257" i="6"/>
  <c r="W240" i="6"/>
  <c r="Y240" i="6" s="1"/>
  <c r="Q240" i="6"/>
  <c r="S240" i="6"/>
  <c r="U240" i="6" s="1"/>
  <c r="O332" i="6"/>
  <c r="AA332" i="6" s="1"/>
  <c r="AA306" i="6"/>
  <c r="R299" i="6"/>
  <c r="T299" i="6"/>
  <c r="R300" i="6"/>
  <c r="T300" i="6"/>
  <c r="O292" i="6"/>
  <c r="W289" i="6"/>
  <c r="Y289" i="6" s="1"/>
  <c r="R279" i="6"/>
  <c r="T279" i="6"/>
  <c r="R280" i="6"/>
  <c r="T280" i="6"/>
  <c r="W277" i="6"/>
  <c r="Y277" i="6" s="1"/>
  <c r="AA277" i="6"/>
  <c r="W265" i="6"/>
  <c r="Y265" i="6" s="1"/>
  <c r="AA265" i="6"/>
  <c r="W253" i="6"/>
  <c r="Y253" i="6" s="1"/>
  <c r="Q253" i="6"/>
  <c r="AA253" i="6"/>
  <c r="S213" i="6"/>
  <c r="U213" i="6" s="1"/>
  <c r="Q213" i="6"/>
  <c r="W213" i="6"/>
  <c r="R335" i="6"/>
  <c r="AA334" i="6"/>
  <c r="T332" i="6"/>
  <c r="AA331" i="6"/>
  <c r="X328" i="6"/>
  <c r="AA326" i="6"/>
  <c r="T322" i="6"/>
  <c r="T318" i="6"/>
  <c r="T314" i="6"/>
  <c r="O309" i="6"/>
  <c r="R307" i="6"/>
  <c r="T308" i="6"/>
  <c r="O304" i="6"/>
  <c r="Q299" i="6"/>
  <c r="S299" i="6"/>
  <c r="U299" i="6" s="1"/>
  <c r="W298" i="6"/>
  <c r="Y298" i="6" s="1"/>
  <c r="Y295" i="6"/>
  <c r="AA291" i="6"/>
  <c r="Q279" i="6"/>
  <c r="AA276" i="6"/>
  <c r="O276" i="6"/>
  <c r="Y271" i="6"/>
  <c r="S270" i="6"/>
  <c r="U270" i="6" s="1"/>
  <c r="W270" i="6"/>
  <c r="Y270" i="6" s="1"/>
  <c r="AA263" i="6"/>
  <c r="O263" i="6"/>
  <c r="W249" i="6"/>
  <c r="Y249" i="6" s="1"/>
  <c r="Q249" i="6"/>
  <c r="AA249" i="6"/>
  <c r="R361" i="6"/>
  <c r="T360" i="6"/>
  <c r="R357" i="6"/>
  <c r="T356" i="6"/>
  <c r="R353" i="6"/>
  <c r="T352" i="6"/>
  <c r="R349" i="6"/>
  <c r="T348" i="6"/>
  <c r="O344" i="6"/>
  <c r="Q345" i="6" s="1"/>
  <c r="T340" i="6"/>
  <c r="T337" i="6"/>
  <c r="O336" i="6"/>
  <c r="O330" i="6"/>
  <c r="Q331" i="6" s="1"/>
  <c r="O325" i="6"/>
  <c r="O321" i="6"/>
  <c r="S322" i="6" s="1"/>
  <c r="U322" i="6" s="1"/>
  <c r="O317" i="6"/>
  <c r="AA317" i="6" s="1"/>
  <c r="O313" i="6"/>
  <c r="S314" i="6" s="1"/>
  <c r="U314" i="6" s="1"/>
  <c r="AA308" i="6"/>
  <c r="AA303" i="6"/>
  <c r="O301" i="6"/>
  <c r="R295" i="6"/>
  <c r="T295" i="6"/>
  <c r="R296" i="6"/>
  <c r="T296" i="6"/>
  <c r="O288" i="6"/>
  <c r="Y283" i="6"/>
  <c r="W282" i="6"/>
  <c r="Y282" i="6" s="1"/>
  <c r="R271" i="6"/>
  <c r="T271" i="6"/>
  <c r="R272" i="6"/>
  <c r="T272" i="6"/>
  <c r="O269" i="6"/>
  <c r="W245" i="6"/>
  <c r="Y245" i="6" s="1"/>
  <c r="Q245" i="6"/>
  <c r="AA245" i="6"/>
  <c r="AA237" i="6"/>
  <c r="AA342" i="6"/>
  <c r="AA341" i="6"/>
  <c r="O340" i="6"/>
  <c r="AA335" i="6"/>
  <c r="O328" i="6"/>
  <c r="AA328" i="6" s="1"/>
  <c r="AA324" i="6"/>
  <c r="AA322" i="6"/>
  <c r="AA320" i="6"/>
  <c r="AA318" i="6"/>
  <c r="AA316" i="6"/>
  <c r="AA314" i="6"/>
  <c r="AA312" i="6"/>
  <c r="AA310" i="6"/>
  <c r="O306" i="6"/>
  <c r="Q307" i="6" s="1"/>
  <c r="R304" i="6"/>
  <c r="X303" i="6"/>
  <c r="Q295" i="6"/>
  <c r="S295" i="6"/>
  <c r="U295" i="6" s="1"/>
  <c r="S294" i="6"/>
  <c r="U294" i="6" s="1"/>
  <c r="W294" i="6"/>
  <c r="Y294" i="6" s="1"/>
  <c r="AA290" i="6"/>
  <c r="AA287" i="6"/>
  <c r="R283" i="6"/>
  <c r="T283" i="6"/>
  <c r="R284" i="6"/>
  <c r="T284" i="6"/>
  <c r="O281" i="6"/>
  <c r="S282" i="6" s="1"/>
  <c r="U282" i="6" s="1"/>
  <c r="O268" i="6"/>
  <c r="S262" i="6"/>
  <c r="U262" i="6" s="1"/>
  <c r="W262" i="6"/>
  <c r="Y262" i="6" s="1"/>
  <c r="Q262" i="6"/>
  <c r="AA338" i="6"/>
  <c r="O333" i="6"/>
  <c r="AA327" i="6"/>
  <c r="R323" i="6"/>
  <c r="R319" i="6"/>
  <c r="R315" i="6"/>
  <c r="O308" i="6"/>
  <c r="R306" i="6"/>
  <c r="W303" i="6"/>
  <c r="Y303" i="6" s="1"/>
  <c r="O300" i="6"/>
  <c r="O297" i="6"/>
  <c r="Q298" i="6" s="1"/>
  <c r="R291" i="6"/>
  <c r="T291" i="6"/>
  <c r="R292" i="6"/>
  <c r="T292" i="6"/>
  <c r="X287" i="6"/>
  <c r="Q283" i="6"/>
  <c r="O280" i="6"/>
  <c r="AA280" i="6" s="1"/>
  <c r="Y275" i="6"/>
  <c r="S274" i="6"/>
  <c r="U274" i="6" s="1"/>
  <c r="W274" i="6"/>
  <c r="Y274" i="6" s="1"/>
  <c r="Q274" i="6"/>
  <c r="W261" i="6"/>
  <c r="Q261" i="6"/>
  <c r="Q255" i="6"/>
  <c r="S255" i="6"/>
  <c r="U255" i="6" s="1"/>
  <c r="W255" i="6"/>
  <c r="R243" i="6"/>
  <c r="T243" i="6"/>
  <c r="R244" i="6"/>
  <c r="X243" i="6"/>
  <c r="T244" i="6"/>
  <c r="W220" i="6"/>
  <c r="Y220" i="6" s="1"/>
  <c r="AA220" i="6"/>
  <c r="O264" i="6"/>
  <c r="Q265" i="6" s="1"/>
  <c r="AA256" i="6"/>
  <c r="AA254" i="6"/>
  <c r="AA250" i="6"/>
  <c r="Q243" i="6"/>
  <c r="S243" i="6"/>
  <c r="U243" i="6" s="1"/>
  <c r="S242" i="6"/>
  <c r="U242" i="6" s="1"/>
  <c r="W242" i="6"/>
  <c r="Y242" i="6" s="1"/>
  <c r="Q235" i="6"/>
  <c r="S235" i="6"/>
  <c r="W223" i="6"/>
  <c r="Y223" i="6" s="1"/>
  <c r="Q223" i="6"/>
  <c r="AA223" i="6"/>
  <c r="Q218" i="6"/>
  <c r="W218" i="6"/>
  <c r="S218" i="6"/>
  <c r="U218" i="6" s="1"/>
  <c r="R264" i="6"/>
  <c r="AA262" i="6"/>
  <c r="T258" i="6"/>
  <c r="R257" i="6"/>
  <c r="R253" i="6"/>
  <c r="R249" i="6"/>
  <c r="R245" i="6"/>
  <c r="R242" i="6"/>
  <c r="O237" i="6"/>
  <c r="S228" i="6"/>
  <c r="U228" i="6" s="1"/>
  <c r="W228" i="6"/>
  <c r="S223" i="6"/>
  <c r="U223" i="6" s="1"/>
  <c r="X260" i="6"/>
  <c r="O244" i="6"/>
  <c r="Q242" i="6"/>
  <c r="Y239" i="6"/>
  <c r="Q231" i="6"/>
  <c r="S231" i="6"/>
  <c r="T230" i="6"/>
  <c r="X230" i="6"/>
  <c r="R230" i="6"/>
  <c r="AA228" i="6"/>
  <c r="AA218" i="6"/>
  <c r="S217" i="6"/>
  <c r="U217" i="6" s="1"/>
  <c r="W217" i="6"/>
  <c r="Y217" i="6" s="1"/>
  <c r="O256" i="6"/>
  <c r="Q257" i="6" s="1"/>
  <c r="O254" i="6"/>
  <c r="O252" i="6"/>
  <c r="AA252" i="6" s="1"/>
  <c r="O250" i="6"/>
  <c r="S251" i="6" s="1"/>
  <c r="U251" i="6" s="1"/>
  <c r="O248" i="6"/>
  <c r="O246" i="6"/>
  <c r="Q247" i="6" s="1"/>
  <c r="AA243" i="6"/>
  <c r="O236" i="6"/>
  <c r="O233" i="6"/>
  <c r="R229" i="6"/>
  <c r="T229" i="6"/>
  <c r="X229" i="6"/>
  <c r="Q228" i="6"/>
  <c r="Q222" i="6"/>
  <c r="W222" i="6"/>
  <c r="Y222" i="6" s="1"/>
  <c r="AA222" i="6"/>
  <c r="W208" i="6"/>
  <c r="Y208" i="6" s="1"/>
  <c r="AA208" i="6"/>
  <c r="S283" i="6"/>
  <c r="U283" i="6" s="1"/>
  <c r="AA279" i="6"/>
  <c r="S279" i="6"/>
  <c r="AA275" i="6"/>
  <c r="S275" i="6"/>
  <c r="U275" i="6" s="1"/>
  <c r="AA271" i="6"/>
  <c r="S271" i="6"/>
  <c r="U271" i="6" s="1"/>
  <c r="AA267" i="6"/>
  <c r="S267" i="6"/>
  <c r="U267" i="6" s="1"/>
  <c r="X261" i="6"/>
  <c r="AA258" i="6"/>
  <c r="T256" i="6"/>
  <c r="AA255" i="6"/>
  <c r="R254" i="6"/>
  <c r="T252" i="6"/>
  <c r="AA251" i="6"/>
  <c r="R250" i="6"/>
  <c r="T248" i="6"/>
  <c r="AA247" i="6"/>
  <c r="R246" i="6"/>
  <c r="O241" i="6"/>
  <c r="AA241" i="6" s="1"/>
  <c r="R239" i="6"/>
  <c r="T239" i="6"/>
  <c r="R240" i="6"/>
  <c r="AA235" i="6"/>
  <c r="AA232" i="6"/>
  <c r="Q229" i="6"/>
  <c r="Q226" i="6"/>
  <c r="W226" i="6"/>
  <c r="Q227" i="6"/>
  <c r="S226" i="6"/>
  <c r="U226" i="6" s="1"/>
  <c r="S227" i="6"/>
  <c r="U227" i="6" s="1"/>
  <c r="S225" i="6"/>
  <c r="U225" i="6" s="1"/>
  <c r="W225" i="6"/>
  <c r="Y225" i="6" s="1"/>
  <c r="S222" i="6"/>
  <c r="U222" i="6" s="1"/>
  <c r="Q217" i="6"/>
  <c r="W216" i="6"/>
  <c r="O214" i="6"/>
  <c r="T205" i="6"/>
  <c r="X205" i="6"/>
  <c r="R205" i="6"/>
  <c r="O260" i="6"/>
  <c r="R256" i="6"/>
  <c r="X255" i="6"/>
  <c r="R252" i="6"/>
  <c r="X251" i="6"/>
  <c r="R248" i="6"/>
  <c r="X247" i="6"/>
  <c r="W243" i="6"/>
  <c r="Y243" i="6" s="1"/>
  <c r="AA240" i="6"/>
  <c r="Q239" i="6"/>
  <c r="S239" i="6"/>
  <c r="X238" i="6"/>
  <c r="S238" i="6"/>
  <c r="U238" i="6" s="1"/>
  <c r="W238" i="6"/>
  <c r="Y238" i="6" s="1"/>
  <c r="O232" i="6"/>
  <c r="AA225" i="6"/>
  <c r="S221" i="6"/>
  <c r="U221" i="6" s="1"/>
  <c r="W221" i="6"/>
  <c r="Y221" i="6" s="1"/>
  <c r="Q221" i="6"/>
  <c r="AA259" i="6"/>
  <c r="T254" i="6"/>
  <c r="T250" i="6"/>
  <c r="T246" i="6"/>
  <c r="AA242" i="6"/>
  <c r="R238" i="6"/>
  <c r="W235" i="6"/>
  <c r="Y235" i="6" s="1"/>
  <c r="AA234" i="6"/>
  <c r="AA231" i="6"/>
  <c r="Q225" i="6"/>
  <c r="W224" i="6"/>
  <c r="Y224" i="6" s="1"/>
  <c r="Q224" i="6"/>
  <c r="S224" i="6"/>
  <c r="U224" i="6" s="1"/>
  <c r="Q210" i="6"/>
  <c r="S210" i="6"/>
  <c r="U210" i="6" s="1"/>
  <c r="AA210" i="6"/>
  <c r="Q206" i="6"/>
  <c r="S206" i="6"/>
  <c r="AA206" i="6"/>
  <c r="W206" i="6"/>
  <c r="Y206" i="6" s="1"/>
  <c r="R234" i="6"/>
  <c r="R228" i="6"/>
  <c r="R225" i="6"/>
  <c r="R206" i="6"/>
  <c r="T206" i="6"/>
  <c r="R207" i="6"/>
  <c r="W204" i="6"/>
  <c r="Y204" i="6" s="1"/>
  <c r="S197" i="6"/>
  <c r="U197" i="6" s="1"/>
  <c r="W197" i="6"/>
  <c r="Y197" i="6" s="1"/>
  <c r="Q197" i="6"/>
  <c r="S196" i="6"/>
  <c r="U196" i="6" s="1"/>
  <c r="W196" i="6"/>
  <c r="Q196" i="6"/>
  <c r="W195" i="6"/>
  <c r="Q195" i="6"/>
  <c r="Q160" i="6"/>
  <c r="S160" i="6"/>
  <c r="U160" i="6" s="1"/>
  <c r="AA160" i="6"/>
  <c r="W160" i="6"/>
  <c r="Y160" i="6" s="1"/>
  <c r="Q102" i="6"/>
  <c r="W102" i="6"/>
  <c r="Y102" i="6" s="1"/>
  <c r="R95" i="6"/>
  <c r="T95" i="6"/>
  <c r="R96" i="6"/>
  <c r="T96" i="6"/>
  <c r="X95" i="6"/>
  <c r="S229" i="6"/>
  <c r="U229" i="6" s="1"/>
  <c r="AA221" i="6"/>
  <c r="O219" i="6"/>
  <c r="S220" i="6" s="1"/>
  <c r="U220" i="6" s="1"/>
  <c r="AA217" i="6"/>
  <c r="O203" i="6"/>
  <c r="R198" i="6"/>
  <c r="T198" i="6"/>
  <c r="R199" i="6"/>
  <c r="T199" i="6"/>
  <c r="W194" i="6"/>
  <c r="Y194" i="6" s="1"/>
  <c r="Q194" i="6"/>
  <c r="AA194" i="6"/>
  <c r="Q176" i="6"/>
  <c r="S176" i="6"/>
  <c r="U176" i="6" s="1"/>
  <c r="W176" i="6"/>
  <c r="Y176" i="6" s="1"/>
  <c r="Y175" i="6"/>
  <c r="Q164" i="6"/>
  <c r="S164" i="6"/>
  <c r="W164" i="6"/>
  <c r="Y164" i="6" s="1"/>
  <c r="W128" i="6"/>
  <c r="Y128" i="6" s="1"/>
  <c r="Q128" i="6"/>
  <c r="AA128" i="6"/>
  <c r="Q129" i="6"/>
  <c r="S128" i="6"/>
  <c r="U128" i="6" s="1"/>
  <c r="W230" i="6"/>
  <c r="Y230" i="6" s="1"/>
  <c r="W229" i="6"/>
  <c r="Y229" i="6" s="1"/>
  <c r="X228" i="6"/>
  <c r="X226" i="6"/>
  <c r="X225" i="6"/>
  <c r="R218" i="6"/>
  <c r="Q198" i="6"/>
  <c r="S198" i="6"/>
  <c r="AA198" i="6"/>
  <c r="W198" i="6"/>
  <c r="Y198" i="6" s="1"/>
  <c r="S194" i="6"/>
  <c r="W170" i="6"/>
  <c r="Y170" i="6" s="1"/>
  <c r="AA170" i="6"/>
  <c r="Q171" i="6"/>
  <c r="S167" i="6"/>
  <c r="AA167" i="6"/>
  <c r="Q167" i="6"/>
  <c r="W167" i="6"/>
  <c r="Y167" i="6" s="1"/>
  <c r="R236" i="6"/>
  <c r="T235" i="6"/>
  <c r="R232" i="6"/>
  <c r="T231" i="6"/>
  <c r="X217" i="6"/>
  <c r="X216" i="6"/>
  <c r="R210" i="6"/>
  <c r="O207" i="6"/>
  <c r="S208" i="6" s="1"/>
  <c r="U208" i="6" s="1"/>
  <c r="W201" i="6"/>
  <c r="Y201" i="6" s="1"/>
  <c r="O188" i="6"/>
  <c r="X218" i="6"/>
  <c r="AA213" i="6"/>
  <c r="X209" i="6"/>
  <c r="S209" i="6"/>
  <c r="U209" i="6" s="1"/>
  <c r="W209" i="6"/>
  <c r="Y209" i="6" s="1"/>
  <c r="Q180" i="6"/>
  <c r="S180" i="6"/>
  <c r="W180" i="6"/>
  <c r="Y180" i="6" s="1"/>
  <c r="R214" i="6"/>
  <c r="X212" i="6"/>
  <c r="Y212" i="6" s="1"/>
  <c r="T211" i="6"/>
  <c r="O211" i="6"/>
  <c r="R209" i="6"/>
  <c r="T207" i="6"/>
  <c r="X206" i="6"/>
  <c r="S205" i="6"/>
  <c r="U205" i="6" s="1"/>
  <c r="W205" i="6"/>
  <c r="Y205" i="6" s="1"/>
  <c r="Q205" i="6"/>
  <c r="R202" i="6"/>
  <c r="T202" i="6"/>
  <c r="R203" i="6"/>
  <c r="O200" i="6"/>
  <c r="S201" i="6" s="1"/>
  <c r="U201" i="6" s="1"/>
  <c r="S183" i="6"/>
  <c r="Q183" i="6"/>
  <c r="W183" i="6"/>
  <c r="Y183" i="6" s="1"/>
  <c r="AA164" i="6"/>
  <c r="S230" i="6"/>
  <c r="U230" i="6" s="1"/>
  <c r="T215" i="6"/>
  <c r="O215" i="6"/>
  <c r="S216" i="6" s="1"/>
  <c r="U216" i="6" s="1"/>
  <c r="X213" i="6"/>
  <c r="Q209" i="6"/>
  <c r="AA204" i="6"/>
  <c r="Q202" i="6"/>
  <c r="S202" i="6"/>
  <c r="U202" i="6" s="1"/>
  <c r="AA202" i="6"/>
  <c r="W202" i="6"/>
  <c r="Y202" i="6" s="1"/>
  <c r="O199" i="6"/>
  <c r="AA144" i="6"/>
  <c r="AA196" i="6"/>
  <c r="AA183" i="6"/>
  <c r="R179" i="6"/>
  <c r="T179" i="6"/>
  <c r="R180" i="6"/>
  <c r="T180" i="6"/>
  <c r="O177" i="6"/>
  <c r="R163" i="6"/>
  <c r="T163" i="6"/>
  <c r="R164" i="6"/>
  <c r="T164" i="6"/>
  <c r="O161" i="6"/>
  <c r="Q154" i="6"/>
  <c r="S154" i="6"/>
  <c r="U154" i="6" s="1"/>
  <c r="W154" i="6"/>
  <c r="Y154" i="6" s="1"/>
  <c r="AA154" i="6"/>
  <c r="Q150" i="6"/>
  <c r="S150" i="6"/>
  <c r="W150" i="6"/>
  <c r="Y150" i="6" s="1"/>
  <c r="Y149" i="6"/>
  <c r="R145" i="6"/>
  <c r="T145" i="6"/>
  <c r="R146" i="6"/>
  <c r="T146" i="6"/>
  <c r="X145" i="6"/>
  <c r="Y145" i="6" s="1"/>
  <c r="Q137" i="6"/>
  <c r="W127" i="6"/>
  <c r="Y127" i="6" s="1"/>
  <c r="Q127" i="6"/>
  <c r="S127" i="6"/>
  <c r="U127" i="6" s="1"/>
  <c r="AA127" i="6"/>
  <c r="AA179" i="6"/>
  <c r="AA176" i="6"/>
  <c r="Q172" i="6"/>
  <c r="S172" i="6"/>
  <c r="U172" i="6" s="1"/>
  <c r="AA163" i="6"/>
  <c r="Q146" i="6"/>
  <c r="S146" i="6"/>
  <c r="W146" i="6"/>
  <c r="Y146" i="6" s="1"/>
  <c r="W136" i="6"/>
  <c r="Y136" i="6" s="1"/>
  <c r="S129" i="6"/>
  <c r="R113" i="6"/>
  <c r="R114" i="6"/>
  <c r="T113" i="6"/>
  <c r="T114" i="6"/>
  <c r="X113" i="6"/>
  <c r="X196" i="6"/>
  <c r="T194" i="6"/>
  <c r="X193" i="6"/>
  <c r="W192" i="6"/>
  <c r="Y192" i="6" s="1"/>
  <c r="X191" i="6"/>
  <c r="X190" i="6"/>
  <c r="R188" i="6"/>
  <c r="S187" i="6"/>
  <c r="U187" i="6" s="1"/>
  <c r="O185" i="6"/>
  <c r="Q184" i="6"/>
  <c r="S184" i="6"/>
  <c r="U184" i="6" s="1"/>
  <c r="R175" i="6"/>
  <c r="T175" i="6"/>
  <c r="R176" i="6"/>
  <c r="T176" i="6"/>
  <c r="O173" i="6"/>
  <c r="O157" i="6"/>
  <c r="S137" i="6"/>
  <c r="AA114" i="6"/>
  <c r="W114" i="6"/>
  <c r="Y114" i="6" s="1"/>
  <c r="X195" i="6"/>
  <c r="W193" i="6"/>
  <c r="W191" i="6"/>
  <c r="O189" i="6"/>
  <c r="X186" i="6"/>
  <c r="AA184" i="6"/>
  <c r="Q182" i="6"/>
  <c r="O178" i="6"/>
  <c r="AA175" i="6"/>
  <c r="AA172" i="6"/>
  <c r="Q168" i="6"/>
  <c r="S168" i="6"/>
  <c r="O162" i="6"/>
  <c r="S163" i="6" s="1"/>
  <c r="U163" i="6" s="1"/>
  <c r="AA159" i="6"/>
  <c r="Q110" i="6"/>
  <c r="AA110" i="6"/>
  <c r="W110" i="6"/>
  <c r="Y110" i="6" s="1"/>
  <c r="X194" i="6"/>
  <c r="X187" i="6"/>
  <c r="R171" i="6"/>
  <c r="T171" i="6"/>
  <c r="R172" i="6"/>
  <c r="T172" i="6"/>
  <c r="O169" i="6"/>
  <c r="O156" i="6"/>
  <c r="W153" i="6"/>
  <c r="Q122" i="6"/>
  <c r="S122" i="6"/>
  <c r="U122" i="6" s="1"/>
  <c r="AA122" i="6"/>
  <c r="W116" i="6"/>
  <c r="Y116" i="6" s="1"/>
  <c r="Q116" i="6"/>
  <c r="AA116" i="6"/>
  <c r="Q117" i="6"/>
  <c r="T192" i="6"/>
  <c r="U192" i="6" s="1"/>
  <c r="T191" i="6"/>
  <c r="O190" i="6"/>
  <c r="W187" i="6"/>
  <c r="Y187" i="6" s="1"/>
  <c r="O186" i="6"/>
  <c r="W184" i="6"/>
  <c r="Y184" i="6" s="1"/>
  <c r="AA182" i="6"/>
  <c r="X179" i="6"/>
  <c r="O174" i="6"/>
  <c r="S175" i="6" s="1"/>
  <c r="U175" i="6" s="1"/>
  <c r="W172" i="6"/>
  <c r="Y172" i="6" s="1"/>
  <c r="S171" i="6"/>
  <c r="U171" i="6" s="1"/>
  <c r="AA171" i="6"/>
  <c r="AA168" i="6"/>
  <c r="AA166" i="6"/>
  <c r="X163" i="6"/>
  <c r="O158" i="6"/>
  <c r="S159" i="6" s="1"/>
  <c r="U159" i="6" s="1"/>
  <c r="AA150" i="6"/>
  <c r="S193" i="6"/>
  <c r="U193" i="6" s="1"/>
  <c r="R192" i="6"/>
  <c r="R190" i="6"/>
  <c r="R186" i="6"/>
  <c r="R183" i="6"/>
  <c r="T183" i="6"/>
  <c r="R184" i="6"/>
  <c r="O181" i="6"/>
  <c r="W179" i="6"/>
  <c r="Y179" i="6" s="1"/>
  <c r="R167" i="6"/>
  <c r="T167" i="6"/>
  <c r="R168" i="6"/>
  <c r="T168" i="6"/>
  <c r="O165" i="6"/>
  <c r="W163" i="6"/>
  <c r="Y163" i="6" s="1"/>
  <c r="AA146" i="6"/>
  <c r="W119" i="6"/>
  <c r="Y119" i="6" s="1"/>
  <c r="Q119" i="6"/>
  <c r="S119" i="6"/>
  <c r="U119" i="6" s="1"/>
  <c r="AA119" i="6"/>
  <c r="S116" i="6"/>
  <c r="U116" i="6" s="1"/>
  <c r="O151" i="6"/>
  <c r="W147" i="6"/>
  <c r="Y147" i="6" s="1"/>
  <c r="Q147" i="6"/>
  <c r="S147" i="6"/>
  <c r="U147" i="6" s="1"/>
  <c r="W139" i="6"/>
  <c r="Y139" i="6" s="1"/>
  <c r="Q139" i="6"/>
  <c r="S139" i="6"/>
  <c r="U139" i="6" s="1"/>
  <c r="AA139" i="6"/>
  <c r="Q134" i="6"/>
  <c r="S134" i="6"/>
  <c r="AA134" i="6"/>
  <c r="S117" i="6"/>
  <c r="W106" i="6"/>
  <c r="Q104" i="6"/>
  <c r="W104" i="6"/>
  <c r="Y104" i="6" s="1"/>
  <c r="AA104" i="6"/>
  <c r="S104" i="6"/>
  <c r="U104" i="6" s="1"/>
  <c r="W93" i="6"/>
  <c r="Y93" i="6" s="1"/>
  <c r="Q93" i="6"/>
  <c r="AA93" i="6"/>
  <c r="Y25" i="6"/>
  <c r="O155" i="6"/>
  <c r="R154" i="6"/>
  <c r="AA153" i="6"/>
  <c r="R149" i="6"/>
  <c r="T149" i="6"/>
  <c r="R150" i="6"/>
  <c r="T150" i="6"/>
  <c r="S145" i="6"/>
  <c r="U145" i="6" s="1"/>
  <c r="O144" i="6"/>
  <c r="Q142" i="6"/>
  <c r="S142" i="6"/>
  <c r="O124" i="6"/>
  <c r="O115" i="6"/>
  <c r="AA112" i="6"/>
  <c r="W112" i="6"/>
  <c r="Y112" i="6" s="1"/>
  <c r="O135" i="6"/>
  <c r="Q130" i="6"/>
  <c r="S130" i="6"/>
  <c r="U130" i="6" s="1"/>
  <c r="AA130" i="6"/>
  <c r="AA102" i="6"/>
  <c r="R160" i="6"/>
  <c r="T159" i="6"/>
  <c r="X153" i="6"/>
  <c r="O152" i="6"/>
  <c r="O143" i="6"/>
  <c r="S133" i="6"/>
  <c r="U133" i="6" s="1"/>
  <c r="O132" i="6"/>
  <c r="O123" i="6"/>
  <c r="Q118" i="6"/>
  <c r="S118" i="6"/>
  <c r="AA118" i="6"/>
  <c r="AA99" i="6"/>
  <c r="W99" i="6"/>
  <c r="Y99" i="6" s="1"/>
  <c r="W85" i="6"/>
  <c r="Y85" i="6" s="1"/>
  <c r="Q85" i="6"/>
  <c r="S85" i="6"/>
  <c r="U85" i="6" s="1"/>
  <c r="AA85" i="6"/>
  <c r="R152" i="6"/>
  <c r="AA149" i="6"/>
  <c r="O148" i="6"/>
  <c r="S149" i="6" s="1"/>
  <c r="U149" i="6" s="1"/>
  <c r="AA142" i="6"/>
  <c r="Q138" i="6"/>
  <c r="S138" i="6"/>
  <c r="O120" i="6"/>
  <c r="S107" i="6"/>
  <c r="U107" i="6" s="1"/>
  <c r="AA107" i="6"/>
  <c r="W107" i="6"/>
  <c r="Y107" i="6" s="1"/>
  <c r="Q107" i="6"/>
  <c r="R103" i="6"/>
  <c r="T103" i="6"/>
  <c r="R104" i="6"/>
  <c r="X103" i="6"/>
  <c r="O92" i="6"/>
  <c r="S93" i="6" s="1"/>
  <c r="U93" i="6" s="1"/>
  <c r="T153" i="6"/>
  <c r="AA147" i="6"/>
  <c r="O140" i="6"/>
  <c r="W134" i="6"/>
  <c r="Y134" i="6" s="1"/>
  <c r="O131" i="6"/>
  <c r="Q126" i="6"/>
  <c r="S126" i="6"/>
  <c r="AA126" i="6"/>
  <c r="O111" i="6"/>
  <c r="Q112" i="6" s="1"/>
  <c r="O108" i="6"/>
  <c r="S103" i="6"/>
  <c r="U103" i="6" s="1"/>
  <c r="AA103" i="6"/>
  <c r="Q103" i="6"/>
  <c r="W103" i="6"/>
  <c r="Y103" i="6" s="1"/>
  <c r="O105" i="6"/>
  <c r="O98" i="6"/>
  <c r="S99" i="6" s="1"/>
  <c r="U99" i="6" s="1"/>
  <c r="AA95" i="6"/>
  <c r="Q88" i="6"/>
  <c r="S88" i="6"/>
  <c r="AA88" i="6"/>
  <c r="R83" i="6"/>
  <c r="T83" i="6"/>
  <c r="R84" i="6"/>
  <c r="T84" i="6"/>
  <c r="W77" i="6"/>
  <c r="Y77" i="6" s="1"/>
  <c r="Q77" i="6"/>
  <c r="S77" i="6"/>
  <c r="U77" i="6" s="1"/>
  <c r="AA77" i="6"/>
  <c r="R49" i="6"/>
  <c r="T49" i="6"/>
  <c r="R50" i="6"/>
  <c r="T50" i="6"/>
  <c r="X49" i="6"/>
  <c r="W47" i="6"/>
  <c r="Y47" i="6" s="1"/>
  <c r="Q47" i="6"/>
  <c r="S47" i="6"/>
  <c r="U47" i="6" s="1"/>
  <c r="O101" i="6"/>
  <c r="Q100" i="6"/>
  <c r="S100" i="6"/>
  <c r="U100" i="6" s="1"/>
  <c r="AA100" i="6"/>
  <c r="R91" i="6"/>
  <c r="T91" i="6"/>
  <c r="R92" i="6"/>
  <c r="T92" i="6"/>
  <c r="O89" i="6"/>
  <c r="U83" i="6"/>
  <c r="W82" i="6"/>
  <c r="Y82" i="6" s="1"/>
  <c r="Q80" i="6"/>
  <c r="S80" i="6"/>
  <c r="AA80" i="6"/>
  <c r="W74" i="6"/>
  <c r="Y74" i="6" s="1"/>
  <c r="O73" i="6"/>
  <c r="Q74" i="6" s="1"/>
  <c r="W60" i="6"/>
  <c r="Y60" i="6" s="1"/>
  <c r="T142" i="6"/>
  <c r="T138" i="6"/>
  <c r="T134" i="6"/>
  <c r="T130" i="6"/>
  <c r="T126" i="6"/>
  <c r="T122" i="6"/>
  <c r="T118" i="6"/>
  <c r="O109" i="6"/>
  <c r="S110" i="6" s="1"/>
  <c r="U110" i="6" s="1"/>
  <c r="O94" i="6"/>
  <c r="AA94" i="6" s="1"/>
  <c r="AA91" i="6"/>
  <c r="S82" i="6"/>
  <c r="U82" i="6" s="1"/>
  <c r="R87" i="6"/>
  <c r="T87" i="6"/>
  <c r="R88" i="6"/>
  <c r="T88" i="6"/>
  <c r="U37" i="6"/>
  <c r="W35" i="6"/>
  <c r="Y35" i="6" s="1"/>
  <c r="AA35" i="6"/>
  <c r="R142" i="6"/>
  <c r="T141" i="6"/>
  <c r="R138" i="6"/>
  <c r="T137" i="6"/>
  <c r="R134" i="6"/>
  <c r="T133" i="6"/>
  <c r="R130" i="6"/>
  <c r="T129" i="6"/>
  <c r="R126" i="6"/>
  <c r="T125" i="6"/>
  <c r="R122" i="6"/>
  <c r="T121" i="6"/>
  <c r="R118" i="6"/>
  <c r="T117" i="6"/>
  <c r="O113" i="6"/>
  <c r="Q114" i="6" s="1"/>
  <c r="W100" i="6"/>
  <c r="Y100" i="6" s="1"/>
  <c r="Q96" i="6"/>
  <c r="S96" i="6"/>
  <c r="U96" i="6" s="1"/>
  <c r="AA96" i="6"/>
  <c r="O90" i="6"/>
  <c r="W88" i="6"/>
  <c r="Y88" i="6" s="1"/>
  <c r="O86" i="6"/>
  <c r="AA86" i="6" s="1"/>
  <c r="O81" i="6"/>
  <c r="Q66" i="6"/>
  <c r="S66" i="6"/>
  <c r="U66" i="6" s="1"/>
  <c r="W66" i="6"/>
  <c r="Y66" i="6" s="1"/>
  <c r="W55" i="6"/>
  <c r="Y55" i="6" s="1"/>
  <c r="Q55" i="6"/>
  <c r="S55" i="6"/>
  <c r="U55" i="6" s="1"/>
  <c r="Y41" i="6"/>
  <c r="W40" i="6"/>
  <c r="Y40" i="6" s="1"/>
  <c r="AA145" i="6"/>
  <c r="AA141" i="6"/>
  <c r="AA137" i="6"/>
  <c r="AA133" i="6"/>
  <c r="AA129" i="6"/>
  <c r="AA125" i="6"/>
  <c r="AA121" i="6"/>
  <c r="AA117" i="6"/>
  <c r="X107" i="6"/>
  <c r="X106" i="6"/>
  <c r="R99" i="6"/>
  <c r="T99" i="6"/>
  <c r="R100" i="6"/>
  <c r="O97" i="6"/>
  <c r="W95" i="6"/>
  <c r="Y95" i="6" s="1"/>
  <c r="Q84" i="6"/>
  <c r="S84" i="6"/>
  <c r="U84" i="6" s="1"/>
  <c r="AA84" i="6"/>
  <c r="X83" i="6"/>
  <c r="Y83" i="6" s="1"/>
  <c r="S79" i="6"/>
  <c r="U79" i="6" s="1"/>
  <c r="O78" i="6"/>
  <c r="Q76" i="6"/>
  <c r="S76" i="6"/>
  <c r="AA76" i="6"/>
  <c r="R57" i="6"/>
  <c r="T57" i="6"/>
  <c r="R58" i="6"/>
  <c r="X57" i="6"/>
  <c r="T58" i="6"/>
  <c r="Q95" i="6"/>
  <c r="X91" i="6"/>
  <c r="Y91" i="6" s="1"/>
  <c r="T73" i="6"/>
  <c r="S69" i="6"/>
  <c r="U69" i="6" s="1"/>
  <c r="W69" i="6"/>
  <c r="Y69" i="6" s="1"/>
  <c r="S65" i="6"/>
  <c r="U65" i="6" s="1"/>
  <c r="W65" i="6"/>
  <c r="Y65" i="6" s="1"/>
  <c r="Q65" i="6"/>
  <c r="S57" i="6"/>
  <c r="W57" i="6"/>
  <c r="Q57" i="6"/>
  <c r="Q54" i="6"/>
  <c r="S54" i="6"/>
  <c r="U54" i="6" s="1"/>
  <c r="W54" i="6"/>
  <c r="Y54" i="6" s="1"/>
  <c r="S49" i="6"/>
  <c r="U49" i="6" s="1"/>
  <c r="W49" i="6"/>
  <c r="Y49" i="6" s="1"/>
  <c r="Q49" i="6"/>
  <c r="Q46" i="6"/>
  <c r="S46" i="6"/>
  <c r="W46" i="6"/>
  <c r="Y46" i="6" s="1"/>
  <c r="R41" i="6"/>
  <c r="T41" i="6"/>
  <c r="R42" i="6"/>
  <c r="T42" i="6"/>
  <c r="Q38" i="6"/>
  <c r="S38" i="6"/>
  <c r="U38" i="6" s="1"/>
  <c r="W38" i="6"/>
  <c r="Y38" i="6" s="1"/>
  <c r="R25" i="6"/>
  <c r="T25" i="6"/>
  <c r="R26" i="6"/>
  <c r="T26" i="6"/>
  <c r="W64" i="6"/>
  <c r="Y64" i="6" s="1"/>
  <c r="R61" i="6"/>
  <c r="T61" i="6"/>
  <c r="R62" i="6"/>
  <c r="O59" i="6"/>
  <c r="W52" i="6"/>
  <c r="Y52" i="6" s="1"/>
  <c r="Q52" i="6"/>
  <c r="W44" i="6"/>
  <c r="Y44" i="6" s="1"/>
  <c r="Q44" i="6"/>
  <c r="S41" i="6"/>
  <c r="U41" i="6" s="1"/>
  <c r="O39" i="6"/>
  <c r="W28" i="6"/>
  <c r="Y28" i="6" s="1"/>
  <c r="Q28" i="6"/>
  <c r="S28" i="6"/>
  <c r="U28" i="6" s="1"/>
  <c r="Q26" i="6"/>
  <c r="S26" i="6"/>
  <c r="U26" i="6" s="1"/>
  <c r="AA26" i="6"/>
  <c r="W26" i="6"/>
  <c r="Y26" i="6" s="1"/>
  <c r="U25" i="6"/>
  <c r="T80" i="6"/>
  <c r="T76" i="6"/>
  <c r="R73" i="6"/>
  <c r="O71" i="6"/>
  <c r="AA58" i="6"/>
  <c r="O42" i="6"/>
  <c r="AA38" i="6"/>
  <c r="R29" i="6"/>
  <c r="T29" i="6"/>
  <c r="R30" i="6"/>
  <c r="T30" i="6"/>
  <c r="T71" i="6"/>
  <c r="AA70" i="6"/>
  <c r="O68" i="6"/>
  <c r="Q69" i="6" s="1"/>
  <c r="R65" i="6"/>
  <c r="T65" i="6"/>
  <c r="R66" i="6"/>
  <c r="O63" i="6"/>
  <c r="Q64" i="6" s="1"/>
  <c r="O58" i="6"/>
  <c r="R53" i="6"/>
  <c r="T53" i="6"/>
  <c r="R54" i="6"/>
  <c r="T54" i="6"/>
  <c r="O51" i="6"/>
  <c r="R45" i="6"/>
  <c r="T45" i="6"/>
  <c r="R46" i="6"/>
  <c r="T46" i="6"/>
  <c r="O43" i="6"/>
  <c r="W32" i="6"/>
  <c r="Y32" i="6" s="1"/>
  <c r="Q32" i="6"/>
  <c r="Q30" i="6"/>
  <c r="S30" i="6"/>
  <c r="U30" i="6" s="1"/>
  <c r="AA30" i="6"/>
  <c r="W30" i="6"/>
  <c r="Y30" i="6" s="1"/>
  <c r="S29" i="6"/>
  <c r="O27" i="6"/>
  <c r="R80" i="6"/>
  <c r="T79" i="6"/>
  <c r="R76" i="6"/>
  <c r="T75" i="6"/>
  <c r="U75" i="6" s="1"/>
  <c r="X72" i="6"/>
  <c r="X70" i="6"/>
  <c r="T68" i="6"/>
  <c r="O61" i="6"/>
  <c r="AA57" i="6"/>
  <c r="S53" i="6"/>
  <c r="U53" i="6" s="1"/>
  <c r="W53" i="6"/>
  <c r="Y53" i="6" s="1"/>
  <c r="Q53" i="6"/>
  <c r="O50" i="6"/>
  <c r="S45" i="6"/>
  <c r="W45" i="6"/>
  <c r="Y45" i="6" s="1"/>
  <c r="Q45" i="6"/>
  <c r="AA42" i="6"/>
  <c r="R33" i="6"/>
  <c r="T33" i="6"/>
  <c r="R34" i="6"/>
  <c r="T34" i="6"/>
  <c r="AA87" i="6"/>
  <c r="AA83" i="6"/>
  <c r="AA79" i="6"/>
  <c r="AA75" i="6"/>
  <c r="O70" i="6"/>
  <c r="R68" i="6"/>
  <c r="X67" i="6"/>
  <c r="O67" i="6"/>
  <c r="O62" i="6"/>
  <c r="W56" i="6"/>
  <c r="Y56" i="6" s="1"/>
  <c r="Q56" i="6"/>
  <c r="S56" i="6"/>
  <c r="U56" i="6" s="1"/>
  <c r="AA49" i="6"/>
  <c r="W48" i="6"/>
  <c r="Y48" i="6" s="1"/>
  <c r="Q48" i="6"/>
  <c r="S48" i="6"/>
  <c r="U48" i="6" s="1"/>
  <c r="W36" i="6"/>
  <c r="Y36" i="6" s="1"/>
  <c r="Q36" i="6"/>
  <c r="S36" i="6"/>
  <c r="U36" i="6" s="1"/>
  <c r="O34" i="6"/>
  <c r="Q35" i="6" s="1"/>
  <c r="S33" i="6"/>
  <c r="O31" i="6"/>
  <c r="S32" i="6" s="1"/>
  <c r="U32" i="6" s="1"/>
  <c r="O72" i="6"/>
  <c r="AA72" i="6" s="1"/>
  <c r="AA69" i="6"/>
  <c r="AA66" i="6"/>
  <c r="AA61" i="6"/>
  <c r="X56" i="6"/>
  <c r="AA55" i="6"/>
  <c r="AA47" i="6"/>
  <c r="X41" i="6"/>
  <c r="R37" i="6"/>
  <c r="T37" i="6"/>
  <c r="R38" i="6"/>
  <c r="T38" i="6"/>
  <c r="X25" i="6"/>
  <c r="Q41" i="6"/>
  <c r="Q37" i="6"/>
  <c r="Q33" i="6"/>
  <c r="Q29" i="6"/>
  <c r="Q25" i="6"/>
  <c r="AA29" i="6"/>
  <c r="AA25" i="6"/>
  <c r="X14" i="6"/>
  <c r="X17" i="6"/>
  <c r="X19" i="6"/>
  <c r="R22" i="6"/>
  <c r="T11" i="6"/>
  <c r="R14" i="6"/>
  <c r="T22" i="6"/>
  <c r="R5" i="6"/>
  <c r="T14" i="6"/>
  <c r="T5" i="6"/>
  <c r="X9" i="6"/>
  <c r="R13" i="6"/>
  <c r="X18" i="6"/>
  <c r="T23" i="6"/>
  <c r="T15" i="6"/>
  <c r="R18" i="6"/>
  <c r="X21" i="6"/>
  <c r="R10" i="6"/>
  <c r="T13" i="6"/>
  <c r="J9" i="6"/>
  <c r="J4" i="6"/>
  <c r="J24" i="6"/>
  <c r="J20" i="6"/>
  <c r="J16" i="6"/>
  <c r="J12" i="6"/>
  <c r="J6" i="6"/>
  <c r="J23" i="6"/>
  <c r="J19" i="6"/>
  <c r="J15" i="6"/>
  <c r="J11" i="6"/>
  <c r="J8" i="6"/>
  <c r="J7" i="6"/>
  <c r="J22" i="6"/>
  <c r="J18" i="6"/>
  <c r="J14" i="6"/>
  <c r="J10" i="6"/>
  <c r="J5" i="6"/>
  <c r="J21" i="6"/>
  <c r="J17" i="6"/>
  <c r="J13" i="6"/>
  <c r="I21" i="6"/>
  <c r="I17" i="6"/>
  <c r="I13" i="6"/>
  <c r="I10" i="6"/>
  <c r="I5" i="6"/>
  <c r="I9" i="6"/>
  <c r="I4" i="6"/>
  <c r="O4" i="6" s="1"/>
  <c r="I22" i="6"/>
  <c r="I24" i="6"/>
  <c r="I20" i="6"/>
  <c r="I16" i="6"/>
  <c r="I12" i="6"/>
  <c r="I6" i="6"/>
  <c r="I23" i="6"/>
  <c r="I19" i="6"/>
  <c r="O19" i="6" s="1"/>
  <c r="AA19" i="6" s="1"/>
  <c r="I15" i="6"/>
  <c r="I11" i="6"/>
  <c r="I8" i="6"/>
  <c r="I18" i="6"/>
  <c r="I14" i="6"/>
  <c r="I7" i="6"/>
  <c r="K24" i="6"/>
  <c r="K20" i="6"/>
  <c r="K16" i="6"/>
  <c r="K12" i="6"/>
  <c r="K6" i="6"/>
  <c r="K23" i="6"/>
  <c r="K19" i="6"/>
  <c r="K15" i="6"/>
  <c r="K11" i="6"/>
  <c r="K8" i="6"/>
  <c r="K21" i="6"/>
  <c r="K22" i="6"/>
  <c r="K18" i="6"/>
  <c r="K14" i="6"/>
  <c r="K10" i="6"/>
  <c r="K5" i="6"/>
  <c r="K17" i="6"/>
  <c r="K13" i="6"/>
  <c r="K7" i="6"/>
  <c r="K9" i="6"/>
  <c r="K4" i="6"/>
  <c r="L23" i="6"/>
  <c r="L19" i="6"/>
  <c r="L15" i="6"/>
  <c r="L11" i="6"/>
  <c r="L8" i="6"/>
  <c r="L9" i="6"/>
  <c r="L22" i="6"/>
  <c r="L18" i="6"/>
  <c r="L14" i="6"/>
  <c r="L10" i="6"/>
  <c r="L5" i="6"/>
  <c r="L7" i="6"/>
  <c r="L4" i="6"/>
  <c r="L21" i="6"/>
  <c r="L17" i="6"/>
  <c r="L13" i="6"/>
  <c r="L24" i="6"/>
  <c r="L20" i="6"/>
  <c r="L16" i="6"/>
  <c r="L12" i="6"/>
  <c r="L6" i="6"/>
  <c r="M23" i="6"/>
  <c r="M19" i="6"/>
  <c r="M15" i="6"/>
  <c r="M11" i="6"/>
  <c r="M8" i="6"/>
  <c r="M16" i="6"/>
  <c r="M6" i="6"/>
  <c r="M22" i="6"/>
  <c r="M18" i="6"/>
  <c r="M14" i="6"/>
  <c r="M10" i="6"/>
  <c r="M5" i="6"/>
  <c r="M20" i="6"/>
  <c r="M7" i="6"/>
  <c r="M21" i="6"/>
  <c r="M17" i="6"/>
  <c r="M13" i="6"/>
  <c r="M24" i="6"/>
  <c r="M9" i="6"/>
  <c r="M4" i="6"/>
  <c r="M12" i="6"/>
  <c r="X8" i="6"/>
  <c r="R7" i="6"/>
  <c r="T9" i="6"/>
  <c r="X15" i="6"/>
  <c r="T7" i="6"/>
  <c r="X6" i="6"/>
  <c r="R8" i="6"/>
  <c r="R11" i="6"/>
  <c r="X12" i="6"/>
  <c r="R15" i="6"/>
  <c r="X16" i="6"/>
  <c r="R19" i="6"/>
  <c r="X20" i="6"/>
  <c r="R23" i="6"/>
  <c r="X24" i="6"/>
  <c r="X11" i="6"/>
  <c r="X23" i="6"/>
  <c r="R6" i="6"/>
  <c r="T8" i="6"/>
  <c r="R12" i="6"/>
  <c r="R16" i="6"/>
  <c r="R20" i="6"/>
  <c r="R24" i="6"/>
  <c r="T12" i="6"/>
  <c r="T16" i="6"/>
  <c r="T20" i="6"/>
  <c r="R6" i="5"/>
  <c r="T16" i="5"/>
  <c r="R13" i="5"/>
  <c r="R20" i="5"/>
  <c r="T23" i="5"/>
  <c r="T20" i="5"/>
  <c r="T11" i="5"/>
  <c r="R17" i="5"/>
  <c r="R24" i="5"/>
  <c r="T8" i="5"/>
  <c r="X21" i="5"/>
  <c r="T24" i="5"/>
  <c r="R12" i="5"/>
  <c r="T15" i="5"/>
  <c r="R19" i="5"/>
  <c r="R21" i="5"/>
  <c r="I24" i="5"/>
  <c r="I20" i="5"/>
  <c r="I16" i="5"/>
  <c r="I12" i="5"/>
  <c r="I6" i="5"/>
  <c r="I13" i="5"/>
  <c r="I23" i="5"/>
  <c r="I19" i="5"/>
  <c r="I15" i="5"/>
  <c r="I11" i="5"/>
  <c r="I8" i="5"/>
  <c r="I17" i="5"/>
  <c r="I9" i="5"/>
  <c r="I22" i="5"/>
  <c r="I18" i="5"/>
  <c r="I14" i="5"/>
  <c r="I10" i="5"/>
  <c r="I5" i="5"/>
  <c r="I21" i="5"/>
  <c r="I7" i="5"/>
  <c r="I4" i="5"/>
  <c r="K23" i="5"/>
  <c r="K19" i="5"/>
  <c r="K15" i="5"/>
  <c r="K11" i="5"/>
  <c r="K8" i="5"/>
  <c r="K16" i="5"/>
  <c r="K22" i="5"/>
  <c r="K18" i="5"/>
  <c r="K14" i="5"/>
  <c r="K10" i="5"/>
  <c r="K5" i="5"/>
  <c r="K7" i="5"/>
  <c r="K20" i="5"/>
  <c r="K21" i="5"/>
  <c r="K17" i="5"/>
  <c r="K13" i="5"/>
  <c r="K24" i="5"/>
  <c r="K6" i="5"/>
  <c r="K9" i="5"/>
  <c r="K4" i="5"/>
  <c r="K12" i="5"/>
  <c r="L23" i="5"/>
  <c r="L22" i="5"/>
  <c r="L18" i="5"/>
  <c r="L14" i="5"/>
  <c r="L10" i="5"/>
  <c r="L5" i="5"/>
  <c r="L19" i="5"/>
  <c r="L7" i="5"/>
  <c r="L21" i="5"/>
  <c r="L17" i="5"/>
  <c r="L13" i="5"/>
  <c r="L11" i="5"/>
  <c r="L9" i="5"/>
  <c r="L4" i="5"/>
  <c r="L24" i="5"/>
  <c r="L20" i="5"/>
  <c r="L16" i="5"/>
  <c r="L12" i="5"/>
  <c r="L6" i="5"/>
  <c r="L15" i="5"/>
  <c r="L8" i="5"/>
  <c r="X14" i="5"/>
  <c r="R7" i="5"/>
  <c r="T9" i="5"/>
  <c r="R5" i="5"/>
  <c r="M6" i="5"/>
  <c r="X8" i="5"/>
  <c r="R10" i="5"/>
  <c r="X11" i="5"/>
  <c r="M12" i="5"/>
  <c r="T13" i="5"/>
  <c r="R14" i="5"/>
  <c r="X15" i="5"/>
  <c r="M16" i="5"/>
  <c r="T17" i="5"/>
  <c r="R18" i="5"/>
  <c r="X19" i="5"/>
  <c r="M20" i="5"/>
  <c r="T21" i="5"/>
  <c r="R22" i="5"/>
  <c r="X23" i="5"/>
  <c r="M24" i="5"/>
  <c r="X7" i="5"/>
  <c r="X18" i="5"/>
  <c r="J1" i="5"/>
  <c r="J2" i="5" s="1"/>
  <c r="C2" i="5" s="1"/>
  <c r="M4" i="5"/>
  <c r="T7" i="5"/>
  <c r="M9" i="5"/>
  <c r="T6" i="5"/>
  <c r="M8" i="5"/>
  <c r="M11" i="5"/>
  <c r="M15" i="5"/>
  <c r="M19" i="5"/>
  <c r="X22" i="5"/>
  <c r="T5" i="5"/>
  <c r="X6" i="5"/>
  <c r="T10" i="5"/>
  <c r="R11" i="5"/>
  <c r="X12" i="5"/>
  <c r="M13" i="5"/>
  <c r="T14" i="5"/>
  <c r="X16" i="5"/>
  <c r="M17" i="5"/>
  <c r="T18" i="5"/>
  <c r="X20" i="5"/>
  <c r="M21" i="5"/>
  <c r="T22" i="5"/>
  <c r="X24" i="5"/>
  <c r="M23" i="5"/>
  <c r="M7" i="5"/>
  <c r="M5" i="5"/>
  <c r="M10" i="5"/>
  <c r="M14" i="5"/>
  <c r="M18" i="5"/>
  <c r="J1" i="4"/>
  <c r="J2" i="4" s="1"/>
  <c r="C2" i="4" s="1"/>
  <c r="L1" i="4"/>
  <c r="L2" i="4" s="1"/>
  <c r="E2" i="4" s="1"/>
  <c r="T11" i="4"/>
  <c r="M1" i="4"/>
  <c r="M2" i="4" s="1"/>
  <c r="F2" i="4" s="1"/>
  <c r="M22" i="4" s="1"/>
  <c r="N1" i="4"/>
  <c r="N2" i="4" s="1"/>
  <c r="R8" i="4"/>
  <c r="T23" i="4"/>
  <c r="R7" i="4"/>
  <c r="X17" i="4"/>
  <c r="R11" i="4"/>
  <c r="R21" i="4"/>
  <c r="T9" i="4"/>
  <c r="X18" i="4"/>
  <c r="R23" i="4"/>
  <c r="T15" i="4"/>
  <c r="R18" i="4"/>
  <c r="X21" i="4"/>
  <c r="X7" i="4"/>
  <c r="X10" i="4"/>
  <c r="R15" i="4"/>
  <c r="T18" i="4"/>
  <c r="T24" i="4"/>
  <c r="T7" i="4"/>
  <c r="R10" i="4"/>
  <c r="X13" i="4"/>
  <c r="X22" i="4"/>
  <c r="X5" i="4"/>
  <c r="T10" i="4"/>
  <c r="R17" i="4"/>
  <c r="T19" i="4"/>
  <c r="R22" i="4"/>
  <c r="X14" i="4"/>
  <c r="T22" i="4"/>
  <c r="L24" i="4"/>
  <c r="L20" i="4"/>
  <c r="L16" i="4"/>
  <c r="L12" i="4"/>
  <c r="L6" i="4"/>
  <c r="L23" i="4"/>
  <c r="L19" i="4"/>
  <c r="L15" i="4"/>
  <c r="L11" i="4"/>
  <c r="L8" i="4"/>
  <c r="L17" i="4"/>
  <c r="L13" i="4"/>
  <c r="L22" i="4"/>
  <c r="L18" i="4"/>
  <c r="L14" i="4"/>
  <c r="L10" i="4"/>
  <c r="L5" i="4"/>
  <c r="L7" i="4"/>
  <c r="L9" i="4"/>
  <c r="L4" i="4"/>
  <c r="L21" i="4"/>
  <c r="I7" i="4"/>
  <c r="I21" i="4"/>
  <c r="I17" i="4"/>
  <c r="I13" i="4"/>
  <c r="I9" i="4"/>
  <c r="I4" i="4"/>
  <c r="I24" i="4"/>
  <c r="I20" i="4"/>
  <c r="I16" i="4"/>
  <c r="I12" i="4"/>
  <c r="I6" i="4"/>
  <c r="I23" i="4"/>
  <c r="I19" i="4"/>
  <c r="I15" i="4"/>
  <c r="I11" i="4"/>
  <c r="I8" i="4"/>
  <c r="I22" i="4"/>
  <c r="I18" i="4"/>
  <c r="I14" i="4"/>
  <c r="I10" i="4"/>
  <c r="I5" i="4"/>
  <c r="M23" i="4"/>
  <c r="M19" i="4"/>
  <c r="M15" i="4"/>
  <c r="M11" i="4"/>
  <c r="M8" i="4"/>
  <c r="M4" i="4"/>
  <c r="M18" i="4"/>
  <c r="M14" i="4"/>
  <c r="M10" i="4"/>
  <c r="M5" i="4"/>
  <c r="M7" i="4"/>
  <c r="M21" i="4"/>
  <c r="M17" i="4"/>
  <c r="M24" i="4"/>
  <c r="M20" i="4"/>
  <c r="M16" i="4"/>
  <c r="M12" i="4"/>
  <c r="M6" i="4"/>
  <c r="M9" i="4"/>
  <c r="J21" i="4"/>
  <c r="J17" i="4"/>
  <c r="J13" i="4"/>
  <c r="J9" i="4"/>
  <c r="J4" i="4"/>
  <c r="J18" i="4"/>
  <c r="J14" i="4"/>
  <c r="J24" i="4"/>
  <c r="J20" i="4"/>
  <c r="J16" i="4"/>
  <c r="J12" i="4"/>
  <c r="J6" i="4"/>
  <c r="J23" i="4"/>
  <c r="J19" i="4"/>
  <c r="J15" i="4"/>
  <c r="J11" i="4"/>
  <c r="J8" i="4"/>
  <c r="J22" i="4"/>
  <c r="J5" i="4"/>
  <c r="J7" i="4"/>
  <c r="J10" i="4"/>
  <c r="K9" i="4"/>
  <c r="K4" i="4"/>
  <c r="K24" i="4"/>
  <c r="K20" i="4"/>
  <c r="K16" i="4"/>
  <c r="K12" i="4"/>
  <c r="K6" i="4"/>
  <c r="K7" i="4"/>
  <c r="K23" i="4"/>
  <c r="K19" i="4"/>
  <c r="K15" i="4"/>
  <c r="K11" i="4"/>
  <c r="K8" i="4"/>
  <c r="K22" i="4"/>
  <c r="K18" i="4"/>
  <c r="K14" i="4"/>
  <c r="K10" i="4"/>
  <c r="K5" i="4"/>
  <c r="K21" i="4"/>
  <c r="K17" i="4"/>
  <c r="K13" i="4"/>
  <c r="X8" i="4"/>
  <c r="X11" i="4"/>
  <c r="T13" i="4"/>
  <c r="X15" i="4"/>
  <c r="T17" i="4"/>
  <c r="X19" i="4"/>
  <c r="T21" i="4"/>
  <c r="X23" i="4"/>
  <c r="X6" i="4"/>
  <c r="X12" i="4"/>
  <c r="X16" i="4"/>
  <c r="X20" i="4"/>
  <c r="X24" i="4"/>
  <c r="X9" i="4"/>
  <c r="R6" i="4"/>
  <c r="T8" i="4"/>
  <c r="R12" i="4"/>
  <c r="R16" i="4"/>
  <c r="R20" i="4"/>
  <c r="R24" i="4"/>
  <c r="T6" i="4"/>
  <c r="T12" i="4"/>
  <c r="T16" i="4"/>
  <c r="T20" i="4"/>
  <c r="S25" i="3"/>
  <c r="W25" i="3"/>
  <c r="Y25" i="3" s="1"/>
  <c r="Q25" i="3"/>
  <c r="T25" i="3"/>
  <c r="X14" i="3"/>
  <c r="R19" i="3"/>
  <c r="X7" i="3"/>
  <c r="X9" i="3"/>
  <c r="T11" i="3"/>
  <c r="R14" i="3"/>
  <c r="X17" i="3"/>
  <c r="R7" i="3"/>
  <c r="R9" i="3"/>
  <c r="R11" i="3"/>
  <c r="T14" i="3"/>
  <c r="R20" i="3"/>
  <c r="T7" i="3"/>
  <c r="T9" i="3"/>
  <c r="X18" i="3"/>
  <c r="T5" i="3"/>
  <c r="R12" i="3"/>
  <c r="T15" i="3"/>
  <c r="R18" i="3"/>
  <c r="X21" i="3"/>
  <c r="X8" i="3"/>
  <c r="X10" i="3"/>
  <c r="R15" i="3"/>
  <c r="X6" i="3"/>
  <c r="R8" i="3"/>
  <c r="R10" i="3"/>
  <c r="X13" i="3"/>
  <c r="X22" i="3"/>
  <c r="M22" i="3"/>
  <c r="M18" i="3"/>
  <c r="M14" i="3"/>
  <c r="M10" i="3"/>
  <c r="M5" i="3"/>
  <c r="M7" i="3"/>
  <c r="M21" i="3"/>
  <c r="M17" i="3"/>
  <c r="M13" i="3"/>
  <c r="M9" i="3"/>
  <c r="M4" i="3"/>
  <c r="M24" i="3"/>
  <c r="M20" i="3"/>
  <c r="M16" i="3"/>
  <c r="M12" i="3"/>
  <c r="M6" i="3"/>
  <c r="M23" i="3"/>
  <c r="M19" i="3"/>
  <c r="M15" i="3"/>
  <c r="M11" i="3"/>
  <c r="M8" i="3"/>
  <c r="X5" i="3"/>
  <c r="T6" i="3"/>
  <c r="T12" i="3"/>
  <c r="R13" i="3"/>
  <c r="T16" i="3"/>
  <c r="R17" i="3"/>
  <c r="T20" i="3"/>
  <c r="R21" i="3"/>
  <c r="T24" i="3"/>
  <c r="I1" i="3"/>
  <c r="I2" i="3" s="1"/>
  <c r="B2" i="3" s="1"/>
  <c r="R5" i="3"/>
  <c r="X11" i="3"/>
  <c r="T13" i="3"/>
  <c r="X15" i="3"/>
  <c r="T17" i="3"/>
  <c r="X19" i="3"/>
  <c r="T21" i="3"/>
  <c r="X23" i="3"/>
  <c r="J1" i="3"/>
  <c r="J2" i="3" s="1"/>
  <c r="C2" i="3" s="1"/>
  <c r="K1" i="3"/>
  <c r="K2" i="3" s="1"/>
  <c r="D2" i="3" s="1"/>
  <c r="X12" i="3"/>
  <c r="X16" i="3"/>
  <c r="X20" i="3"/>
  <c r="X24" i="3"/>
  <c r="L1" i="3"/>
  <c r="L2" i="3" s="1"/>
  <c r="E2" i="3" s="1"/>
  <c r="N1" i="3"/>
  <c r="N2" i="3" s="1"/>
  <c r="Q20" i="2"/>
  <c r="S23" i="2"/>
  <c r="W23" i="2"/>
  <c r="Y23" i="2" s="1"/>
  <c r="Q23" i="2"/>
  <c r="AA23" i="2"/>
  <c r="Q24" i="2"/>
  <c r="W21" i="2"/>
  <c r="Y21" i="2" s="1"/>
  <c r="Q21" i="2"/>
  <c r="S21" i="2"/>
  <c r="U21" i="2" s="1"/>
  <c r="S15" i="2"/>
  <c r="Q15" i="2"/>
  <c r="W15" i="2"/>
  <c r="S19" i="2"/>
  <c r="U19" i="2" s="1"/>
  <c r="W19" i="2"/>
  <c r="Q19" i="2"/>
  <c r="S18" i="2"/>
  <c r="U18" i="2" s="1"/>
  <c r="AA18" i="2"/>
  <c r="W18" i="2"/>
  <c r="Y18" i="2" s="1"/>
  <c r="Q18" i="2"/>
  <c r="AA22" i="2"/>
  <c r="W22" i="2"/>
  <c r="Y22" i="2" s="1"/>
  <c r="Q22" i="2"/>
  <c r="S22" i="2"/>
  <c r="U22" i="2" s="1"/>
  <c r="AA19" i="2"/>
  <c r="W17" i="2"/>
  <c r="Y17" i="2" s="1"/>
  <c r="Q17" i="2"/>
  <c r="S17" i="2"/>
  <c r="U17" i="2" s="1"/>
  <c r="W24" i="2"/>
  <c r="Y24" i="2" s="1"/>
  <c r="X19" i="2"/>
  <c r="X15" i="2"/>
  <c r="T24" i="2"/>
  <c r="T20" i="2"/>
  <c r="T16" i="2"/>
  <c r="AA24" i="2"/>
  <c r="S24" i="2"/>
  <c r="AA20" i="2"/>
  <c r="S20" i="2"/>
  <c r="AA16" i="2"/>
  <c r="S16" i="2"/>
  <c r="U16" i="2" s="1"/>
  <c r="T23" i="2"/>
  <c r="T19" i="2"/>
  <c r="T15" i="2"/>
  <c r="W20" i="2"/>
  <c r="Y20" i="2" s="1"/>
  <c r="Q16" i="2"/>
  <c r="T9" i="2"/>
  <c r="R7" i="2"/>
  <c r="R12" i="2"/>
  <c r="R10" i="2"/>
  <c r="R5" i="2"/>
  <c r="X8" i="2"/>
  <c r="T13" i="2"/>
  <c r="R8" i="2"/>
  <c r="X11" i="2"/>
  <c r="T6" i="2"/>
  <c r="T8" i="2"/>
  <c r="R11" i="2"/>
  <c r="R14" i="2"/>
  <c r="R6" i="2"/>
  <c r="T11" i="2"/>
  <c r="J14" i="2"/>
  <c r="J10" i="2"/>
  <c r="J5" i="2"/>
  <c r="J7" i="2"/>
  <c r="J13" i="2"/>
  <c r="J9" i="2"/>
  <c r="J4" i="2"/>
  <c r="J12" i="2"/>
  <c r="J6" i="2"/>
  <c r="J11" i="2"/>
  <c r="J8" i="2"/>
  <c r="I14" i="2"/>
  <c r="I10" i="2"/>
  <c r="I5" i="2"/>
  <c r="I7" i="2"/>
  <c r="I13" i="2"/>
  <c r="I9" i="2"/>
  <c r="I4" i="2"/>
  <c r="I12" i="2"/>
  <c r="I6" i="2"/>
  <c r="I11" i="2"/>
  <c r="I8" i="2"/>
  <c r="M9" i="2"/>
  <c r="M4" i="2"/>
  <c r="M12" i="2"/>
  <c r="M6" i="2"/>
  <c r="M11" i="2"/>
  <c r="M8" i="2"/>
  <c r="M14" i="2"/>
  <c r="M10" i="2"/>
  <c r="M5" i="2"/>
  <c r="M7" i="2"/>
  <c r="M13" i="2"/>
  <c r="K1" i="2"/>
  <c r="K2" i="2" s="1"/>
  <c r="D2" i="2" s="1"/>
  <c r="X6" i="2"/>
  <c r="T10" i="2"/>
  <c r="X12" i="2"/>
  <c r="T14" i="2"/>
  <c r="L1" i="2"/>
  <c r="L2" i="2" s="1"/>
  <c r="E2" i="2" s="1"/>
  <c r="X9" i="2"/>
  <c r="X13" i="2"/>
  <c r="N1" i="2"/>
  <c r="N2" i="2" s="1"/>
  <c r="X7" i="2"/>
  <c r="X5" i="2"/>
  <c r="X10" i="2"/>
  <c r="R13" i="2"/>
  <c r="X14" i="2"/>
  <c r="S64" i="6" l="1"/>
  <c r="U64" i="6" s="1"/>
  <c r="AA34" i="6"/>
  <c r="S87" i="6"/>
  <c r="U87" i="6" s="1"/>
  <c r="W105" i="6"/>
  <c r="Y105" i="6" s="1"/>
  <c r="Q105" i="6"/>
  <c r="S105" i="6"/>
  <c r="U105" i="6" s="1"/>
  <c r="W143" i="6"/>
  <c r="Y143" i="6" s="1"/>
  <c r="Q143" i="6"/>
  <c r="S143" i="6"/>
  <c r="U143" i="6" s="1"/>
  <c r="AA143" i="6"/>
  <c r="S106" i="6"/>
  <c r="U106" i="6" s="1"/>
  <c r="W186" i="6"/>
  <c r="Y186" i="6" s="1"/>
  <c r="S186" i="6"/>
  <c r="U186" i="6" s="1"/>
  <c r="Q187" i="6"/>
  <c r="Q186" i="6"/>
  <c r="Q189" i="6"/>
  <c r="S189" i="6"/>
  <c r="U189" i="6" s="1"/>
  <c r="W189" i="6"/>
  <c r="Y189" i="6" s="1"/>
  <c r="U137" i="6"/>
  <c r="AA200" i="6"/>
  <c r="Q201" i="6"/>
  <c r="Y196" i="6"/>
  <c r="W232" i="6"/>
  <c r="Y232" i="6" s="1"/>
  <c r="Q232" i="6"/>
  <c r="S232" i="6"/>
  <c r="U232" i="6" s="1"/>
  <c r="W248" i="6"/>
  <c r="Y248" i="6" s="1"/>
  <c r="Q248" i="6"/>
  <c r="S248" i="6"/>
  <c r="U248" i="6" s="1"/>
  <c r="Y218" i="6"/>
  <c r="W300" i="6"/>
  <c r="Y300" i="6" s="1"/>
  <c r="Q300" i="6"/>
  <c r="S300" i="6"/>
  <c r="U300" i="6" s="1"/>
  <c r="W333" i="6"/>
  <c r="Y333" i="6" s="1"/>
  <c r="Q333" i="6"/>
  <c r="AA333" i="6"/>
  <c r="S333" i="6"/>
  <c r="U333" i="6" s="1"/>
  <c r="W301" i="6"/>
  <c r="Y301" i="6" s="1"/>
  <c r="Q301" i="6"/>
  <c r="S301" i="6"/>
  <c r="U301" i="6" s="1"/>
  <c r="AA301" i="6"/>
  <c r="W336" i="6"/>
  <c r="Y336" i="6" s="1"/>
  <c r="Q336" i="6"/>
  <c r="S336" i="6"/>
  <c r="U336" i="6" s="1"/>
  <c r="AA336" i="6"/>
  <c r="Q337" i="6"/>
  <c r="S298" i="6"/>
  <c r="U298" i="6" s="1"/>
  <c r="S247" i="6"/>
  <c r="U247" i="6" s="1"/>
  <c r="AA330" i="6"/>
  <c r="W362" i="6"/>
  <c r="Y362" i="6" s="1"/>
  <c r="Q362" i="6"/>
  <c r="S362" i="6"/>
  <c r="U362" i="6" s="1"/>
  <c r="W351" i="6"/>
  <c r="Y351" i="6" s="1"/>
  <c r="Q351" i="6"/>
  <c r="S351" i="6"/>
  <c r="U351" i="6" s="1"/>
  <c r="AA351" i="6"/>
  <c r="U360" i="6"/>
  <c r="S352" i="6"/>
  <c r="U352" i="6" s="1"/>
  <c r="U410" i="6"/>
  <c r="S111" i="6"/>
  <c r="U111" i="6" s="1"/>
  <c r="Q111" i="6"/>
  <c r="W111" i="6"/>
  <c r="Y111" i="6" s="1"/>
  <c r="S61" i="6"/>
  <c r="U61" i="6" s="1"/>
  <c r="W61" i="6"/>
  <c r="Y61" i="6" s="1"/>
  <c r="Q61" i="6"/>
  <c r="W51" i="6"/>
  <c r="Y51" i="6" s="1"/>
  <c r="Q51" i="6"/>
  <c r="S51" i="6"/>
  <c r="U51" i="6" s="1"/>
  <c r="S52" i="6"/>
  <c r="U52" i="6" s="1"/>
  <c r="U46" i="6"/>
  <c r="W89" i="6"/>
  <c r="Y89" i="6" s="1"/>
  <c r="Q89" i="6"/>
  <c r="AA89" i="6"/>
  <c r="S89" i="6"/>
  <c r="U89" i="6" s="1"/>
  <c r="W101" i="6"/>
  <c r="Y101" i="6" s="1"/>
  <c r="Q101" i="6"/>
  <c r="AA101" i="6"/>
  <c r="S101" i="6"/>
  <c r="U101" i="6" s="1"/>
  <c r="U126" i="6"/>
  <c r="Q92" i="6"/>
  <c r="S92" i="6"/>
  <c r="U92" i="6" s="1"/>
  <c r="AA92" i="6"/>
  <c r="W92" i="6"/>
  <c r="Y92" i="6" s="1"/>
  <c r="W152" i="6"/>
  <c r="Y152" i="6" s="1"/>
  <c r="Q152" i="6"/>
  <c r="S152" i="6"/>
  <c r="U152" i="6" s="1"/>
  <c r="AA152" i="6"/>
  <c r="Q153" i="6"/>
  <c r="W135" i="6"/>
  <c r="Y135" i="6" s="1"/>
  <c r="Q135" i="6"/>
  <c r="S135" i="6"/>
  <c r="U135" i="6" s="1"/>
  <c r="AA135" i="6"/>
  <c r="W115" i="6"/>
  <c r="Y115" i="6" s="1"/>
  <c r="Q115" i="6"/>
  <c r="S115" i="6"/>
  <c r="U115" i="6" s="1"/>
  <c r="AA115" i="6"/>
  <c r="Q106" i="6"/>
  <c r="Y191" i="6"/>
  <c r="W157" i="6"/>
  <c r="Y157" i="6" s="1"/>
  <c r="Q157" i="6"/>
  <c r="AA157" i="6"/>
  <c r="S157" i="6"/>
  <c r="U157" i="6" s="1"/>
  <c r="W185" i="6"/>
  <c r="Y185" i="6" s="1"/>
  <c r="Q185" i="6"/>
  <c r="S185" i="6"/>
  <c r="U185" i="6" s="1"/>
  <c r="U129" i="6"/>
  <c r="W161" i="6"/>
  <c r="Y161" i="6" s="1"/>
  <c r="Q161" i="6"/>
  <c r="AA161" i="6"/>
  <c r="S161" i="6"/>
  <c r="U161" i="6" s="1"/>
  <c r="W211" i="6"/>
  <c r="Y211" i="6" s="1"/>
  <c r="Q211" i="6"/>
  <c r="S211" i="6"/>
  <c r="U211" i="6" s="1"/>
  <c r="S212" i="6"/>
  <c r="U212" i="6" s="1"/>
  <c r="AA211" i="6"/>
  <c r="U206" i="6"/>
  <c r="S250" i="6"/>
  <c r="U250" i="6" s="1"/>
  <c r="W250" i="6"/>
  <c r="Y250" i="6" s="1"/>
  <c r="Q250" i="6"/>
  <c r="W244" i="6"/>
  <c r="Y244" i="6" s="1"/>
  <c r="Q244" i="6"/>
  <c r="S244" i="6"/>
  <c r="U244" i="6" s="1"/>
  <c r="W340" i="6"/>
  <c r="Y340" i="6" s="1"/>
  <c r="S340" i="6"/>
  <c r="U340" i="6" s="1"/>
  <c r="Q340" i="6"/>
  <c r="W269" i="6"/>
  <c r="Y269" i="6" s="1"/>
  <c r="Q269" i="6"/>
  <c r="S269" i="6"/>
  <c r="U269" i="6" s="1"/>
  <c r="AA269" i="6"/>
  <c r="Q263" i="6"/>
  <c r="W263" i="6"/>
  <c r="Y263" i="6" s="1"/>
  <c r="S263" i="6"/>
  <c r="U263" i="6" s="1"/>
  <c r="W276" i="6"/>
  <c r="Y276" i="6" s="1"/>
  <c r="Q276" i="6"/>
  <c r="S276" i="6"/>
  <c r="U276" i="6" s="1"/>
  <c r="S257" i="6"/>
  <c r="U257" i="6" s="1"/>
  <c r="U272" i="6"/>
  <c r="S345" i="6"/>
  <c r="U345" i="6" s="1"/>
  <c r="S364" i="6"/>
  <c r="U364" i="6" s="1"/>
  <c r="AA364" i="6"/>
  <c r="W364" i="6"/>
  <c r="Y364" i="6" s="1"/>
  <c r="Q364" i="6"/>
  <c r="U291" i="6"/>
  <c r="Q251" i="6"/>
  <c r="Q363" i="6"/>
  <c r="W355" i="6"/>
  <c r="Y355" i="6" s="1"/>
  <c r="Q355" i="6"/>
  <c r="S355" i="6"/>
  <c r="U355" i="6" s="1"/>
  <c r="AA355" i="6"/>
  <c r="S365" i="6"/>
  <c r="U365" i="6" s="1"/>
  <c r="S356" i="6"/>
  <c r="U356" i="6" s="1"/>
  <c r="U373" i="6"/>
  <c r="Y372" i="6"/>
  <c r="U398" i="6"/>
  <c r="W113" i="6"/>
  <c r="Y113" i="6" s="1"/>
  <c r="Q113" i="6"/>
  <c r="AA113" i="6"/>
  <c r="S113" i="6"/>
  <c r="U113" i="6" s="1"/>
  <c r="Q73" i="6"/>
  <c r="W73" i="6"/>
  <c r="Y73" i="6" s="1"/>
  <c r="S73" i="6"/>
  <c r="U73" i="6" s="1"/>
  <c r="AA73" i="6"/>
  <c r="Q188" i="6"/>
  <c r="S188" i="6"/>
  <c r="U188" i="6" s="1"/>
  <c r="W188" i="6"/>
  <c r="Y188" i="6" s="1"/>
  <c r="Q62" i="6"/>
  <c r="S62" i="6"/>
  <c r="U62" i="6" s="1"/>
  <c r="W62" i="6"/>
  <c r="Y62" i="6" s="1"/>
  <c r="U45" i="6"/>
  <c r="AA62" i="6"/>
  <c r="Y57" i="6"/>
  <c r="W90" i="6"/>
  <c r="Y90" i="6" s="1"/>
  <c r="Q90" i="6"/>
  <c r="S90" i="6"/>
  <c r="U90" i="6" s="1"/>
  <c r="Q91" i="6"/>
  <c r="S91" i="6"/>
  <c r="U91" i="6" s="1"/>
  <c r="W120" i="6"/>
  <c r="Y120" i="6" s="1"/>
  <c r="Q120" i="6"/>
  <c r="S120" i="6"/>
  <c r="U120" i="6" s="1"/>
  <c r="AA120" i="6"/>
  <c r="Q121" i="6"/>
  <c r="W124" i="6"/>
  <c r="Y124" i="6" s="1"/>
  <c r="Q124" i="6"/>
  <c r="S124" i="6"/>
  <c r="U124" i="6" s="1"/>
  <c r="AA124" i="6"/>
  <c r="Q125" i="6"/>
  <c r="Y106" i="6"/>
  <c r="W190" i="6"/>
  <c r="Y190" i="6" s="1"/>
  <c r="S190" i="6"/>
  <c r="U190" i="6" s="1"/>
  <c r="Q190" i="6"/>
  <c r="AA190" i="6"/>
  <c r="Q191" i="6"/>
  <c r="Y193" i="6"/>
  <c r="W173" i="6"/>
  <c r="Y173" i="6" s="1"/>
  <c r="Q173" i="6"/>
  <c r="AA173" i="6"/>
  <c r="S173" i="6"/>
  <c r="U173" i="6" s="1"/>
  <c r="S136" i="6"/>
  <c r="U136" i="6" s="1"/>
  <c r="S191" i="6"/>
  <c r="U191" i="6" s="1"/>
  <c r="W203" i="6"/>
  <c r="Y203" i="6" s="1"/>
  <c r="Q203" i="6"/>
  <c r="S203" i="6"/>
  <c r="U203" i="6" s="1"/>
  <c r="AA203" i="6"/>
  <c r="Q214" i="6"/>
  <c r="S214" i="6"/>
  <c r="U214" i="6" s="1"/>
  <c r="AA214" i="6"/>
  <c r="W214" i="6"/>
  <c r="Y214" i="6" s="1"/>
  <c r="W252" i="6"/>
  <c r="Y252" i="6" s="1"/>
  <c r="Q252" i="6"/>
  <c r="S252" i="6"/>
  <c r="U252" i="6" s="1"/>
  <c r="AA219" i="6"/>
  <c r="Y261" i="6"/>
  <c r="W288" i="6"/>
  <c r="Y288" i="6" s="1"/>
  <c r="Q288" i="6"/>
  <c r="S288" i="6"/>
  <c r="U288" i="6" s="1"/>
  <c r="Y213" i="6"/>
  <c r="W305" i="6"/>
  <c r="Y305" i="6" s="1"/>
  <c r="Q305" i="6"/>
  <c r="AA305" i="6"/>
  <c r="S305" i="6"/>
  <c r="U305" i="6" s="1"/>
  <c r="Y337" i="6"/>
  <c r="AA362" i="6"/>
  <c r="U348" i="6"/>
  <c r="Q356" i="6"/>
  <c r="S307" i="6"/>
  <c r="U307" i="6" s="1"/>
  <c r="Q334" i="6"/>
  <c r="W366" i="6"/>
  <c r="Y366" i="6" s="1"/>
  <c r="Q366" i="6"/>
  <c r="S366" i="6"/>
  <c r="U366" i="6" s="1"/>
  <c r="S367" i="6"/>
  <c r="U367" i="6" s="1"/>
  <c r="Q365" i="6"/>
  <c r="U414" i="6"/>
  <c r="U431" i="6"/>
  <c r="U419" i="6"/>
  <c r="Y375" i="6"/>
  <c r="U387" i="6"/>
  <c r="Q34" i="6"/>
  <c r="S34" i="6"/>
  <c r="U34" i="6" s="1"/>
  <c r="W34" i="6"/>
  <c r="Y34" i="6" s="1"/>
  <c r="W71" i="6"/>
  <c r="Y71" i="6" s="1"/>
  <c r="Q71" i="6"/>
  <c r="S71" i="6"/>
  <c r="U71" i="6" s="1"/>
  <c r="AA71" i="6"/>
  <c r="W98" i="6"/>
  <c r="Y98" i="6" s="1"/>
  <c r="AA98" i="6"/>
  <c r="Q98" i="6"/>
  <c r="S98" i="6"/>
  <c r="U98" i="6" s="1"/>
  <c r="W148" i="6"/>
  <c r="Y148" i="6" s="1"/>
  <c r="S148" i="6"/>
  <c r="U148" i="6" s="1"/>
  <c r="Q148" i="6"/>
  <c r="AA148" i="6"/>
  <c r="Q149" i="6"/>
  <c r="W169" i="6"/>
  <c r="Y169" i="6" s="1"/>
  <c r="Q169" i="6"/>
  <c r="S169" i="6"/>
  <c r="U169" i="6" s="1"/>
  <c r="AA169" i="6"/>
  <c r="W280" i="6"/>
  <c r="Y280" i="6" s="1"/>
  <c r="Q280" i="6"/>
  <c r="S280" i="6"/>
  <c r="U280" i="6" s="1"/>
  <c r="W281" i="6"/>
  <c r="Y281" i="6" s="1"/>
  <c r="Q281" i="6"/>
  <c r="S281" i="6"/>
  <c r="U281" i="6" s="1"/>
  <c r="AA281" i="6"/>
  <c r="S330" i="6"/>
  <c r="U330" i="6" s="1"/>
  <c r="W330" i="6"/>
  <c r="Y330" i="6" s="1"/>
  <c r="Q330" i="6"/>
  <c r="W309" i="6"/>
  <c r="Y309" i="6" s="1"/>
  <c r="Q309" i="6"/>
  <c r="S309" i="6"/>
  <c r="U309" i="6" s="1"/>
  <c r="Q310" i="6"/>
  <c r="AA309" i="6"/>
  <c r="W67" i="6"/>
  <c r="Y67" i="6" s="1"/>
  <c r="Q67" i="6"/>
  <c r="S67" i="6"/>
  <c r="U67" i="6" s="1"/>
  <c r="Q50" i="6"/>
  <c r="S50" i="6"/>
  <c r="U50" i="6" s="1"/>
  <c r="W50" i="6"/>
  <c r="Y50" i="6" s="1"/>
  <c r="AA67" i="6"/>
  <c r="W27" i="6"/>
  <c r="Y27" i="6" s="1"/>
  <c r="Q27" i="6"/>
  <c r="S27" i="6"/>
  <c r="U27" i="6" s="1"/>
  <c r="V43" i="6" s="1"/>
  <c r="AA27" i="6"/>
  <c r="W68" i="6"/>
  <c r="Y68" i="6" s="1"/>
  <c r="Q68" i="6"/>
  <c r="S68" i="6"/>
  <c r="U68" i="6" s="1"/>
  <c r="Q42" i="6"/>
  <c r="S42" i="6"/>
  <c r="U42" i="6" s="1"/>
  <c r="W42" i="6"/>
  <c r="Y42" i="6" s="1"/>
  <c r="AA68" i="6"/>
  <c r="U57" i="6"/>
  <c r="AA111" i="6"/>
  <c r="W94" i="6"/>
  <c r="Y94" i="6" s="1"/>
  <c r="Q94" i="6"/>
  <c r="S94" i="6"/>
  <c r="U94" i="6" s="1"/>
  <c r="U88" i="6"/>
  <c r="W131" i="6"/>
  <c r="Y131" i="6" s="1"/>
  <c r="Q131" i="6"/>
  <c r="S131" i="6"/>
  <c r="U131" i="6" s="1"/>
  <c r="AA131" i="6"/>
  <c r="S121" i="6"/>
  <c r="U121" i="6" s="1"/>
  <c r="U118" i="6"/>
  <c r="AA90" i="6"/>
  <c r="S125" i="6"/>
  <c r="U125" i="6" s="1"/>
  <c r="U117" i="6"/>
  <c r="AA105" i="6"/>
  <c r="Q136" i="6"/>
  <c r="U150" i="6"/>
  <c r="W207" i="6"/>
  <c r="Y207" i="6" s="1"/>
  <c r="Q207" i="6"/>
  <c r="S207" i="6"/>
  <c r="U207" i="6" s="1"/>
  <c r="AA207" i="6"/>
  <c r="U194" i="6"/>
  <c r="Q212" i="6"/>
  <c r="Y216" i="6"/>
  <c r="Q208" i="6"/>
  <c r="S254" i="6"/>
  <c r="U254" i="6" s="1"/>
  <c r="W254" i="6"/>
  <c r="Y254" i="6" s="1"/>
  <c r="Q254" i="6"/>
  <c r="W264" i="6"/>
  <c r="Y264" i="6" s="1"/>
  <c r="Q264" i="6"/>
  <c r="S264" i="6"/>
  <c r="U264" i="6" s="1"/>
  <c r="W308" i="6"/>
  <c r="Y308" i="6" s="1"/>
  <c r="Q308" i="6"/>
  <c r="S308" i="6"/>
  <c r="U308" i="6" s="1"/>
  <c r="AA300" i="6"/>
  <c r="S289" i="6"/>
  <c r="U289" i="6" s="1"/>
  <c r="W313" i="6"/>
  <c r="Y313" i="6" s="1"/>
  <c r="Q313" i="6"/>
  <c r="S313" i="6"/>
  <c r="U313" i="6" s="1"/>
  <c r="Q314" i="6"/>
  <c r="S341" i="6"/>
  <c r="U341" i="6" s="1"/>
  <c r="AA264" i="6"/>
  <c r="Q302" i="6"/>
  <c r="S337" i="6"/>
  <c r="U337" i="6" s="1"/>
  <c r="S363" i="6"/>
  <c r="U363" i="6" s="1"/>
  <c r="W358" i="6"/>
  <c r="Y358" i="6" s="1"/>
  <c r="Q358" i="6"/>
  <c r="S358" i="6"/>
  <c r="U358" i="6" s="1"/>
  <c r="Y422" i="6"/>
  <c r="U403" i="6"/>
  <c r="U423" i="6"/>
  <c r="S35" i="6"/>
  <c r="U35" i="6" s="1"/>
  <c r="U168" i="6"/>
  <c r="S246" i="6"/>
  <c r="U246" i="6" s="1"/>
  <c r="W246" i="6"/>
  <c r="Y246" i="6" s="1"/>
  <c r="Q246" i="6"/>
  <c r="S331" i="6"/>
  <c r="U331" i="6" s="1"/>
  <c r="W72" i="6"/>
  <c r="Y72" i="6" s="1"/>
  <c r="S72" i="6"/>
  <c r="U72" i="6" s="1"/>
  <c r="Q72" i="6"/>
  <c r="AA50" i="6"/>
  <c r="U29" i="6"/>
  <c r="W43" i="6"/>
  <c r="Y43" i="6" s="1"/>
  <c r="Q43" i="6"/>
  <c r="S43" i="6"/>
  <c r="U43" i="6" s="1"/>
  <c r="AA43" i="6"/>
  <c r="AA51" i="6"/>
  <c r="V39" i="6"/>
  <c r="V28" i="6"/>
  <c r="V25" i="6"/>
  <c r="V49" i="6"/>
  <c r="V26" i="6"/>
  <c r="V54" i="6"/>
  <c r="W39" i="6"/>
  <c r="Y39" i="6" s="1"/>
  <c r="Q39" i="6"/>
  <c r="S39" i="6"/>
  <c r="U39" i="6" s="1"/>
  <c r="AA39" i="6"/>
  <c r="W59" i="6"/>
  <c r="Y59" i="6" s="1"/>
  <c r="Q59" i="6"/>
  <c r="S59" i="6"/>
  <c r="U59" i="6" s="1"/>
  <c r="AA59" i="6"/>
  <c r="U76" i="6"/>
  <c r="S40" i="6"/>
  <c r="U40" i="6" s="1"/>
  <c r="W109" i="6"/>
  <c r="Y109" i="6" s="1"/>
  <c r="Q109" i="6"/>
  <c r="AA109" i="6"/>
  <c r="S109" i="6"/>
  <c r="U109" i="6" s="1"/>
  <c r="S60" i="6"/>
  <c r="U60" i="6" s="1"/>
  <c r="U80" i="6"/>
  <c r="U138" i="6"/>
  <c r="U142" i="6"/>
  <c r="W181" i="6"/>
  <c r="Y181" i="6" s="1"/>
  <c r="Q181" i="6"/>
  <c r="AA181" i="6"/>
  <c r="S182" i="6"/>
  <c r="U182" i="6" s="1"/>
  <c r="S181" i="6"/>
  <c r="U181" i="6" s="1"/>
  <c r="W174" i="6"/>
  <c r="Y174" i="6" s="1"/>
  <c r="S174" i="6"/>
  <c r="U174" i="6" s="1"/>
  <c r="AA174" i="6"/>
  <c r="Q175" i="6"/>
  <c r="Q174" i="6"/>
  <c r="Y153" i="6"/>
  <c r="W178" i="6"/>
  <c r="Y178" i="6" s="1"/>
  <c r="Q178" i="6"/>
  <c r="S178" i="6"/>
  <c r="U178" i="6" s="1"/>
  <c r="AA178" i="6"/>
  <c r="Q179" i="6"/>
  <c r="U183" i="6"/>
  <c r="U164" i="6"/>
  <c r="U239" i="6"/>
  <c r="Y226" i="6"/>
  <c r="W241" i="6"/>
  <c r="Y241" i="6" s="1"/>
  <c r="Q241" i="6"/>
  <c r="S241" i="6"/>
  <c r="U241" i="6" s="1"/>
  <c r="W233" i="6"/>
  <c r="Y233" i="6" s="1"/>
  <c r="Q233" i="6"/>
  <c r="S233" i="6"/>
  <c r="U233" i="6" s="1"/>
  <c r="AA233" i="6"/>
  <c r="W256" i="6"/>
  <c r="Y256" i="6" s="1"/>
  <c r="Q256" i="6"/>
  <c r="S256" i="6"/>
  <c r="U256" i="6" s="1"/>
  <c r="U231" i="6"/>
  <c r="Y228" i="6"/>
  <c r="AA244" i="6"/>
  <c r="W317" i="6"/>
  <c r="Y317" i="6" s="1"/>
  <c r="Q317" i="6"/>
  <c r="S317" i="6"/>
  <c r="U317" i="6" s="1"/>
  <c r="Q318" i="6"/>
  <c r="W344" i="6"/>
  <c r="Y344" i="6" s="1"/>
  <c r="Q344" i="6"/>
  <c r="AA344" i="6"/>
  <c r="S344" i="6"/>
  <c r="U344" i="6" s="1"/>
  <c r="S265" i="6"/>
  <c r="U265" i="6" s="1"/>
  <c r="AA288" i="6"/>
  <c r="W304" i="6"/>
  <c r="Y304" i="6" s="1"/>
  <c r="Q304" i="6"/>
  <c r="S304" i="6"/>
  <c r="U304" i="6" s="1"/>
  <c r="Q289" i="6"/>
  <c r="Q234" i="6"/>
  <c r="W293" i="6"/>
  <c r="Y293" i="6" s="1"/>
  <c r="Q293" i="6"/>
  <c r="AA293" i="6"/>
  <c r="S293" i="6"/>
  <c r="U293" i="6" s="1"/>
  <c r="Q294" i="6"/>
  <c r="S310" i="6"/>
  <c r="U310" i="6" s="1"/>
  <c r="Y367" i="6"/>
  <c r="S334" i="6"/>
  <c r="U334" i="6" s="1"/>
  <c r="U377" i="6"/>
  <c r="U415" i="6"/>
  <c r="U422" i="6"/>
  <c r="Y402" i="6"/>
  <c r="U406" i="6"/>
  <c r="U395" i="6"/>
  <c r="U372" i="6"/>
  <c r="W63" i="6"/>
  <c r="Y63" i="6" s="1"/>
  <c r="Q63" i="6"/>
  <c r="S63" i="6"/>
  <c r="U63" i="6" s="1"/>
  <c r="W86" i="6"/>
  <c r="Y86" i="6" s="1"/>
  <c r="Q86" i="6"/>
  <c r="S86" i="6"/>
  <c r="U86" i="6" s="1"/>
  <c r="Q87" i="6"/>
  <c r="S74" i="6"/>
  <c r="U74" i="6" s="1"/>
  <c r="W200" i="6"/>
  <c r="Y200" i="6" s="1"/>
  <c r="Q200" i="6"/>
  <c r="S200" i="6"/>
  <c r="U200" i="6" s="1"/>
  <c r="W297" i="6"/>
  <c r="Y297" i="6" s="1"/>
  <c r="Q297" i="6"/>
  <c r="AA297" i="6"/>
  <c r="S297" i="6"/>
  <c r="U297" i="6" s="1"/>
  <c r="W31" i="6"/>
  <c r="Y31" i="6" s="1"/>
  <c r="Q31" i="6"/>
  <c r="S31" i="6"/>
  <c r="U31" i="6" s="1"/>
  <c r="AA31" i="6"/>
  <c r="W97" i="6"/>
  <c r="Y97" i="6" s="1"/>
  <c r="Q97" i="6"/>
  <c r="S97" i="6"/>
  <c r="U97" i="6" s="1"/>
  <c r="AA97" i="6"/>
  <c r="Q40" i="6"/>
  <c r="Q60" i="6"/>
  <c r="W140" i="6"/>
  <c r="Y140" i="6" s="1"/>
  <c r="Q140" i="6"/>
  <c r="AA140" i="6"/>
  <c r="Q141" i="6"/>
  <c r="S140" i="6"/>
  <c r="U140" i="6" s="1"/>
  <c r="W123" i="6"/>
  <c r="Y123" i="6" s="1"/>
  <c r="Q123" i="6"/>
  <c r="S123" i="6"/>
  <c r="U123" i="6" s="1"/>
  <c r="AA123" i="6"/>
  <c r="U134" i="6"/>
  <c r="W158" i="6"/>
  <c r="Y158" i="6" s="1"/>
  <c r="S158" i="6"/>
  <c r="U158" i="6" s="1"/>
  <c r="AA158" i="6"/>
  <c r="Q159" i="6"/>
  <c r="Q158" i="6"/>
  <c r="S153" i="6"/>
  <c r="U153" i="6" s="1"/>
  <c r="AA188" i="6"/>
  <c r="W162" i="6"/>
  <c r="Y162" i="6" s="1"/>
  <c r="Q162" i="6"/>
  <c r="S162" i="6"/>
  <c r="U162" i="6" s="1"/>
  <c r="AA162" i="6"/>
  <c r="Q163" i="6"/>
  <c r="AA185" i="6"/>
  <c r="W219" i="6"/>
  <c r="Y219" i="6" s="1"/>
  <c r="Q219" i="6"/>
  <c r="S219" i="6"/>
  <c r="U219" i="6" s="1"/>
  <c r="S204" i="6"/>
  <c r="U204" i="6" s="1"/>
  <c r="W236" i="6"/>
  <c r="Y236" i="6" s="1"/>
  <c r="Q236" i="6"/>
  <c r="S236" i="6"/>
  <c r="U236" i="6" s="1"/>
  <c r="AA246" i="6"/>
  <c r="W268" i="6"/>
  <c r="Y268" i="6" s="1"/>
  <c r="Q268" i="6"/>
  <c r="S268" i="6"/>
  <c r="U268" i="6" s="1"/>
  <c r="S245" i="6"/>
  <c r="U245" i="6" s="1"/>
  <c r="W321" i="6"/>
  <c r="Y321" i="6" s="1"/>
  <c r="Q321" i="6"/>
  <c r="S321" i="6"/>
  <c r="U321" i="6" s="1"/>
  <c r="Q322" i="6"/>
  <c r="S249" i="6"/>
  <c r="U249" i="6" s="1"/>
  <c r="Q270" i="6"/>
  <c r="S253" i="6"/>
  <c r="U253" i="6" s="1"/>
  <c r="S277" i="6"/>
  <c r="U277" i="6" s="1"/>
  <c r="W332" i="6"/>
  <c r="Y332" i="6" s="1"/>
  <c r="Q332" i="6"/>
  <c r="S332" i="6"/>
  <c r="U332" i="6" s="1"/>
  <c r="U296" i="6"/>
  <c r="AA313" i="6"/>
  <c r="W370" i="6"/>
  <c r="Y370" i="6" s="1"/>
  <c r="Q370" i="6"/>
  <c r="S370" i="6"/>
  <c r="U370" i="6" s="1"/>
  <c r="S371" i="6"/>
  <c r="U371" i="6" s="1"/>
  <c r="AA366" i="6"/>
  <c r="Y426" i="6"/>
  <c r="U402" i="6"/>
  <c r="U399" i="6"/>
  <c r="U394" i="6"/>
  <c r="Y418" i="6"/>
  <c r="U383" i="6"/>
  <c r="U411" i="6"/>
  <c r="Q99" i="6"/>
  <c r="Q170" i="6"/>
  <c r="W328" i="6"/>
  <c r="Y328" i="6" s="1"/>
  <c r="Q328" i="6"/>
  <c r="S328" i="6"/>
  <c r="U328" i="6" s="1"/>
  <c r="W329" i="6"/>
  <c r="Y329" i="6" s="1"/>
  <c r="Q329" i="6"/>
  <c r="AA329" i="6"/>
  <c r="S329" i="6"/>
  <c r="U329" i="6" s="1"/>
  <c r="U33" i="6"/>
  <c r="Q70" i="6"/>
  <c r="S70" i="6"/>
  <c r="U70" i="6" s="1"/>
  <c r="W70" i="6"/>
  <c r="Y70" i="6" s="1"/>
  <c r="Q58" i="6"/>
  <c r="S58" i="6"/>
  <c r="U58" i="6" s="1"/>
  <c r="V95" i="6" s="1"/>
  <c r="W58" i="6"/>
  <c r="Y58" i="6" s="1"/>
  <c r="AA63" i="6"/>
  <c r="S44" i="6"/>
  <c r="U44" i="6" s="1"/>
  <c r="W78" i="6"/>
  <c r="Y78" i="6" s="1"/>
  <c r="Q78" i="6"/>
  <c r="S78" i="6"/>
  <c r="U78" i="6" s="1"/>
  <c r="AA78" i="6"/>
  <c r="Q79" i="6"/>
  <c r="W81" i="6"/>
  <c r="Y81" i="6" s="1"/>
  <c r="Q81" i="6"/>
  <c r="S81" i="6"/>
  <c r="U81" i="6" s="1"/>
  <c r="AA81" i="6"/>
  <c r="Q82" i="6"/>
  <c r="S95" i="6"/>
  <c r="U95" i="6" s="1"/>
  <c r="Q108" i="6"/>
  <c r="W108" i="6"/>
  <c r="Y108" i="6" s="1"/>
  <c r="AA108" i="6"/>
  <c r="S108" i="6"/>
  <c r="U108" i="6" s="1"/>
  <c r="S141" i="6"/>
  <c r="U141" i="6" s="1"/>
  <c r="W132" i="6"/>
  <c r="Y132" i="6" s="1"/>
  <c r="Q132" i="6"/>
  <c r="S132" i="6"/>
  <c r="U132" i="6" s="1"/>
  <c r="AA132" i="6"/>
  <c r="Q133" i="6"/>
  <c r="S112" i="6"/>
  <c r="U112" i="6" s="1"/>
  <c r="W144" i="6"/>
  <c r="Y144" i="6" s="1"/>
  <c r="Q144" i="6"/>
  <c r="S144" i="6"/>
  <c r="U144" i="6" s="1"/>
  <c r="Q145" i="6"/>
  <c r="W155" i="6"/>
  <c r="Y155" i="6" s="1"/>
  <c r="Q155" i="6"/>
  <c r="AA155" i="6"/>
  <c r="S155" i="6"/>
  <c r="U155" i="6" s="1"/>
  <c r="W151" i="6"/>
  <c r="Y151" i="6" s="1"/>
  <c r="Q151" i="6"/>
  <c r="AA151" i="6"/>
  <c r="S151" i="6"/>
  <c r="U151" i="6" s="1"/>
  <c r="W165" i="6"/>
  <c r="Y165" i="6" s="1"/>
  <c r="Q165" i="6"/>
  <c r="AA165" i="6"/>
  <c r="S166" i="6"/>
  <c r="U166" i="6" s="1"/>
  <c r="S165" i="6"/>
  <c r="U165" i="6" s="1"/>
  <c r="Q156" i="6"/>
  <c r="AA156" i="6"/>
  <c r="S156" i="6"/>
  <c r="U156" i="6" s="1"/>
  <c r="W156" i="6"/>
  <c r="Y156" i="6" s="1"/>
  <c r="Q166" i="6"/>
  <c r="S114" i="6"/>
  <c r="U114" i="6" s="1"/>
  <c r="U146" i="6"/>
  <c r="S179" i="6"/>
  <c r="U179" i="6" s="1"/>
  <c r="W177" i="6"/>
  <c r="Y177" i="6" s="1"/>
  <c r="Q177" i="6"/>
  <c r="AA177" i="6"/>
  <c r="S177" i="6"/>
  <c r="U177" i="6" s="1"/>
  <c r="W199" i="6"/>
  <c r="Y199" i="6" s="1"/>
  <c r="Q199" i="6"/>
  <c r="S199" i="6"/>
  <c r="U199" i="6" s="1"/>
  <c r="AA199" i="6"/>
  <c r="W215" i="6"/>
  <c r="Y215" i="6" s="1"/>
  <c r="Q215" i="6"/>
  <c r="S215" i="6"/>
  <c r="U215" i="6" s="1"/>
  <c r="AA215" i="6"/>
  <c r="AA186" i="6"/>
  <c r="U180" i="6"/>
  <c r="S170" i="6"/>
  <c r="U170" i="6" s="1"/>
  <c r="U167" i="6"/>
  <c r="U198" i="6"/>
  <c r="S102" i="6"/>
  <c r="U102" i="6" s="1"/>
  <c r="Y195" i="6"/>
  <c r="Q204" i="6"/>
  <c r="AA189" i="6"/>
  <c r="Q216" i="6"/>
  <c r="W260" i="6"/>
  <c r="Y260" i="6" s="1"/>
  <c r="Q260" i="6"/>
  <c r="S260" i="6"/>
  <c r="U260" i="6" s="1"/>
  <c r="AA260" i="6"/>
  <c r="S261" i="6"/>
  <c r="U261" i="6" s="1"/>
  <c r="U279" i="6"/>
  <c r="AA236" i="6"/>
  <c r="W237" i="6"/>
  <c r="Y237" i="6" s="1"/>
  <c r="Q237" i="6"/>
  <c r="S237" i="6"/>
  <c r="U237" i="6" s="1"/>
  <c r="Q238" i="6"/>
  <c r="U235" i="6"/>
  <c r="AA248" i="6"/>
  <c r="Q220" i="6"/>
  <c r="Y255" i="6"/>
  <c r="AA268" i="6"/>
  <c r="S306" i="6"/>
  <c r="U306" i="6" s="1"/>
  <c r="W306" i="6"/>
  <c r="Y306" i="6" s="1"/>
  <c r="Q306" i="6"/>
  <c r="Q282" i="6"/>
  <c r="W325" i="6"/>
  <c r="Y325" i="6" s="1"/>
  <c r="Q325" i="6"/>
  <c r="S325" i="6"/>
  <c r="U325" i="6" s="1"/>
  <c r="AA325" i="6"/>
  <c r="Q277" i="6"/>
  <c r="W292" i="6"/>
  <c r="Y292" i="6" s="1"/>
  <c r="Q292" i="6"/>
  <c r="S292" i="6"/>
  <c r="U292" i="6" s="1"/>
  <c r="U258" i="6"/>
  <c r="S234" i="6"/>
  <c r="U234" i="6" s="1"/>
  <c r="S318" i="6"/>
  <c r="U318" i="6" s="1"/>
  <c r="Y371" i="6"/>
  <c r="AA321" i="6"/>
  <c r="AA340" i="6"/>
  <c r="AA370" i="6"/>
  <c r="U426" i="6"/>
  <c r="U391" i="6"/>
  <c r="U382" i="6"/>
  <c r="U407" i="6"/>
  <c r="U418" i="6"/>
  <c r="Y386" i="6"/>
  <c r="U427" i="6"/>
  <c r="O7" i="6"/>
  <c r="S7" i="6" s="1"/>
  <c r="U7" i="6" s="1"/>
  <c r="O6" i="6"/>
  <c r="Q7" i="6" s="1"/>
  <c r="O5" i="6"/>
  <c r="W5" i="6" s="1"/>
  <c r="Y5" i="6" s="1"/>
  <c r="O23" i="6"/>
  <c r="O9" i="6"/>
  <c r="AA7" i="6"/>
  <c r="AB7" i="6" s="1"/>
  <c r="W7" i="6"/>
  <c r="Y7" i="6" s="1"/>
  <c r="O14" i="6"/>
  <c r="O12" i="6"/>
  <c r="O10" i="6"/>
  <c r="O18" i="6"/>
  <c r="Q19" i="6" s="1"/>
  <c r="O16" i="6"/>
  <c r="O13" i="6"/>
  <c r="AA6" i="6"/>
  <c r="AB6" i="6" s="1"/>
  <c r="AA5" i="6"/>
  <c r="AB5" i="6" s="1"/>
  <c r="O8" i="6"/>
  <c r="O20" i="6"/>
  <c r="O17" i="6"/>
  <c r="O11" i="6"/>
  <c r="O24" i="6"/>
  <c r="O21" i="6"/>
  <c r="O15" i="6"/>
  <c r="O22" i="6"/>
  <c r="S19" i="6"/>
  <c r="U19" i="6" s="1"/>
  <c r="W19" i="6"/>
  <c r="Y19" i="6" s="1"/>
  <c r="AA4" i="6"/>
  <c r="AB4" i="6" s="1"/>
  <c r="X1" i="6"/>
  <c r="J23" i="5"/>
  <c r="O23" i="5" s="1"/>
  <c r="J19" i="5"/>
  <c r="O19" i="5" s="1"/>
  <c r="J15" i="5"/>
  <c r="O15" i="5" s="1"/>
  <c r="J11" i="5"/>
  <c r="O11" i="5" s="1"/>
  <c r="J8" i="5"/>
  <c r="O8" i="5" s="1"/>
  <c r="J9" i="5"/>
  <c r="O9" i="5" s="1"/>
  <c r="J16" i="5"/>
  <c r="O16" i="5" s="1"/>
  <c r="J22" i="5"/>
  <c r="J18" i="5"/>
  <c r="O18" i="5" s="1"/>
  <c r="J14" i="5"/>
  <c r="O14" i="5" s="1"/>
  <c r="J10" i="5"/>
  <c r="O10" i="5" s="1"/>
  <c r="J5" i="5"/>
  <c r="J4" i="5"/>
  <c r="O4" i="5" s="1"/>
  <c r="J24" i="5"/>
  <c r="J7" i="5"/>
  <c r="O7" i="5" s="1"/>
  <c r="J12" i="5"/>
  <c r="O12" i="5" s="1"/>
  <c r="J21" i="5"/>
  <c r="J17" i="5"/>
  <c r="O17" i="5" s="1"/>
  <c r="J13" i="5"/>
  <c r="J20" i="5"/>
  <c r="O20" i="5" s="1"/>
  <c r="J6" i="5"/>
  <c r="O6" i="5" s="1"/>
  <c r="O22" i="5"/>
  <c r="O13" i="5"/>
  <c r="O24" i="5"/>
  <c r="O21" i="5"/>
  <c r="O5" i="5"/>
  <c r="M13" i="4"/>
  <c r="O15" i="4"/>
  <c r="O4" i="4"/>
  <c r="AA4" i="4" s="1"/>
  <c r="AB4" i="4" s="1"/>
  <c r="O5" i="4"/>
  <c r="Q5" i="4" s="1"/>
  <c r="AA5" i="4"/>
  <c r="AB5" i="4" s="1"/>
  <c r="O19" i="4"/>
  <c r="O9" i="4"/>
  <c r="O10" i="4"/>
  <c r="O23" i="4"/>
  <c r="O13" i="4"/>
  <c r="O14" i="4"/>
  <c r="S15" i="4" s="1"/>
  <c r="U15" i="4" s="1"/>
  <c r="O6" i="4"/>
  <c r="O17" i="4"/>
  <c r="O18" i="4"/>
  <c r="O12" i="4"/>
  <c r="O21" i="4"/>
  <c r="O22" i="4"/>
  <c r="O16" i="4"/>
  <c r="O8" i="4"/>
  <c r="O20" i="4"/>
  <c r="O7" i="4"/>
  <c r="X1" i="4"/>
  <c r="AA15" i="4"/>
  <c r="O11" i="4"/>
  <c r="O24" i="4"/>
  <c r="U25" i="3"/>
  <c r="V25" i="3" s="1"/>
  <c r="K23" i="3"/>
  <c r="K19" i="3"/>
  <c r="K15" i="3"/>
  <c r="K11" i="3"/>
  <c r="K8" i="3"/>
  <c r="K4" i="3"/>
  <c r="K22" i="3"/>
  <c r="K18" i="3"/>
  <c r="K14" i="3"/>
  <c r="K10" i="3"/>
  <c r="K5" i="3"/>
  <c r="K9" i="3"/>
  <c r="K7" i="3"/>
  <c r="K21" i="3"/>
  <c r="K17" i="3"/>
  <c r="K13" i="3"/>
  <c r="K24" i="3"/>
  <c r="K20" i="3"/>
  <c r="K16" i="3"/>
  <c r="K12" i="3"/>
  <c r="K6" i="3"/>
  <c r="J24" i="3"/>
  <c r="J20" i="3"/>
  <c r="J16" i="3"/>
  <c r="J12" i="3"/>
  <c r="J6" i="3"/>
  <c r="J13" i="3"/>
  <c r="J17" i="3"/>
  <c r="J23" i="3"/>
  <c r="J19" i="3"/>
  <c r="J15" i="3"/>
  <c r="J11" i="3"/>
  <c r="J8" i="3"/>
  <c r="J22" i="3"/>
  <c r="J18" i="3"/>
  <c r="J14" i="3"/>
  <c r="J10" i="3"/>
  <c r="J5" i="3"/>
  <c r="J7" i="3"/>
  <c r="J21" i="3"/>
  <c r="J9" i="3"/>
  <c r="J4" i="3"/>
  <c r="I9" i="3"/>
  <c r="I4" i="3"/>
  <c r="I24" i="3"/>
  <c r="I20" i="3"/>
  <c r="I16" i="3"/>
  <c r="I12" i="3"/>
  <c r="I6" i="3"/>
  <c r="I23" i="3"/>
  <c r="I19" i="3"/>
  <c r="I15" i="3"/>
  <c r="I11" i="3"/>
  <c r="I8" i="3"/>
  <c r="I7" i="3"/>
  <c r="I22" i="3"/>
  <c r="O22" i="3" s="1"/>
  <c r="I18" i="3"/>
  <c r="I14" i="3"/>
  <c r="I10" i="3"/>
  <c r="I5" i="3"/>
  <c r="I21" i="3"/>
  <c r="I17" i="3"/>
  <c r="O17" i="3" s="1"/>
  <c r="I13" i="3"/>
  <c r="L23" i="3"/>
  <c r="L19" i="3"/>
  <c r="L15" i="3"/>
  <c r="L11" i="3"/>
  <c r="L8" i="3"/>
  <c r="L16" i="3"/>
  <c r="L20" i="3"/>
  <c r="L22" i="3"/>
  <c r="L18" i="3"/>
  <c r="L14" i="3"/>
  <c r="L10" i="3"/>
  <c r="L5" i="3"/>
  <c r="L7" i="3"/>
  <c r="L6" i="3"/>
  <c r="L21" i="3"/>
  <c r="L17" i="3"/>
  <c r="L13" i="3"/>
  <c r="L24" i="3"/>
  <c r="L9" i="3"/>
  <c r="L4" i="3"/>
  <c r="L12" i="3"/>
  <c r="Y19" i="2"/>
  <c r="U20" i="2"/>
  <c r="Y15" i="2"/>
  <c r="U24" i="2"/>
  <c r="U15" i="2"/>
  <c r="U23" i="2"/>
  <c r="K7" i="2"/>
  <c r="K13" i="2"/>
  <c r="K9" i="2"/>
  <c r="K12" i="2"/>
  <c r="K6" i="2"/>
  <c r="O6" i="2" s="1"/>
  <c r="K11" i="2"/>
  <c r="O11" i="2" s="1"/>
  <c r="K8" i="2"/>
  <c r="O8" i="2" s="1"/>
  <c r="K4" i="2"/>
  <c r="O4" i="2" s="1"/>
  <c r="K14" i="2"/>
  <c r="K10" i="2"/>
  <c r="K5" i="2"/>
  <c r="L13" i="2"/>
  <c r="O13" i="2" s="1"/>
  <c r="L9" i="2"/>
  <c r="O9" i="2" s="1"/>
  <c r="L4" i="2"/>
  <c r="L12" i="2"/>
  <c r="O12" i="2" s="1"/>
  <c r="L6" i="2"/>
  <c r="L11" i="2"/>
  <c r="L8" i="2"/>
  <c r="L14" i="2"/>
  <c r="O14" i="2" s="1"/>
  <c r="L10" i="2"/>
  <c r="O10" i="2" s="1"/>
  <c r="L5" i="2"/>
  <c r="O5" i="2" s="1"/>
  <c r="L7" i="2"/>
  <c r="O7" i="2"/>
  <c r="V393" i="6" l="1"/>
  <c r="V240" i="6"/>
  <c r="V298" i="6"/>
  <c r="V253" i="6"/>
  <c r="V170" i="6"/>
  <c r="V151" i="6"/>
  <c r="V109" i="6"/>
  <c r="V356" i="6"/>
  <c r="V410" i="6"/>
  <c r="V368" i="6"/>
  <c r="V431" i="6"/>
  <c r="V421" i="6"/>
  <c r="V389" i="6"/>
  <c r="V369" i="6"/>
  <c r="V416" i="6"/>
  <c r="V384" i="6"/>
  <c r="V349" i="6"/>
  <c r="V280" i="6"/>
  <c r="V348" i="6"/>
  <c r="V337" i="6"/>
  <c r="V359" i="6"/>
  <c r="V311" i="6"/>
  <c r="V374" i="6"/>
  <c r="V331" i="6"/>
  <c r="V295" i="6"/>
  <c r="V259" i="6"/>
  <c r="V294" i="6"/>
  <c r="V260" i="6"/>
  <c r="V309" i="6"/>
  <c r="V277" i="6"/>
  <c r="V243" i="6"/>
  <c r="V242" i="6"/>
  <c r="V227" i="6"/>
  <c r="V249" i="6"/>
  <c r="V221" i="6"/>
  <c r="V154" i="6"/>
  <c r="V192" i="6"/>
  <c r="V212" i="6"/>
  <c r="V172" i="6"/>
  <c r="V167" i="6"/>
  <c r="V166" i="6"/>
  <c r="V181" i="6"/>
  <c r="V138" i="6"/>
  <c r="V112" i="6"/>
  <c r="V137" i="6"/>
  <c r="V84" i="6"/>
  <c r="V120" i="6"/>
  <c r="V147" i="6"/>
  <c r="V115" i="6"/>
  <c r="V91" i="6"/>
  <c r="V46" i="6"/>
  <c r="V82" i="6"/>
  <c r="V105" i="6"/>
  <c r="V73" i="6"/>
  <c r="V45" i="6"/>
  <c r="V56" i="6"/>
  <c r="V67" i="6"/>
  <c r="V35" i="6"/>
  <c r="V300" i="6"/>
  <c r="V310" i="6"/>
  <c r="V299" i="6"/>
  <c r="V203" i="6"/>
  <c r="V184" i="6"/>
  <c r="V141" i="6"/>
  <c r="V86" i="6"/>
  <c r="V423" i="6"/>
  <c r="V406" i="6"/>
  <c r="V361" i="6"/>
  <c r="V419" i="6"/>
  <c r="V417" i="6"/>
  <c r="V385" i="6"/>
  <c r="V365" i="6"/>
  <c r="V412" i="6"/>
  <c r="V380" i="6"/>
  <c r="V345" i="6"/>
  <c r="V344" i="6"/>
  <c r="V341" i="6"/>
  <c r="V330" i="6"/>
  <c r="V355" i="6"/>
  <c r="V251" i="6"/>
  <c r="V370" i="6"/>
  <c r="V326" i="6"/>
  <c r="V291" i="6"/>
  <c r="V256" i="6"/>
  <c r="V290" i="6"/>
  <c r="V254" i="6"/>
  <c r="V305" i="6"/>
  <c r="V273" i="6"/>
  <c r="V236" i="6"/>
  <c r="V238" i="6"/>
  <c r="V226" i="6"/>
  <c r="V245" i="6"/>
  <c r="V217" i="6"/>
  <c r="V106" i="6"/>
  <c r="V190" i="6"/>
  <c r="V208" i="6"/>
  <c r="V160" i="6"/>
  <c r="V163" i="6"/>
  <c r="V162" i="6"/>
  <c r="V177" i="6"/>
  <c r="V134" i="6"/>
  <c r="V111" i="6"/>
  <c r="V133" i="6"/>
  <c r="V148" i="6"/>
  <c r="V116" i="6"/>
  <c r="V143" i="6"/>
  <c r="V80" i="6"/>
  <c r="V87" i="6"/>
  <c r="V34" i="6"/>
  <c r="V78" i="6"/>
  <c r="V101" i="6"/>
  <c r="V62" i="6"/>
  <c r="V41" i="6"/>
  <c r="V52" i="6"/>
  <c r="V63" i="6"/>
  <c r="V31" i="6"/>
  <c r="V376" i="6"/>
  <c r="V363" i="6"/>
  <c r="V266" i="6"/>
  <c r="V198" i="6"/>
  <c r="V92" i="6"/>
  <c r="V60" i="6"/>
  <c r="V387" i="6"/>
  <c r="V402" i="6"/>
  <c r="V427" i="6"/>
  <c r="V415" i="6"/>
  <c r="V413" i="6"/>
  <c r="V381" i="6"/>
  <c r="V403" i="6"/>
  <c r="V408" i="6"/>
  <c r="V375" i="6"/>
  <c r="V335" i="6"/>
  <c r="V343" i="6"/>
  <c r="V340" i="6"/>
  <c r="V325" i="6"/>
  <c r="V351" i="6"/>
  <c r="V333" i="6"/>
  <c r="V366" i="6"/>
  <c r="V308" i="6"/>
  <c r="V287" i="6"/>
  <c r="V252" i="6"/>
  <c r="V286" i="6"/>
  <c r="V250" i="6"/>
  <c r="V301" i="6"/>
  <c r="V269" i="6"/>
  <c r="V232" i="6"/>
  <c r="V234" i="6"/>
  <c r="V225" i="6"/>
  <c r="V241" i="6"/>
  <c r="V220" i="6"/>
  <c r="V180" i="6"/>
  <c r="V196" i="6"/>
  <c r="V204" i="6"/>
  <c r="V156" i="6"/>
  <c r="V159" i="6"/>
  <c r="V158" i="6"/>
  <c r="V173" i="6"/>
  <c r="V130" i="6"/>
  <c r="V110" i="6"/>
  <c r="V129" i="6"/>
  <c r="V144" i="6"/>
  <c r="V103" i="6"/>
  <c r="V139" i="6"/>
  <c r="V76" i="6"/>
  <c r="V83" i="6"/>
  <c r="V68" i="6"/>
  <c r="V74" i="6"/>
  <c r="V97" i="6"/>
  <c r="V57" i="6"/>
  <c r="V37" i="6"/>
  <c r="V48" i="6"/>
  <c r="V59" i="6"/>
  <c r="V27" i="6"/>
  <c r="V414" i="6"/>
  <c r="V388" i="6"/>
  <c r="V378" i="6"/>
  <c r="V281" i="6"/>
  <c r="V216" i="6"/>
  <c r="V113" i="6"/>
  <c r="V430" i="6"/>
  <c r="V398" i="6"/>
  <c r="V407" i="6"/>
  <c r="V411" i="6"/>
  <c r="V409" i="6"/>
  <c r="V320" i="6"/>
  <c r="V395" i="6"/>
  <c r="V404" i="6"/>
  <c r="V371" i="6"/>
  <c r="V329" i="6"/>
  <c r="V342" i="6"/>
  <c r="V339" i="6"/>
  <c r="V304" i="6"/>
  <c r="V347" i="6"/>
  <c r="V306" i="6"/>
  <c r="V362" i="6"/>
  <c r="V258" i="6"/>
  <c r="V283" i="6"/>
  <c r="V248" i="6"/>
  <c r="V282" i="6"/>
  <c r="V246" i="6"/>
  <c r="V297" i="6"/>
  <c r="V265" i="6"/>
  <c r="V235" i="6"/>
  <c r="V230" i="6"/>
  <c r="V215" i="6"/>
  <c r="V237" i="6"/>
  <c r="V219" i="6"/>
  <c r="V164" i="6"/>
  <c r="V191" i="6"/>
  <c r="V200" i="6"/>
  <c r="V142" i="6"/>
  <c r="V152" i="6"/>
  <c r="V150" i="6"/>
  <c r="V169" i="6"/>
  <c r="V126" i="6"/>
  <c r="V96" i="6"/>
  <c r="V125" i="6"/>
  <c r="V140" i="6"/>
  <c r="V104" i="6"/>
  <c r="V135" i="6"/>
  <c r="V69" i="6"/>
  <c r="V79" i="6"/>
  <c r="V102" i="6"/>
  <c r="V58" i="6"/>
  <c r="V93" i="6"/>
  <c r="V50" i="6"/>
  <c r="V33" i="6"/>
  <c r="V44" i="6"/>
  <c r="V55" i="6"/>
  <c r="V425" i="6"/>
  <c r="V352" i="6"/>
  <c r="V267" i="6"/>
  <c r="V228" i="6"/>
  <c r="V171" i="6"/>
  <c r="V124" i="6"/>
  <c r="V77" i="6"/>
  <c r="V379" i="6"/>
  <c r="V426" i="6"/>
  <c r="V394" i="6"/>
  <c r="V399" i="6"/>
  <c r="V383" i="6"/>
  <c r="V405" i="6"/>
  <c r="V312" i="6"/>
  <c r="V372" i="6"/>
  <c r="V400" i="6"/>
  <c r="V367" i="6"/>
  <c r="V322" i="6"/>
  <c r="V332" i="6"/>
  <c r="V338" i="6"/>
  <c r="V292" i="6"/>
  <c r="V328" i="6"/>
  <c r="V288" i="6"/>
  <c r="V358" i="6"/>
  <c r="V213" i="6"/>
  <c r="V279" i="6"/>
  <c r="V244" i="6"/>
  <c r="V278" i="6"/>
  <c r="V239" i="6"/>
  <c r="V293" i="6"/>
  <c r="V264" i="6"/>
  <c r="V231" i="6"/>
  <c r="V229" i="6"/>
  <c r="V202" i="6"/>
  <c r="V233" i="6"/>
  <c r="V218" i="6"/>
  <c r="V209" i="6"/>
  <c r="V186" i="6"/>
  <c r="V195" i="6"/>
  <c r="V107" i="6"/>
  <c r="V182" i="6"/>
  <c r="V146" i="6"/>
  <c r="V165" i="6"/>
  <c r="V122" i="6"/>
  <c r="V153" i="6"/>
  <c r="V121" i="6"/>
  <c r="V136" i="6"/>
  <c r="V100" i="6"/>
  <c r="V131" i="6"/>
  <c r="V66" i="6"/>
  <c r="V75" i="6"/>
  <c r="V98" i="6"/>
  <c r="V38" i="6"/>
  <c r="V89" i="6"/>
  <c r="V42" i="6"/>
  <c r="V29" i="6"/>
  <c r="V40" i="6"/>
  <c r="V51" i="6"/>
  <c r="V364" i="6"/>
  <c r="V420" i="6"/>
  <c r="V315" i="6"/>
  <c r="V313" i="6"/>
  <c r="V222" i="6"/>
  <c r="V185" i="6"/>
  <c r="V119" i="6"/>
  <c r="V324" i="6"/>
  <c r="V422" i="6"/>
  <c r="V390" i="6"/>
  <c r="V377" i="6"/>
  <c r="V316" i="6"/>
  <c r="V401" i="6"/>
  <c r="V391" i="6"/>
  <c r="V428" i="6"/>
  <c r="V396" i="6"/>
  <c r="V360" i="6"/>
  <c r="V318" i="6"/>
  <c r="V327" i="6"/>
  <c r="V336" i="6"/>
  <c r="V284" i="6"/>
  <c r="V323" i="6"/>
  <c r="V276" i="6"/>
  <c r="V354" i="6"/>
  <c r="V307" i="6"/>
  <c r="V275" i="6"/>
  <c r="V199" i="6"/>
  <c r="V274" i="6"/>
  <c r="V321" i="6"/>
  <c r="V289" i="6"/>
  <c r="V263" i="6"/>
  <c r="V210" i="6"/>
  <c r="V211" i="6"/>
  <c r="V188" i="6"/>
  <c r="V224" i="6"/>
  <c r="V206" i="6"/>
  <c r="V205" i="6"/>
  <c r="V183" i="6"/>
  <c r="V194" i="6"/>
  <c r="V179" i="6"/>
  <c r="V178" i="6"/>
  <c r="V193" i="6"/>
  <c r="V161" i="6"/>
  <c r="V118" i="6"/>
  <c r="V149" i="6"/>
  <c r="V117" i="6"/>
  <c r="V132" i="6"/>
  <c r="V88" i="6"/>
  <c r="V127" i="6"/>
  <c r="V61" i="6"/>
  <c r="V71" i="6"/>
  <c r="V94" i="6"/>
  <c r="V72" i="6"/>
  <c r="V85" i="6"/>
  <c r="V36" i="6"/>
  <c r="V47" i="6"/>
  <c r="V382" i="6"/>
  <c r="V353" i="6"/>
  <c r="V346" i="6"/>
  <c r="V261" i="6"/>
  <c r="V197" i="6"/>
  <c r="V108" i="6"/>
  <c r="V268" i="6"/>
  <c r="V418" i="6"/>
  <c r="V386" i="6"/>
  <c r="V334" i="6"/>
  <c r="V429" i="6"/>
  <c r="V397" i="6"/>
  <c r="V373" i="6"/>
  <c r="V424" i="6"/>
  <c r="V392" i="6"/>
  <c r="V357" i="6"/>
  <c r="V314" i="6"/>
  <c r="V296" i="6"/>
  <c r="V272" i="6"/>
  <c r="V255" i="6"/>
  <c r="V319" i="6"/>
  <c r="V247" i="6"/>
  <c r="V350" i="6"/>
  <c r="V303" i="6"/>
  <c r="V271" i="6"/>
  <c r="V302" i="6"/>
  <c r="V270" i="6"/>
  <c r="V317" i="6"/>
  <c r="V285" i="6"/>
  <c r="V262" i="6"/>
  <c r="V214" i="6"/>
  <c r="V207" i="6"/>
  <c r="V257" i="6"/>
  <c r="V223" i="6"/>
  <c r="V168" i="6"/>
  <c r="V201" i="6"/>
  <c r="V176" i="6"/>
  <c r="V187" i="6"/>
  <c r="V175" i="6"/>
  <c r="V174" i="6"/>
  <c r="V189" i="6"/>
  <c r="V157" i="6"/>
  <c r="V114" i="6"/>
  <c r="V145" i="6"/>
  <c r="V99" i="6"/>
  <c r="V128" i="6"/>
  <c r="V155" i="6"/>
  <c r="V123" i="6"/>
  <c r="V30" i="6"/>
  <c r="V65" i="6"/>
  <c r="V90" i="6"/>
  <c r="V70" i="6"/>
  <c r="V81" i="6"/>
  <c r="V53" i="6"/>
  <c r="V64" i="6"/>
  <c r="V32" i="6"/>
  <c r="W6" i="6"/>
  <c r="Y6" i="6" s="1"/>
  <c r="Q5" i="6"/>
  <c r="Q6" i="6"/>
  <c r="S5" i="6"/>
  <c r="U5" i="6" s="1"/>
  <c r="S6" i="6"/>
  <c r="U6" i="6" s="1"/>
  <c r="S24" i="6"/>
  <c r="U24" i="6" s="1"/>
  <c r="Q24" i="6"/>
  <c r="W24" i="6"/>
  <c r="Y24" i="6" s="1"/>
  <c r="AA24" i="6"/>
  <c r="S11" i="6"/>
  <c r="U11" i="6" s="1"/>
  <c r="Q11" i="6"/>
  <c r="W11" i="6"/>
  <c r="Y11" i="6" s="1"/>
  <c r="AA11" i="6"/>
  <c r="Q17" i="6"/>
  <c r="W17" i="6"/>
  <c r="Y17" i="6" s="1"/>
  <c r="AA17" i="6"/>
  <c r="S17" i="6"/>
  <c r="U17" i="6" s="1"/>
  <c r="Q13" i="6"/>
  <c r="W13" i="6"/>
  <c r="Y13" i="6" s="1"/>
  <c r="AA13" i="6"/>
  <c r="S13" i="6"/>
  <c r="U13" i="6" s="1"/>
  <c r="S20" i="6"/>
  <c r="U20" i="6" s="1"/>
  <c r="Q20" i="6"/>
  <c r="W20" i="6"/>
  <c r="Y20" i="6" s="1"/>
  <c r="AA20" i="6"/>
  <c r="AA16" i="6"/>
  <c r="S16" i="6"/>
  <c r="U16" i="6" s="1"/>
  <c r="Q16" i="6"/>
  <c r="W16" i="6"/>
  <c r="Y16" i="6" s="1"/>
  <c r="S8" i="6"/>
  <c r="U8" i="6" s="1"/>
  <c r="V14" i="6" s="1"/>
  <c r="Q8" i="6"/>
  <c r="W8" i="6"/>
  <c r="Y8" i="6" s="1"/>
  <c r="AA8" i="6"/>
  <c r="AB8" i="6" s="1"/>
  <c r="W22" i="6"/>
  <c r="Y22" i="6" s="1"/>
  <c r="S22" i="6"/>
  <c r="U22" i="6" s="1"/>
  <c r="Q22" i="6"/>
  <c r="AA22" i="6"/>
  <c r="W10" i="6"/>
  <c r="Y10" i="6" s="1"/>
  <c r="S10" i="6"/>
  <c r="U10" i="6" s="1"/>
  <c r="V17" i="6" s="1"/>
  <c r="Q10" i="6"/>
  <c r="AA10" i="6"/>
  <c r="S23" i="6"/>
  <c r="U23" i="6" s="1"/>
  <c r="Q23" i="6"/>
  <c r="W23" i="6"/>
  <c r="Y23" i="6" s="1"/>
  <c r="AA23" i="6"/>
  <c r="W18" i="6"/>
  <c r="Y18" i="6" s="1"/>
  <c r="S18" i="6"/>
  <c r="U18" i="6" s="1"/>
  <c r="Q18" i="6"/>
  <c r="AA18" i="6"/>
  <c r="S15" i="6"/>
  <c r="U15" i="6" s="1"/>
  <c r="Q15" i="6"/>
  <c r="W15" i="6"/>
  <c r="Y15" i="6" s="1"/>
  <c r="AA15" i="6"/>
  <c r="S12" i="6"/>
  <c r="U12" i="6" s="1"/>
  <c r="Q12" i="6"/>
  <c r="W12" i="6"/>
  <c r="Y12" i="6" s="1"/>
  <c r="AA12" i="6"/>
  <c r="S9" i="6"/>
  <c r="U9" i="6" s="1"/>
  <c r="V15" i="6" s="1"/>
  <c r="Q9" i="6"/>
  <c r="W9" i="6"/>
  <c r="Y9" i="6" s="1"/>
  <c r="AA9" i="6"/>
  <c r="AB9" i="6" s="1"/>
  <c r="Q21" i="6"/>
  <c r="W21" i="6"/>
  <c r="Y21" i="6" s="1"/>
  <c r="AA21" i="6"/>
  <c r="S21" i="6"/>
  <c r="U21" i="6" s="1"/>
  <c r="W14" i="6"/>
  <c r="Y14" i="6" s="1"/>
  <c r="S14" i="6"/>
  <c r="U14" i="6" s="1"/>
  <c r="Q14" i="6"/>
  <c r="AA14" i="6"/>
  <c r="V5" i="6"/>
  <c r="V6" i="6"/>
  <c r="V2" i="6" s="1"/>
  <c r="Q6" i="5"/>
  <c r="W6" i="5"/>
  <c r="Y6" i="5" s="1"/>
  <c r="S6" i="5"/>
  <c r="U6" i="5" s="1"/>
  <c r="AA6" i="5"/>
  <c r="AB6" i="5" s="1"/>
  <c r="AA4" i="5"/>
  <c r="AB4" i="5" s="1"/>
  <c r="X1" i="5"/>
  <c r="S8" i="5"/>
  <c r="U8" i="5" s="1"/>
  <c r="Q8" i="5"/>
  <c r="W8" i="5"/>
  <c r="Y8" i="5" s="1"/>
  <c r="AA8" i="5"/>
  <c r="AB8" i="5" s="1"/>
  <c r="Q20" i="5"/>
  <c r="W20" i="5"/>
  <c r="Y20" i="5" s="1"/>
  <c r="S20" i="5"/>
  <c r="U20" i="5" s="1"/>
  <c r="AA20" i="5"/>
  <c r="W10" i="5"/>
  <c r="Y10" i="5" s="1"/>
  <c r="S10" i="5"/>
  <c r="U10" i="5" s="1"/>
  <c r="Q10" i="5"/>
  <c r="AA10" i="5"/>
  <c r="S15" i="5"/>
  <c r="U15" i="5" s="1"/>
  <c r="Q15" i="5"/>
  <c r="W15" i="5"/>
  <c r="Y15" i="5" s="1"/>
  <c r="AA15" i="5"/>
  <c r="S11" i="5"/>
  <c r="U11" i="5" s="1"/>
  <c r="Q11" i="5"/>
  <c r="W11" i="5"/>
  <c r="Y11" i="5" s="1"/>
  <c r="AA11" i="5"/>
  <c r="W17" i="5"/>
  <c r="Y17" i="5" s="1"/>
  <c r="Q17" i="5"/>
  <c r="S17" i="5"/>
  <c r="U17" i="5" s="1"/>
  <c r="AA17" i="5"/>
  <c r="S14" i="5"/>
  <c r="U14" i="5" s="1"/>
  <c r="W14" i="5"/>
  <c r="Y14" i="5" s="1"/>
  <c r="Q14" i="5"/>
  <c r="AA14" i="5"/>
  <c r="S19" i="5"/>
  <c r="U19" i="5" s="1"/>
  <c r="Q19" i="5"/>
  <c r="W19" i="5"/>
  <c r="Y19" i="5" s="1"/>
  <c r="AA19" i="5"/>
  <c r="S18" i="5"/>
  <c r="U18" i="5" s="1"/>
  <c r="W18" i="5"/>
  <c r="Y18" i="5" s="1"/>
  <c r="Q18" i="5"/>
  <c r="AA18" i="5"/>
  <c r="S23" i="5"/>
  <c r="U23" i="5" s="1"/>
  <c r="Q23" i="5"/>
  <c r="W23" i="5"/>
  <c r="Y23" i="5" s="1"/>
  <c r="AA23" i="5"/>
  <c r="W5" i="5"/>
  <c r="Y5" i="5" s="1"/>
  <c r="S5" i="5"/>
  <c r="U5" i="5" s="1"/>
  <c r="Q5" i="5"/>
  <c r="AA5" i="5"/>
  <c r="AB5" i="5" s="1"/>
  <c r="Q9" i="5"/>
  <c r="W9" i="5"/>
  <c r="Y9" i="5" s="1"/>
  <c r="S9" i="5"/>
  <c r="U9" i="5" s="1"/>
  <c r="AA9" i="5"/>
  <c r="AB9" i="5" s="1"/>
  <c r="Q16" i="5"/>
  <c r="W16" i="5"/>
  <c r="Y16" i="5" s="1"/>
  <c r="AA16" i="5"/>
  <c r="S16" i="5"/>
  <c r="U16" i="5" s="1"/>
  <c r="Q24" i="5"/>
  <c r="W24" i="5"/>
  <c r="Y24" i="5" s="1"/>
  <c r="AA24" i="5"/>
  <c r="S24" i="5"/>
  <c r="U24" i="5" s="1"/>
  <c r="Q12" i="5"/>
  <c r="W12" i="5"/>
  <c r="Y12" i="5" s="1"/>
  <c r="S12" i="5"/>
  <c r="U12" i="5" s="1"/>
  <c r="AA12" i="5"/>
  <c r="W22" i="5"/>
  <c r="Y22" i="5" s="1"/>
  <c r="S22" i="5"/>
  <c r="U22" i="5" s="1"/>
  <c r="Q22" i="5"/>
  <c r="AA22" i="5"/>
  <c r="W13" i="5"/>
  <c r="Y13" i="5" s="1"/>
  <c r="S13" i="5"/>
  <c r="U13" i="5" s="1"/>
  <c r="Q13" i="5"/>
  <c r="AA13" i="5"/>
  <c r="W7" i="5"/>
  <c r="Y7" i="5" s="1"/>
  <c r="Q7" i="5"/>
  <c r="S7" i="5"/>
  <c r="U7" i="5" s="1"/>
  <c r="AA7" i="5"/>
  <c r="AB7" i="5" s="1"/>
  <c r="W21" i="5"/>
  <c r="Y21" i="5" s="1"/>
  <c r="Q21" i="5"/>
  <c r="S21" i="5"/>
  <c r="U21" i="5" s="1"/>
  <c r="AA21" i="5"/>
  <c r="W15" i="4"/>
  <c r="Y15" i="4" s="1"/>
  <c r="S5" i="4"/>
  <c r="U5" i="4" s="1"/>
  <c r="W5" i="4"/>
  <c r="Y5" i="4" s="1"/>
  <c r="Q7" i="4"/>
  <c r="W7" i="4"/>
  <c r="Y7" i="4" s="1"/>
  <c r="AA7" i="4"/>
  <c r="AB7" i="4" s="1"/>
  <c r="S7" i="4"/>
  <c r="U7" i="4" s="1"/>
  <c r="Q22" i="4"/>
  <c r="W22" i="4"/>
  <c r="Y22" i="4" s="1"/>
  <c r="S22" i="4"/>
  <c r="U22" i="4" s="1"/>
  <c r="AA22" i="4"/>
  <c r="W23" i="4"/>
  <c r="Y23" i="4" s="1"/>
  <c r="S23" i="4"/>
  <c r="U23" i="4" s="1"/>
  <c r="Q23" i="4"/>
  <c r="AA23" i="4"/>
  <c r="Q10" i="4"/>
  <c r="W10" i="4"/>
  <c r="Y10" i="4" s="1"/>
  <c r="AA10" i="4"/>
  <c r="S10" i="4"/>
  <c r="U10" i="4" s="1"/>
  <c r="W8" i="4"/>
  <c r="Y8" i="4" s="1"/>
  <c r="Q8" i="4"/>
  <c r="S8" i="4"/>
  <c r="U8" i="4" s="1"/>
  <c r="AA8" i="4"/>
  <c r="AB8" i="4" s="1"/>
  <c r="S12" i="4"/>
  <c r="U12" i="4" s="1"/>
  <c r="Q12" i="4"/>
  <c r="W12" i="4"/>
  <c r="Y12" i="4" s="1"/>
  <c r="AA12" i="4"/>
  <c r="AA9" i="4"/>
  <c r="AB9" i="4" s="1"/>
  <c r="S9" i="4"/>
  <c r="U9" i="4" s="1"/>
  <c r="Q9" i="4"/>
  <c r="W9" i="4"/>
  <c r="Y9" i="4" s="1"/>
  <c r="W20" i="4"/>
  <c r="Y20" i="4" s="1"/>
  <c r="S20" i="4"/>
  <c r="U20" i="4" s="1"/>
  <c r="Q20" i="4"/>
  <c r="AA20" i="4"/>
  <c r="S24" i="4"/>
  <c r="U24" i="4" s="1"/>
  <c r="W24" i="4"/>
  <c r="Y24" i="4" s="1"/>
  <c r="Q24" i="4"/>
  <c r="AA24" i="4"/>
  <c r="Q15" i="4"/>
  <c r="Q18" i="4"/>
  <c r="W18" i="4"/>
  <c r="Y18" i="4" s="1"/>
  <c r="AA18" i="4"/>
  <c r="S18" i="4"/>
  <c r="U18" i="4" s="1"/>
  <c r="W19" i="4"/>
  <c r="Y19" i="4" s="1"/>
  <c r="Q19" i="4"/>
  <c r="S19" i="4"/>
  <c r="U19" i="4" s="1"/>
  <c r="AA19" i="4"/>
  <c r="W11" i="4"/>
  <c r="Y11" i="4" s="1"/>
  <c r="S11" i="4"/>
  <c r="U11" i="4" s="1"/>
  <c r="Q11" i="4"/>
  <c r="AA11" i="4"/>
  <c r="S17" i="4"/>
  <c r="U17" i="4" s="1"/>
  <c r="Q17" i="4"/>
  <c r="W17" i="4"/>
  <c r="Y17" i="4" s="1"/>
  <c r="AA17" i="4"/>
  <c r="S21" i="4"/>
  <c r="U21" i="4" s="1"/>
  <c r="Q21" i="4"/>
  <c r="W21" i="4"/>
  <c r="Y21" i="4" s="1"/>
  <c r="AA21" i="4"/>
  <c r="W6" i="4"/>
  <c r="Y6" i="4" s="1"/>
  <c r="S6" i="4"/>
  <c r="U6" i="4" s="1"/>
  <c r="Q6" i="4"/>
  <c r="AA6" i="4"/>
  <c r="AB6" i="4" s="1"/>
  <c r="V6" i="4"/>
  <c r="V2" i="4" s="1"/>
  <c r="Q14" i="4"/>
  <c r="W14" i="4"/>
  <c r="Y14" i="4" s="1"/>
  <c r="AA14" i="4"/>
  <c r="S14" i="4"/>
  <c r="U14" i="4" s="1"/>
  <c r="S16" i="4"/>
  <c r="U16" i="4" s="1"/>
  <c r="W16" i="4"/>
  <c r="Y16" i="4" s="1"/>
  <c r="Q16" i="4"/>
  <c r="AA16" i="4"/>
  <c r="S13" i="4"/>
  <c r="U13" i="4" s="1"/>
  <c r="Q13" i="4"/>
  <c r="W13" i="4"/>
  <c r="Y13" i="4" s="1"/>
  <c r="AA13" i="4"/>
  <c r="O21" i="3"/>
  <c r="O11" i="3"/>
  <c r="S11" i="3" s="1"/>
  <c r="U11" i="3" s="1"/>
  <c r="O15" i="3"/>
  <c r="S15" i="3" s="1"/>
  <c r="U15" i="3" s="1"/>
  <c r="O18" i="3"/>
  <c r="AA18" i="3" s="1"/>
  <c r="O6" i="3"/>
  <c r="S6" i="3" s="1"/>
  <c r="U6" i="3" s="1"/>
  <c r="Q22" i="3"/>
  <c r="S22" i="3"/>
  <c r="U22" i="3" s="1"/>
  <c r="AA22" i="3"/>
  <c r="O12" i="3"/>
  <c r="O13" i="3"/>
  <c r="O7" i="3"/>
  <c r="O16" i="3"/>
  <c r="AA17" i="3"/>
  <c r="O8" i="3"/>
  <c r="O20" i="3"/>
  <c r="O5" i="3"/>
  <c r="O4" i="3"/>
  <c r="O10" i="3"/>
  <c r="Q11" i="3" s="1"/>
  <c r="O19" i="3"/>
  <c r="O9" i="3"/>
  <c r="Q21" i="3"/>
  <c r="AA21" i="3"/>
  <c r="AA11" i="3"/>
  <c r="O24" i="3"/>
  <c r="O14" i="3"/>
  <c r="O23" i="3"/>
  <c r="Q18" i="3"/>
  <c r="S18" i="3"/>
  <c r="U18" i="3" s="1"/>
  <c r="AA6" i="3"/>
  <c r="AB6" i="3" s="1"/>
  <c r="V17" i="2"/>
  <c r="V21" i="2"/>
  <c r="V24" i="2"/>
  <c r="V16" i="2"/>
  <c r="V18" i="2"/>
  <c r="V22" i="2"/>
  <c r="V15" i="2"/>
  <c r="V19" i="2"/>
  <c r="V23" i="2"/>
  <c r="V20" i="2"/>
  <c r="X1" i="2"/>
  <c r="AA4" i="2"/>
  <c r="AB4" i="2" s="1"/>
  <c r="Q8" i="2"/>
  <c r="W8" i="2"/>
  <c r="Y8" i="2" s="1"/>
  <c r="AA8" i="2"/>
  <c r="AB8" i="2" s="1"/>
  <c r="S8" i="2"/>
  <c r="U8" i="2" s="1"/>
  <c r="S5" i="2"/>
  <c r="U5" i="2" s="1"/>
  <c r="Q5" i="2"/>
  <c r="W5" i="2"/>
  <c r="Y5" i="2" s="1"/>
  <c r="AA5" i="2"/>
  <c r="AB5" i="2" s="1"/>
  <c r="S9" i="2"/>
  <c r="U9" i="2" s="1"/>
  <c r="Q9" i="2"/>
  <c r="W9" i="2"/>
  <c r="Y9" i="2" s="1"/>
  <c r="AA9" i="2"/>
  <c r="AB9" i="2" s="1"/>
  <c r="AA13" i="2"/>
  <c r="S13" i="2"/>
  <c r="U13" i="2" s="1"/>
  <c r="Q13" i="2"/>
  <c r="W13" i="2"/>
  <c r="Y13" i="2" s="1"/>
  <c r="AA14" i="2"/>
  <c r="S14" i="2"/>
  <c r="U14" i="2" s="1"/>
  <c r="Q14" i="2"/>
  <c r="W14" i="2"/>
  <c r="Y14" i="2" s="1"/>
  <c r="W6" i="2"/>
  <c r="Y6" i="2" s="1"/>
  <c r="S6" i="2"/>
  <c r="U6" i="2" s="1"/>
  <c r="Q6" i="2"/>
  <c r="AA6" i="2"/>
  <c r="AB6" i="2" s="1"/>
  <c r="Q11" i="2"/>
  <c r="W11" i="2"/>
  <c r="Y11" i="2" s="1"/>
  <c r="AA11" i="2"/>
  <c r="S11" i="2"/>
  <c r="U11" i="2" s="1"/>
  <c r="S10" i="2"/>
  <c r="U10" i="2" s="1"/>
  <c r="Q10" i="2"/>
  <c r="W10" i="2"/>
  <c r="Y10" i="2" s="1"/>
  <c r="AA10" i="2"/>
  <c r="W12" i="2"/>
  <c r="Y12" i="2" s="1"/>
  <c r="S12" i="2"/>
  <c r="U12" i="2" s="1"/>
  <c r="Q12" i="2"/>
  <c r="AA12" i="2"/>
  <c r="S7" i="2"/>
  <c r="U7" i="2" s="1"/>
  <c r="Q7" i="2"/>
  <c r="W7" i="2"/>
  <c r="Y7" i="2" s="1"/>
  <c r="AA7" i="2"/>
  <c r="AB7" i="2" s="1"/>
  <c r="V19" i="6" l="1"/>
  <c r="V23" i="6"/>
  <c r="V22" i="6"/>
  <c r="V20" i="6"/>
  <c r="V13" i="6"/>
  <c r="V18" i="6"/>
  <c r="V21" i="6"/>
  <c r="V16" i="6"/>
  <c r="V7" i="6"/>
  <c r="V8" i="6"/>
  <c r="V12" i="6"/>
  <c r="V11" i="6"/>
  <c r="V24" i="6"/>
  <c r="AC5" i="6"/>
  <c r="V1" i="6"/>
  <c r="V9" i="6"/>
  <c r="V10" i="6"/>
  <c r="V22" i="5"/>
  <c r="V18" i="5"/>
  <c r="V14" i="5"/>
  <c r="V10" i="5"/>
  <c r="V5" i="5"/>
  <c r="V11" i="5"/>
  <c r="V7" i="5"/>
  <c r="V21" i="5"/>
  <c r="V17" i="5"/>
  <c r="V13" i="5"/>
  <c r="V9" i="5"/>
  <c r="V23" i="5"/>
  <c r="V15" i="5"/>
  <c r="V24" i="5"/>
  <c r="V20" i="5"/>
  <c r="V16" i="5"/>
  <c r="V12" i="5"/>
  <c r="V6" i="5"/>
  <c r="V2" i="5" s="1"/>
  <c r="V19" i="5"/>
  <c r="V8" i="5"/>
  <c r="V5" i="4"/>
  <c r="V11" i="4"/>
  <c r="V15" i="4"/>
  <c r="V20" i="4"/>
  <c r="V10" i="4"/>
  <c r="V19" i="4"/>
  <c r="V24" i="4"/>
  <c r="V14" i="4"/>
  <c r="V23" i="4"/>
  <c r="V13" i="4"/>
  <c r="V18" i="4"/>
  <c r="V17" i="4"/>
  <c r="V22" i="4"/>
  <c r="V21" i="4"/>
  <c r="V9" i="4"/>
  <c r="V16" i="4"/>
  <c r="AC5" i="4"/>
  <c r="V1" i="4"/>
  <c r="V8" i="4"/>
  <c r="V12" i="4"/>
  <c r="V7" i="4"/>
  <c r="Q6" i="3"/>
  <c r="W18" i="3"/>
  <c r="Y18" i="3" s="1"/>
  <c r="AA15" i="3"/>
  <c r="AA24" i="3"/>
  <c r="S24" i="3"/>
  <c r="U24" i="3" s="1"/>
  <c r="Q24" i="3"/>
  <c r="W24" i="3"/>
  <c r="Y24" i="3" s="1"/>
  <c r="AA16" i="3"/>
  <c r="S16" i="3"/>
  <c r="U16" i="3" s="1"/>
  <c r="Q16" i="3"/>
  <c r="W16" i="3"/>
  <c r="Y16" i="3" s="1"/>
  <c r="Q9" i="3"/>
  <c r="W9" i="3"/>
  <c r="Y9" i="3" s="1"/>
  <c r="S9" i="3"/>
  <c r="U9" i="3" s="1"/>
  <c r="AA9" i="3"/>
  <c r="AB9" i="3" s="1"/>
  <c r="W5" i="3"/>
  <c r="Y5" i="3" s="1"/>
  <c r="AA5" i="3"/>
  <c r="AB5" i="3" s="1"/>
  <c r="S5" i="3"/>
  <c r="U5" i="3" s="1"/>
  <c r="Q5" i="3"/>
  <c r="W7" i="3"/>
  <c r="Y7" i="3" s="1"/>
  <c r="S7" i="3"/>
  <c r="U7" i="3" s="1"/>
  <c r="Q7" i="3"/>
  <c r="AA7" i="3"/>
  <c r="AB7" i="3" s="1"/>
  <c r="S19" i="3"/>
  <c r="U19" i="3" s="1"/>
  <c r="W19" i="3"/>
  <c r="Y19" i="3" s="1"/>
  <c r="Q19" i="3"/>
  <c r="AA19" i="3"/>
  <c r="AA20" i="3"/>
  <c r="S20" i="3"/>
  <c r="U20" i="3" s="1"/>
  <c r="Q20" i="3"/>
  <c r="W20" i="3"/>
  <c r="Y20" i="3" s="1"/>
  <c r="Q13" i="3"/>
  <c r="W13" i="3"/>
  <c r="Y13" i="3" s="1"/>
  <c r="S13" i="3"/>
  <c r="U13" i="3" s="1"/>
  <c r="AA13" i="3"/>
  <c r="W11" i="3"/>
  <c r="Y11" i="3" s="1"/>
  <c r="W10" i="3"/>
  <c r="Y10" i="3" s="1"/>
  <c r="Q10" i="3"/>
  <c r="S10" i="3"/>
  <c r="U10" i="3" s="1"/>
  <c r="AA10" i="3"/>
  <c r="S8" i="3"/>
  <c r="U8" i="3" s="1"/>
  <c r="Q8" i="3"/>
  <c r="W8" i="3"/>
  <c r="Y8" i="3" s="1"/>
  <c r="AA8" i="3"/>
  <c r="AB8" i="3" s="1"/>
  <c r="AA12" i="3"/>
  <c r="S12" i="3"/>
  <c r="U12" i="3" s="1"/>
  <c r="Q12" i="3"/>
  <c r="W12" i="3"/>
  <c r="Y12" i="3" s="1"/>
  <c r="S17" i="3"/>
  <c r="U17" i="3" s="1"/>
  <c r="X1" i="3"/>
  <c r="AA4" i="3"/>
  <c r="AB4" i="3" s="1"/>
  <c r="S23" i="3"/>
  <c r="U23" i="3" s="1"/>
  <c r="W23" i="3"/>
  <c r="Y23" i="3" s="1"/>
  <c r="Q23" i="3"/>
  <c r="AA23" i="3"/>
  <c r="S21" i="3"/>
  <c r="U21" i="3" s="1"/>
  <c r="W15" i="3"/>
  <c r="Y15" i="3" s="1"/>
  <c r="W17" i="3"/>
  <c r="Y17" i="3" s="1"/>
  <c r="W6" i="3"/>
  <c r="Y6" i="3" s="1"/>
  <c r="W14" i="3"/>
  <c r="Y14" i="3" s="1"/>
  <c r="S14" i="3"/>
  <c r="U14" i="3" s="1"/>
  <c r="Q14" i="3"/>
  <c r="AA14" i="3"/>
  <c r="W21" i="3"/>
  <c r="Y21" i="3" s="1"/>
  <c r="Q15" i="3"/>
  <c r="Q17" i="3"/>
  <c r="W22" i="3"/>
  <c r="Y22" i="3" s="1"/>
  <c r="V9" i="2"/>
  <c r="V12" i="2"/>
  <c r="V6" i="2"/>
  <c r="V2" i="2" s="1"/>
  <c r="V11" i="2"/>
  <c r="V8" i="2"/>
  <c r="V14" i="2"/>
  <c r="V10" i="2"/>
  <c r="V5" i="2"/>
  <c r="V7" i="2"/>
  <c r="V13" i="2"/>
  <c r="AC5" i="5" l="1"/>
  <c r="V1" i="5"/>
  <c r="V22" i="3"/>
  <c r="V18" i="3"/>
  <c r="V14" i="3"/>
  <c r="V10" i="3"/>
  <c r="V5" i="3"/>
  <c r="V7" i="3"/>
  <c r="V21" i="3"/>
  <c r="V17" i="3"/>
  <c r="V13" i="3"/>
  <c r="V9" i="3"/>
  <c r="V24" i="3"/>
  <c r="V20" i="3"/>
  <c r="V16" i="3"/>
  <c r="V12" i="3"/>
  <c r="V6" i="3"/>
  <c r="V2" i="3" s="1"/>
  <c r="V23" i="3"/>
  <c r="V19" i="3"/>
  <c r="V15" i="3"/>
  <c r="V11" i="3"/>
  <c r="V8" i="3"/>
  <c r="AC5" i="2"/>
  <c r="V1" i="2"/>
  <c r="AC5" i="3" l="1"/>
  <c r="V1" i="3"/>
</calcChain>
</file>

<file path=xl/sharedStrings.xml><?xml version="1.0" encoding="utf-8"?>
<sst xmlns="http://schemas.openxmlformats.org/spreadsheetml/2006/main" count="168" uniqueCount="25">
  <si>
    <t>Weights:</t>
  </si>
  <si>
    <t>Values:</t>
  </si>
  <si>
    <t>DD:</t>
  </si>
  <si>
    <t>Capital :</t>
  </si>
  <si>
    <t>Whole Lots:</t>
  </si>
  <si>
    <t>Lots:</t>
  </si>
  <si>
    <t>Overall Profit:</t>
  </si>
  <si>
    <t>Date</t>
  </si>
  <si>
    <t>MISC</t>
  </si>
  <si>
    <t>TIME</t>
  </si>
  <si>
    <t>GAS</t>
  </si>
  <si>
    <t>HLF</t>
  </si>
  <si>
    <t>COASTAL</t>
  </si>
  <si>
    <t>KLSE</t>
  </si>
  <si>
    <t>Points</t>
  </si>
  <si>
    <t>Stocks</t>
  </si>
  <si>
    <t>Stocks(%)</t>
  </si>
  <si>
    <t>KLSE(%)</t>
  </si>
  <si>
    <t>PL($)</t>
  </si>
  <si>
    <t>Profit</t>
  </si>
  <si>
    <t>Cum</t>
  </si>
  <si>
    <t>Cum(%)</t>
  </si>
  <si>
    <t>RM Index</t>
  </si>
  <si>
    <t>Index %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</si>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</sst>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 22 (Down)'!$Y$5:$Y$24</c:f>
              <c:numCache>
                <c:formatCode>General</c:formatCode>
                <c:ptCount val="20"/>
                <c:pt idx="0">
                  <c:v>9.698813671456287E-3</c:v>
                </c:pt>
                <c:pt idx="1">
                  <c:v>2.2070825411773274E-2</c:v>
                </c:pt>
                <c:pt idx="2">
                  <c:v>1.6961323762438372E-3</c:v>
                </c:pt>
                <c:pt idx="3">
                  <c:v>2.6792817126075354E-3</c:v>
                </c:pt>
                <c:pt idx="4">
                  <c:v>-1.4038212577388316E-2</c:v>
                </c:pt>
                <c:pt idx="5">
                  <c:v>-2.5773471781187308E-2</c:v>
                </c:pt>
                <c:pt idx="6">
                  <c:v>-4.1127928775207455E-2</c:v>
                </c:pt>
                <c:pt idx="7">
                  <c:v>-2.1006170256843548E-2</c:v>
                </c:pt>
                <c:pt idx="8">
                  <c:v>3.8194245423044192E-2</c:v>
                </c:pt>
                <c:pt idx="9">
                  <c:v>5.868402591830537E-2</c:v>
                </c:pt>
                <c:pt idx="10">
                  <c:v>9.1152698908892535E-2</c:v>
                </c:pt>
                <c:pt idx="11">
                  <c:v>5.6819300155635112E-2</c:v>
                </c:pt>
                <c:pt idx="12">
                  <c:v>0.10474133015017317</c:v>
                </c:pt>
                <c:pt idx="13">
                  <c:v>0.12316189386914349</c:v>
                </c:pt>
                <c:pt idx="14">
                  <c:v>0.1617568707595318</c:v>
                </c:pt>
                <c:pt idx="15">
                  <c:v>0.17492380582879746</c:v>
                </c:pt>
                <c:pt idx="16">
                  <c:v>0.17401647325695227</c:v>
                </c:pt>
                <c:pt idx="17">
                  <c:v>0.23773982487206904</c:v>
                </c:pt>
                <c:pt idx="18">
                  <c:v>0.2343219887640412</c:v>
                </c:pt>
                <c:pt idx="19">
                  <c:v>0.22694514754577705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8C2-9723-63F2DBE7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74816"/>
        <c:axId val="421668992"/>
      </c:lineChart>
      <c:catAx>
        <c:axId val="4216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8992"/>
        <c:crosses val="autoZero"/>
        <c:auto val="1"/>
        <c:lblAlgn val="ctr"/>
        <c:lblOffset val="100"/>
        <c:noMultiLvlLbl val="0"/>
      </c:catAx>
      <c:valAx>
        <c:axId val="4216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 22 (Flat)'!$Y$5:$Y$24</c:f>
              <c:numCache>
                <c:formatCode>General</c:formatCode>
                <c:ptCount val="20"/>
                <c:pt idx="0">
                  <c:v>-1.4439986664724841E-2</c:v>
                </c:pt>
                <c:pt idx="1">
                  <c:v>2.592693040352765E-2</c:v>
                </c:pt>
                <c:pt idx="2">
                  <c:v>-1.8687427928584563E-2</c:v>
                </c:pt>
                <c:pt idx="3">
                  <c:v>-4.9483610521171536E-3</c:v>
                </c:pt>
                <c:pt idx="4">
                  <c:v>1.3916540090717036E-2</c:v>
                </c:pt>
                <c:pt idx="5">
                  <c:v>-8.7652487069040802E-3</c:v>
                </c:pt>
                <c:pt idx="6">
                  <c:v>5.6926294492686382E-3</c:v>
                </c:pt>
                <c:pt idx="7">
                  <c:v>-2.809544847592341E-2</c:v>
                </c:pt>
                <c:pt idx="8">
                  <c:v>-3.0900019968625143E-2</c:v>
                </c:pt>
                <c:pt idx="9">
                  <c:v>-2.7745584968990808E-2</c:v>
                </c:pt>
                <c:pt idx="10">
                  <c:v>-4.3909858009631084E-2</c:v>
                </c:pt>
                <c:pt idx="11">
                  <c:v>-4.3143378683435041E-2</c:v>
                </c:pt>
                <c:pt idx="12">
                  <c:v>-3.9986064491016847E-2</c:v>
                </c:pt>
                <c:pt idx="13">
                  <c:v>2.015194966945694E-2</c:v>
                </c:pt>
                <c:pt idx="14">
                  <c:v>7.3003469449603869E-2</c:v>
                </c:pt>
                <c:pt idx="15">
                  <c:v>8.0229377519474218E-2</c:v>
                </c:pt>
                <c:pt idx="16">
                  <c:v>0.11851433611946147</c:v>
                </c:pt>
                <c:pt idx="17">
                  <c:v>4.3057556292590289E-2</c:v>
                </c:pt>
                <c:pt idx="18">
                  <c:v>4.7302049699174044E-2</c:v>
                </c:pt>
                <c:pt idx="19">
                  <c:v>2.8314316461743174E-2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4FAC-9856-86CCA4FB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54304"/>
        <c:axId val="537288112"/>
      </c:lineChart>
      <c:catAx>
        <c:axId val="1057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8112"/>
        <c:crosses val="autoZero"/>
        <c:auto val="1"/>
        <c:lblAlgn val="ctr"/>
        <c:lblOffset val="100"/>
        <c:noMultiLvlLbl val="0"/>
      </c:catAx>
      <c:valAx>
        <c:axId val="5372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 20 (Up)'!$Y$5:$Y$25</c:f>
              <c:numCache>
                <c:formatCode>General</c:formatCode>
                <c:ptCount val="21"/>
                <c:pt idx="0">
                  <c:v>6.8284736824127694E-3</c:v>
                </c:pt>
                <c:pt idx="1">
                  <c:v>-0.11049695625374263</c:v>
                </c:pt>
                <c:pt idx="2">
                  <c:v>-7.2109353574106777E-2</c:v>
                </c:pt>
                <c:pt idx="3">
                  <c:v>-7.3023204899556438E-2</c:v>
                </c:pt>
                <c:pt idx="4">
                  <c:v>-9.8315424822892725E-2</c:v>
                </c:pt>
                <c:pt idx="5">
                  <c:v>-0.15504513334534548</c:v>
                </c:pt>
                <c:pt idx="6">
                  <c:v>-0.16412820218850488</c:v>
                </c:pt>
                <c:pt idx="7">
                  <c:v>-0.27350882485393796</c:v>
                </c:pt>
                <c:pt idx="8">
                  <c:v>-0.21664102538300198</c:v>
                </c:pt>
                <c:pt idx="9">
                  <c:v>-0.24834591522774074</c:v>
                </c:pt>
                <c:pt idx="10">
                  <c:v>-0.24883408544491903</c:v>
                </c:pt>
                <c:pt idx="11">
                  <c:v>-0.26000411969143616</c:v>
                </c:pt>
                <c:pt idx="12">
                  <c:v>-0.18573252223105355</c:v>
                </c:pt>
                <c:pt idx="13">
                  <c:v>-0.16744722735808265</c:v>
                </c:pt>
                <c:pt idx="14">
                  <c:v>-0.1162299778128818</c:v>
                </c:pt>
                <c:pt idx="15">
                  <c:v>-0.14492360439519894</c:v>
                </c:pt>
                <c:pt idx="16">
                  <c:v>-0.1407759062233504</c:v>
                </c:pt>
                <c:pt idx="17">
                  <c:v>-0.17080697326114133</c:v>
                </c:pt>
                <c:pt idx="18">
                  <c:v>-0.12474596968209467</c:v>
                </c:pt>
                <c:pt idx="19">
                  <c:v>-0.13406628368819407</c:v>
                </c:pt>
                <c:pt idx="20">
                  <c:v>-0.1023671047206309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F-4823-9302-49C94D7C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79072"/>
        <c:axId val="705281984"/>
      </c:lineChart>
      <c:catAx>
        <c:axId val="70527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81984"/>
        <c:crosses val="autoZero"/>
        <c:auto val="1"/>
        <c:lblAlgn val="ctr"/>
        <c:lblOffset val="100"/>
        <c:noMultiLvlLbl val="0"/>
      </c:catAx>
      <c:valAx>
        <c:axId val="705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21 (Down)'!$Y$5:$Y$24</c:f>
              <c:numCache>
                <c:formatCode>General</c:formatCode>
                <c:ptCount val="20"/>
                <c:pt idx="0">
                  <c:v>-3.5956383121191711E-2</c:v>
                </c:pt>
                <c:pt idx="1">
                  <c:v>7.1045976034827723E-3</c:v>
                </c:pt>
                <c:pt idx="2">
                  <c:v>7.9409925949873381E-3</c:v>
                </c:pt>
                <c:pt idx="3">
                  <c:v>-7.1449398156126602E-3</c:v>
                </c:pt>
                <c:pt idx="4">
                  <c:v>2.4115713882991663E-2</c:v>
                </c:pt>
                <c:pt idx="5">
                  <c:v>5.1144035903189437E-2</c:v>
                </c:pt>
                <c:pt idx="6">
                  <c:v>4.6122987766609981E-2</c:v>
                </c:pt>
                <c:pt idx="7">
                  <c:v>-9.4100177501602175E-4</c:v>
                </c:pt>
                <c:pt idx="8">
                  <c:v>2.6742304790203616E-2</c:v>
                </c:pt>
                <c:pt idx="9">
                  <c:v>3.0876686219357113E-2</c:v>
                </c:pt>
                <c:pt idx="10">
                  <c:v>3.0484535903100275E-2</c:v>
                </c:pt>
                <c:pt idx="11">
                  <c:v>3.2771546961606245E-2</c:v>
                </c:pt>
                <c:pt idx="12">
                  <c:v>1.1392318943956873E-2</c:v>
                </c:pt>
                <c:pt idx="13">
                  <c:v>1.840576732006307E-2</c:v>
                </c:pt>
                <c:pt idx="14">
                  <c:v>2.1531415286210182E-2</c:v>
                </c:pt>
                <c:pt idx="15">
                  <c:v>2.7245351858736885E-2</c:v>
                </c:pt>
                <c:pt idx="16">
                  <c:v>4.8752492096299976E-2</c:v>
                </c:pt>
                <c:pt idx="17">
                  <c:v>6.8305262597586236E-2</c:v>
                </c:pt>
                <c:pt idx="18">
                  <c:v>7.1173915751369624E-2</c:v>
                </c:pt>
                <c:pt idx="19">
                  <c:v>6.18899950660938E-2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F-4B2A-BAA1-07238CEE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3408"/>
        <c:axId val="550987168"/>
      </c:lineChart>
      <c:catAx>
        <c:axId val="5509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7168"/>
        <c:crosses val="autoZero"/>
        <c:auto val="1"/>
        <c:lblAlgn val="ctr"/>
        <c:lblOffset val="100"/>
        <c:noMultiLvlLbl val="0"/>
      </c:catAx>
      <c:valAx>
        <c:axId val="550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339090</xdr:colOff>
      <xdr:row>24</xdr:row>
      <xdr:rowOff>49530</xdr:rowOff>
    </xdr:from>
    <xdr:to>
      <xdr:col>16</xdr:col>
      <xdr:colOff>563880</xdr:colOff>
      <xdr:row>49</xdr:row>
      <xdr:rowOff>128415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4D3F7-1CD1-4168-973A-31C3FCB2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5830" y="4438650"/>
          <a:ext cx="5855970" cy="4650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339090</xdr:colOff>
      <xdr:row>24</xdr:row>
      <xdr:rowOff>49530</xdr:rowOff>
    </xdr:from>
    <xdr:to>
      <xdr:col>16</xdr:col>
      <xdr:colOff>563880</xdr:colOff>
      <xdr:row>49</xdr:row>
      <xdr:rowOff>128415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63AE-1CE4-44CB-89CF-67D10CB0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5830" y="4438650"/>
          <a:ext cx="5855970" cy="4650885"/>
        </a:xfrm>
        <a:prstGeom prst="rect">
          <a:avLst/>
        </a:prstGeom>
      </xdr:spPr>
    </xdr:pic>
    <xdr:clientData/>
  </xdr:twoCellAnchor>
  <xdr:twoCellAnchor>
    <xdr:from>
      <xdr:col>12</xdr:col>
      <xdr:colOff>220980</xdr:colOff>
      <xdr:row>8</xdr:row>
      <xdr:rowOff>30480</xdr:rowOff>
    </xdr:from>
    <xdr:to>
      <xdr:col>19</xdr:col>
      <xdr:colOff>525780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37B46-D9BF-0861-D6DD-5141908C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339090</xdr:colOff>
      <xdr:row>24</xdr:row>
      <xdr:rowOff>49530</xdr:rowOff>
    </xdr:from>
    <xdr:to>
      <xdr:col>16</xdr:col>
      <xdr:colOff>563880</xdr:colOff>
      <xdr:row>49</xdr:row>
      <xdr:rowOff>128415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C91C9-3737-4D8C-892E-C7178F920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5830" y="4621530"/>
          <a:ext cx="5855970" cy="4650885"/>
        </a:xfrm>
        <a:prstGeom prst="rect">
          <a:avLst/>
        </a:prstGeom>
      </xdr:spPr>
    </xdr:pic>
    <xdr:clientData/>
  </xdr:twoCellAnchor>
  <xdr:twoCellAnchor>
    <xdr:from>
      <xdr:col>9</xdr:col>
      <xdr:colOff>388620</xdr:colOff>
      <xdr:row>8</xdr:row>
      <xdr:rowOff>30480</xdr:rowOff>
    </xdr:from>
    <xdr:to>
      <xdr:col>17</xdr:col>
      <xdr:colOff>83820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562C4-AB10-69BB-2B74-093F5AF9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339090</xdr:colOff>
      <xdr:row>25</xdr:row>
      <xdr:rowOff>49530</xdr:rowOff>
    </xdr:from>
    <xdr:to>
      <xdr:col>16</xdr:col>
      <xdr:colOff>563880</xdr:colOff>
      <xdr:row>50</xdr:row>
      <xdr:rowOff>128415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0A345-F145-4C2E-933E-FD13D85BF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5830" y="4621530"/>
          <a:ext cx="5855970" cy="4650885"/>
        </a:xfrm>
        <a:prstGeom prst="rect">
          <a:avLst/>
        </a:prstGeom>
      </xdr:spPr>
    </xdr:pic>
    <xdr:clientData/>
  </xdr:twoCellAnchor>
  <xdr:twoCellAnchor>
    <xdr:from>
      <xdr:col>12</xdr:col>
      <xdr:colOff>327660</xdr:colOff>
      <xdr:row>8</xdr:row>
      <xdr:rowOff>30480</xdr:rowOff>
    </xdr:from>
    <xdr:to>
      <xdr:col>20</xdr:col>
      <xdr:colOff>22860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0C30C-5DFE-599B-059A-DFCEB5F7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339090</xdr:colOff>
      <xdr:row>25</xdr:row>
      <xdr:rowOff>49530</xdr:rowOff>
    </xdr:from>
    <xdr:to>
      <xdr:col>16</xdr:col>
      <xdr:colOff>563880</xdr:colOff>
      <xdr:row>50</xdr:row>
      <xdr:rowOff>128415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F80AC-4D36-4E2F-84B9-443553710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5830" y="4621530"/>
          <a:ext cx="5855970" cy="4650885"/>
        </a:xfrm>
        <a:prstGeom prst="rect">
          <a:avLst/>
        </a:prstGeom>
      </xdr:spPr>
    </xdr:pic>
    <xdr:clientData/>
  </xdr:twoCellAnchor>
  <xdr:twoCellAnchor>
    <xdr:from>
      <xdr:col>11</xdr:col>
      <xdr:colOff>15240</xdr:colOff>
      <xdr:row>8</xdr:row>
      <xdr:rowOff>30480</xdr:rowOff>
    </xdr:from>
    <xdr:to>
      <xdr:col>18</xdr:col>
      <xdr:colOff>320040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AEFD2-12E0-9B65-F5A6-88106CBF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A9D1-070B-491E-8DDA-7BC23791AC9E}">
  <dimension ref="A1:AC431"/>
  <sheetViews>
    <sheetView topLeftCell="G1" workbookViewId="0">
      <pane ySplit="3" topLeftCell="A418" activePane="bottomLeft" state="frozen"/>
      <selection pane="bottomLeft" activeCell="C434" sqref="C434"/>
    </sheetView>
  </sheetViews>
  <sheetFormatPr defaultRowHeight="14.4" x14ac:dyDescent="0.3"/>
  <cols>
    <col min="1" max="1" width="10.77734375" customWidth="1"/>
    <col min="8" max="8" width="11" customWidth="1"/>
    <col min="21" max="21" width="13.109375" customWidth="1"/>
  </cols>
  <sheetData>
    <row r="1" spans="1:29" x14ac:dyDescent="0.3">
      <c r="A1" t="s">
        <v>0</v>
      </c>
      <c r="B1">
        <v>0.16589999999999999</v>
      </c>
      <c r="C1">
        <v>0.2266</v>
      </c>
      <c r="D1">
        <v>0.12429999999999999</v>
      </c>
      <c r="E1">
        <v>0.1278</v>
      </c>
      <c r="F1">
        <v>0.13420000000000001</v>
      </c>
      <c r="G1">
        <v>0.22090000000000001</v>
      </c>
      <c r="H1" t="s">
        <v>1</v>
      </c>
      <c r="I1" s="1">
        <f>B1*$Z$4</f>
        <v>2457.4979538252601</v>
      </c>
      <c r="J1" s="1">
        <f t="shared" ref="J1:N1" si="0">C1*$Z$4</f>
        <v>3356.6548302399274</v>
      </c>
      <c r="K1" s="1">
        <f t="shared" si="0"/>
        <v>1841.2718243549116</v>
      </c>
      <c r="L1" s="1">
        <f t="shared" si="0"/>
        <v>1893.1177727478496</v>
      </c>
      <c r="M1" s="1">
        <f t="shared" si="0"/>
        <v>1987.921792666365</v>
      </c>
      <c r="N1" s="1">
        <f t="shared" si="0"/>
        <v>3272.2200000000003</v>
      </c>
      <c r="O1" t="s">
        <v>24</v>
      </c>
      <c r="P1">
        <v>1</v>
      </c>
      <c r="U1" s="2" t="s">
        <v>2</v>
      </c>
      <c r="V1" s="3">
        <f>MIN(V4:V5)/O4</f>
        <v>9.6311871335782215E-2</v>
      </c>
      <c r="W1" t="s">
        <v>3</v>
      </c>
      <c r="X1">
        <f>O4</f>
        <v>11536.464173834313</v>
      </c>
      <c r="Y1" t="e">
        <f>#REF!</f>
        <v>#REF!</v>
      </c>
    </row>
    <row r="2" spans="1:29" x14ac:dyDescent="0.3">
      <c r="A2" t="s">
        <v>4</v>
      </c>
      <c r="B2">
        <f>I2*$P$1</f>
        <v>592.50584101490597</v>
      </c>
      <c r="C2">
        <f t="shared" ref="C2:F2" si="1">J2*$P$1</f>
        <v>1398.2926086534144</v>
      </c>
      <c r="D2">
        <f t="shared" si="1"/>
        <v>2141.0137143961856</v>
      </c>
      <c r="E2">
        <f t="shared" si="1"/>
        <v>105.99826594421573</v>
      </c>
      <c r="F2">
        <f t="shared" si="1"/>
        <v>733.64231250246405</v>
      </c>
      <c r="H2" t="s">
        <v>5</v>
      </c>
      <c r="I2" s="1">
        <f>I1/B4</f>
        <v>592.50584101490597</v>
      </c>
      <c r="J2" s="1">
        <f t="shared" ref="J2:N2" si="2">J1/C4</f>
        <v>1398.2926086534144</v>
      </c>
      <c r="K2" s="1">
        <f t="shared" si="2"/>
        <v>2141.0137143961856</v>
      </c>
      <c r="L2" s="1">
        <f t="shared" si="2"/>
        <v>105.99826594421573</v>
      </c>
      <c r="M2" s="1">
        <f t="shared" si="2"/>
        <v>733.64231250246405</v>
      </c>
      <c r="N2" s="1">
        <f t="shared" si="2"/>
        <v>2.0261424148606815</v>
      </c>
      <c r="U2" s="2" t="s">
        <v>6</v>
      </c>
      <c r="V2" s="3">
        <f>V6/(O4+4200)</f>
        <v>6.0268292281673803E-2</v>
      </c>
    </row>
    <row r="3" spans="1:29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14</v>
      </c>
      <c r="O3" s="4" t="s">
        <v>15</v>
      </c>
      <c r="P3" s="4" t="s">
        <v>13</v>
      </c>
      <c r="Q3" s="4" t="s">
        <v>16</v>
      </c>
      <c r="R3" s="4" t="s">
        <v>17</v>
      </c>
      <c r="S3" s="4" t="s">
        <v>18</v>
      </c>
      <c r="T3" s="4" t="s">
        <v>18</v>
      </c>
      <c r="U3" s="4" t="s">
        <v>19</v>
      </c>
      <c r="V3" s="5" t="s">
        <v>20</v>
      </c>
      <c r="W3" s="4" t="s">
        <v>15</v>
      </c>
      <c r="X3" s="4" t="s">
        <v>13</v>
      </c>
      <c r="Y3" s="4" t="s">
        <v>21</v>
      </c>
      <c r="Z3" s="4" t="s">
        <v>22</v>
      </c>
      <c r="AA3" s="4" t="s">
        <v>23</v>
      </c>
    </row>
    <row r="4" spans="1:29" x14ac:dyDescent="0.3">
      <c r="A4" s="6">
        <v>44200</v>
      </c>
      <c r="B4">
        <v>4.1476349829999997</v>
      </c>
      <c r="C4">
        <v>2.4005382059999998</v>
      </c>
      <c r="D4">
        <v>0.86000001400000003</v>
      </c>
      <c r="E4">
        <v>17.859893799999998</v>
      </c>
      <c r="F4">
        <v>2.7096607690000001</v>
      </c>
      <c r="G4">
        <v>1615</v>
      </c>
      <c r="I4">
        <f t="shared" ref="I4:I24" si="3">B4*$B$2</f>
        <v>2457.4979538252601</v>
      </c>
      <c r="J4">
        <f t="shared" ref="J4:J24" si="4">C4*$C$2</f>
        <v>3356.6548302399274</v>
      </c>
      <c r="K4">
        <f t="shared" ref="K4:K24" si="5">D4*$D$2</f>
        <v>1841.2718243549116</v>
      </c>
      <c r="L4">
        <f t="shared" ref="L4:L24" si="6">E4*$E$2</f>
        <v>1893.1177727478496</v>
      </c>
      <c r="M4">
        <f t="shared" ref="M4:M24" si="7">F4*$F$2</f>
        <v>1987.921792666365</v>
      </c>
      <c r="O4">
        <f t="shared" ref="O4:O5" si="8">SUM(I4:M4)</f>
        <v>11536.464173834313</v>
      </c>
      <c r="P4">
        <f t="shared" ref="P4:P24" si="9">G4</f>
        <v>1615</v>
      </c>
      <c r="Z4">
        <f>(100-($G$1*100))*(4200/(100*$G$1))</f>
        <v>14813.128112267994</v>
      </c>
      <c r="AA4">
        <f t="shared" ref="AA4:AA24" si="10">(Z4-O4)/Z4</f>
        <v>0.22120000000000006</v>
      </c>
      <c r="AB4">
        <f>AA4-$G$1</f>
        <v>3.0000000000005023E-4</v>
      </c>
      <c r="AC4" t="e">
        <f>V4/#REF!</f>
        <v>#REF!</v>
      </c>
    </row>
    <row r="5" spans="1:29" x14ac:dyDescent="0.3">
      <c r="A5" s="6">
        <v>44201</v>
      </c>
      <c r="B5">
        <v>4.1166825290000002</v>
      </c>
      <c r="C5">
        <v>2.4005382059999998</v>
      </c>
      <c r="D5">
        <v>0.86000001400000003</v>
      </c>
      <c r="E5">
        <v>18.129913330000001</v>
      </c>
      <c r="F5">
        <v>2.682011127</v>
      </c>
      <c r="G5">
        <v>1610.5</v>
      </c>
      <c r="I5">
        <f t="shared" si="3"/>
        <v>2439.158444036515</v>
      </c>
      <c r="J5">
        <f t="shared" si="4"/>
        <v>3356.6548302399274</v>
      </c>
      <c r="K5">
        <f t="shared" si="5"/>
        <v>1841.2718243549116</v>
      </c>
      <c r="L5">
        <f t="shared" si="6"/>
        <v>1921.7393746989219</v>
      </c>
      <c r="M5">
        <f t="shared" si="7"/>
        <v>1967.6368453696198</v>
      </c>
      <c r="O5">
        <f t="shared" si="8"/>
        <v>11526.461318699896</v>
      </c>
      <c r="P5">
        <f t="shared" si="9"/>
        <v>1610.5</v>
      </c>
      <c r="Q5">
        <f t="shared" ref="Q5:R20" si="11">(O5-O4)/O4</f>
        <v>-8.6706420474169275E-4</v>
      </c>
      <c r="R5">
        <f t="shared" si="11"/>
        <v>-2.7863777089783283E-3</v>
      </c>
      <c r="S5">
        <f t="shared" ref="S5:S24" si="12">O5-O4</f>
        <v>-10.002855134416677</v>
      </c>
      <c r="T5">
        <f t="shared" ref="T5:T24" si="13">-(P5-P4)*50</f>
        <v>225</v>
      </c>
      <c r="U5">
        <f t="shared" ref="U5:U24" si="14">S5+T5</f>
        <v>214.99714486558332</v>
      </c>
      <c r="V5">
        <f>SUM($U$5:U6)</f>
        <v>1111.0984531801914</v>
      </c>
      <c r="W5">
        <f t="shared" ref="W5:W24" si="15">O5-$O$4</f>
        <v>-10.002855134416677</v>
      </c>
      <c r="X5">
        <f t="shared" ref="X5:X24" si="16">-(P5-$P$4)*50</f>
        <v>225</v>
      </c>
      <c r="Y5">
        <f>(W5+X5)/($O$4+4200)</f>
        <v>1.3662354039039355E-2</v>
      </c>
      <c r="Z5">
        <f>(100-($G$1*100))*(4200/(100*$G$1))</f>
        <v>14813.128112267994</v>
      </c>
      <c r="AA5">
        <f t="shared" si="10"/>
        <v>0.22187526960265291</v>
      </c>
      <c r="AB5">
        <f>AA5-$G$1</f>
        <v>9.7526960265290064E-4</v>
      </c>
      <c r="AC5">
        <f>V5/$O$4</f>
        <v>9.6311871335782215E-2</v>
      </c>
    </row>
    <row r="6" spans="1:29" x14ac:dyDescent="0.3">
      <c r="A6" s="6">
        <v>44202</v>
      </c>
      <c r="B6">
        <v>4.1166825290000002</v>
      </c>
      <c r="C6">
        <v>2.4005382059999998</v>
      </c>
      <c r="D6">
        <v>0.875</v>
      </c>
      <c r="E6">
        <v>17.937044140000001</v>
      </c>
      <c r="F6">
        <v>2.6267116069999998</v>
      </c>
      <c r="G6">
        <v>1592</v>
      </c>
      <c r="I6">
        <f t="shared" si="3"/>
        <v>2439.158444036515</v>
      </c>
      <c r="J6">
        <f t="shared" si="4"/>
        <v>3356.6548302399274</v>
      </c>
      <c r="K6">
        <f t="shared" si="5"/>
        <v>1873.3870000966624</v>
      </c>
      <c r="L6">
        <f t="shared" si="6"/>
        <v>1901.2955750048566</v>
      </c>
      <c r="M6">
        <f t="shared" si="7"/>
        <v>1927.0667776365435</v>
      </c>
      <c r="O6">
        <f t="shared" ref="O6:O7" si="17">SUM(I6:M6)</f>
        <v>11497.562627014504</v>
      </c>
      <c r="P6">
        <f t="shared" si="9"/>
        <v>1592</v>
      </c>
      <c r="Q6">
        <f t="shared" si="11"/>
        <v>-2.5071607743573695E-3</v>
      </c>
      <c r="R6">
        <f t="shared" si="11"/>
        <v>-1.1487115802545793E-2</v>
      </c>
      <c r="S6">
        <f t="shared" si="12"/>
        <v>-28.898691685391896</v>
      </c>
      <c r="T6">
        <f t="shared" si="13"/>
        <v>925</v>
      </c>
      <c r="U6">
        <f t="shared" si="14"/>
        <v>896.1013083146081</v>
      </c>
      <c r="V6">
        <f>SUM($U$5:U7)</f>
        <v>948.40982230873487</v>
      </c>
      <c r="W6">
        <f t="shared" si="15"/>
        <v>-38.901546819808573</v>
      </c>
      <c r="X6">
        <f t="shared" si="16"/>
        <v>1150</v>
      </c>
      <c r="Y6">
        <f t="shared" ref="Y6:Y24" si="18">(W6+X6)/($O$4+4200)</f>
        <v>7.0606614097445217E-2</v>
      </c>
      <c r="Z6">
        <f t="shared" ref="Z6:Z69" si="19">(100-($G$1*100))*(4200/(100*$G$1))</f>
        <v>14813.128112267994</v>
      </c>
      <c r="AA6">
        <f t="shared" si="10"/>
        <v>0.22382615340426254</v>
      </c>
      <c r="AB6">
        <f t="shared" ref="AB6:AB9" si="20">AA6-$G$1</f>
        <v>2.926153404262527E-3</v>
      </c>
    </row>
    <row r="7" spans="1:29" x14ac:dyDescent="0.3">
      <c r="A7" s="6">
        <v>44203</v>
      </c>
      <c r="B7">
        <v>4.1228733059999998</v>
      </c>
      <c r="C7">
        <v>2.4005382059999998</v>
      </c>
      <c r="D7">
        <v>0.87000000499999997</v>
      </c>
      <c r="E7">
        <v>18.419221879999998</v>
      </c>
      <c r="F7">
        <v>2.61749506</v>
      </c>
      <c r="G7">
        <v>1596</v>
      </c>
      <c r="I7">
        <f t="shared" si="3"/>
        <v>2442.8265155694357</v>
      </c>
      <c r="J7">
        <f t="shared" si="4"/>
        <v>3356.6548302399274</v>
      </c>
      <c r="K7">
        <f t="shared" si="5"/>
        <v>1862.6819422297499</v>
      </c>
      <c r="L7">
        <f t="shared" si="6"/>
        <v>1952.4055793217572</v>
      </c>
      <c r="M7">
        <f t="shared" si="7"/>
        <v>1920.3051287821759</v>
      </c>
      <c r="O7">
        <f t="shared" si="17"/>
        <v>11534.873996143047</v>
      </c>
      <c r="P7">
        <f t="shared" si="9"/>
        <v>1596</v>
      </c>
      <c r="Q7">
        <f t="shared" si="11"/>
        <v>3.245154676598778E-3</v>
      </c>
      <c r="R7">
        <f t="shared" si="11"/>
        <v>2.5125628140703518E-3</v>
      </c>
      <c r="S7">
        <f t="shared" si="12"/>
        <v>37.311369128543447</v>
      </c>
      <c r="T7">
        <f t="shared" si="13"/>
        <v>-200</v>
      </c>
      <c r="U7">
        <f t="shared" si="14"/>
        <v>-162.68863087145655</v>
      </c>
      <c r="V7">
        <f>SUM($U$5:U8)</f>
        <v>-750.30986389362624</v>
      </c>
      <c r="W7">
        <f t="shared" si="15"/>
        <v>-1.5901776912651258</v>
      </c>
      <c r="X7">
        <f t="shared" si="16"/>
        <v>950</v>
      </c>
      <c r="Y7">
        <f t="shared" si="18"/>
        <v>6.0268292281673803E-2</v>
      </c>
      <c r="Z7">
        <f t="shared" si="19"/>
        <v>14813.128112267994</v>
      </c>
      <c r="AA7">
        <f t="shared" si="10"/>
        <v>0.22130734921612871</v>
      </c>
      <c r="AB7">
        <f t="shared" si="20"/>
        <v>4.0734921612869956E-4</v>
      </c>
    </row>
    <row r="8" spans="1:29" x14ac:dyDescent="0.3">
      <c r="A8" s="6">
        <v>44204</v>
      </c>
      <c r="B8">
        <v>4.234302521</v>
      </c>
      <c r="C8">
        <v>2.373464346</v>
      </c>
      <c r="D8">
        <v>0.87000000499999997</v>
      </c>
      <c r="E8">
        <v>18.59280777</v>
      </c>
      <c r="F8">
        <v>2.5898456570000001</v>
      </c>
      <c r="G8">
        <v>1630.5</v>
      </c>
      <c r="I8">
        <f t="shared" si="3"/>
        <v>2508.8489763166417</v>
      </c>
      <c r="J8">
        <f t="shared" si="4"/>
        <v>3318.7976519142103</v>
      </c>
      <c r="K8">
        <f t="shared" si="5"/>
        <v>1862.6819422297499</v>
      </c>
      <c r="L8">
        <f t="shared" si="6"/>
        <v>1970.8053826541407</v>
      </c>
      <c r="M8">
        <f t="shared" si="7"/>
        <v>1900.0203568259435</v>
      </c>
      <c r="O8">
        <f t="shared" ref="O8" si="21">SUM(I8:M8)</f>
        <v>11561.154309940686</v>
      </c>
      <c r="P8">
        <f t="shared" si="9"/>
        <v>1630.5</v>
      </c>
      <c r="Q8">
        <f t="shared" si="11"/>
        <v>2.2783355766544406E-3</v>
      </c>
      <c r="R8">
        <f t="shared" si="11"/>
        <v>2.1616541353383457E-2</v>
      </c>
      <c r="S8">
        <f t="shared" si="12"/>
        <v>26.280313797638883</v>
      </c>
      <c r="T8">
        <f t="shared" si="13"/>
        <v>-1725</v>
      </c>
      <c r="U8">
        <f t="shared" si="14"/>
        <v>-1698.7196862023611</v>
      </c>
      <c r="V8">
        <f>SUM($U$5:U9)</f>
        <v>-206.66652365848495</v>
      </c>
      <c r="W8">
        <f t="shared" si="15"/>
        <v>24.690136106373757</v>
      </c>
      <c r="X8">
        <f t="shared" si="16"/>
        <v>-775</v>
      </c>
      <c r="Y8">
        <f t="shared" si="18"/>
        <v>-4.7679698285793978E-2</v>
      </c>
      <c r="Z8">
        <f t="shared" si="19"/>
        <v>14813.128112267994</v>
      </c>
      <c r="AA8">
        <f t="shared" si="10"/>
        <v>0.21953322604656847</v>
      </c>
      <c r="AB8">
        <f t="shared" si="20"/>
        <v>-1.3667739534315437E-3</v>
      </c>
    </row>
    <row r="9" spans="1:29" x14ac:dyDescent="0.3">
      <c r="A9" s="6">
        <v>44207</v>
      </c>
      <c r="B9">
        <v>4.1228733059999998</v>
      </c>
      <c r="C9">
        <v>2.3915135859999999</v>
      </c>
      <c r="D9">
        <v>0.87000000499999997</v>
      </c>
      <c r="E9">
        <v>18.612091060000001</v>
      </c>
      <c r="F9">
        <v>2.4976804260000001</v>
      </c>
      <c r="G9">
        <v>1617.5</v>
      </c>
      <c r="I9">
        <f t="shared" si="3"/>
        <v>2442.8265155694357</v>
      </c>
      <c r="J9">
        <f t="shared" si="4"/>
        <v>3344.0357707980215</v>
      </c>
      <c r="K9">
        <f t="shared" si="5"/>
        <v>1862.6819422297499</v>
      </c>
      <c r="L9">
        <f t="shared" si="6"/>
        <v>1972.8493779558401</v>
      </c>
      <c r="M9">
        <f t="shared" si="7"/>
        <v>1832.4040436227797</v>
      </c>
      <c r="O9">
        <f t="shared" ref="O9:O24" si="22">SUM(I9:M9)</f>
        <v>11454.797650175828</v>
      </c>
      <c r="P9">
        <f t="shared" si="9"/>
        <v>1617.5</v>
      </c>
      <c r="Q9">
        <f t="shared" si="11"/>
        <v>-9.1994844903514096E-3</v>
      </c>
      <c r="R9">
        <f t="shared" si="11"/>
        <v>-7.9730144127568223E-3</v>
      </c>
      <c r="S9">
        <f t="shared" si="12"/>
        <v>-106.3566597648587</v>
      </c>
      <c r="T9">
        <f t="shared" si="13"/>
        <v>650</v>
      </c>
      <c r="U9">
        <f t="shared" si="14"/>
        <v>543.6433402351413</v>
      </c>
      <c r="V9">
        <f>SUM($U$5:U10)</f>
        <v>-137.54009296394179</v>
      </c>
      <c r="W9">
        <f t="shared" si="15"/>
        <v>-81.666523658484948</v>
      </c>
      <c r="X9">
        <f t="shared" si="16"/>
        <v>-125</v>
      </c>
      <c r="Y9">
        <f t="shared" si="18"/>
        <v>-1.31329707471465E-2</v>
      </c>
      <c r="Z9">
        <f t="shared" si="19"/>
        <v>14813.128112267994</v>
      </c>
      <c r="AA9">
        <f t="shared" si="10"/>
        <v>0.22671311802878766</v>
      </c>
      <c r="AB9">
        <f t="shared" si="20"/>
        <v>5.8131180287876449E-3</v>
      </c>
    </row>
    <row r="10" spans="1:29" x14ac:dyDescent="0.3">
      <c r="A10" s="6">
        <v>44208</v>
      </c>
      <c r="B10">
        <v>4.135253906</v>
      </c>
      <c r="C10">
        <v>2.4005382059999998</v>
      </c>
      <c r="D10">
        <v>0.86000001400000003</v>
      </c>
      <c r="E10">
        <v>18.2842083</v>
      </c>
      <c r="F10">
        <v>2.3686487669999998</v>
      </c>
      <c r="G10">
        <v>1613.5</v>
      </c>
      <c r="I10">
        <f t="shared" si="3"/>
        <v>2450.1620933847048</v>
      </c>
      <c r="J10">
        <f t="shared" si="4"/>
        <v>3356.6548302399274</v>
      </c>
      <c r="K10">
        <f t="shared" si="5"/>
        <v>1841.2718243549116</v>
      </c>
      <c r="L10">
        <f t="shared" si="6"/>
        <v>1938.0943739628365</v>
      </c>
      <c r="M10">
        <f t="shared" si="7"/>
        <v>1737.7409589279901</v>
      </c>
      <c r="O10">
        <f t="shared" si="22"/>
        <v>11323.924080870371</v>
      </c>
      <c r="P10">
        <f t="shared" si="9"/>
        <v>1613.5</v>
      </c>
      <c r="Q10">
        <f t="shared" si="11"/>
        <v>-1.1425218786247872E-2</v>
      </c>
      <c r="R10">
        <f t="shared" si="11"/>
        <v>-2.4729520865533232E-3</v>
      </c>
      <c r="S10">
        <f t="shared" si="12"/>
        <v>-130.87356930545684</v>
      </c>
      <c r="T10">
        <f t="shared" si="13"/>
        <v>200</v>
      </c>
      <c r="U10">
        <f t="shared" si="14"/>
        <v>69.12643069454316</v>
      </c>
      <c r="V10">
        <f>SUM($U$5:U11)</f>
        <v>-1183.0226206184052</v>
      </c>
      <c r="W10">
        <f t="shared" si="15"/>
        <v>-212.54009296394179</v>
      </c>
      <c r="X10">
        <f t="shared" si="16"/>
        <v>75</v>
      </c>
      <c r="Y10">
        <f t="shared" si="18"/>
        <v>-8.7402158098917517E-3</v>
      </c>
      <c r="Z10">
        <f t="shared" si="19"/>
        <v>14813.128112267994</v>
      </c>
      <c r="AA10">
        <f t="shared" si="10"/>
        <v>0.23554808983984421</v>
      </c>
    </row>
    <row r="11" spans="1:29" x14ac:dyDescent="0.3">
      <c r="A11" s="6">
        <v>44209</v>
      </c>
      <c r="B11">
        <v>4.2033495900000002</v>
      </c>
      <c r="C11">
        <v>2.4005382059999998</v>
      </c>
      <c r="D11">
        <v>0.86500001000000004</v>
      </c>
      <c r="E11">
        <v>18.34207344</v>
      </c>
      <c r="F11">
        <v>2.4331648349999999</v>
      </c>
      <c r="G11">
        <v>1636.5</v>
      </c>
      <c r="I11">
        <f t="shared" si="3"/>
        <v>2490.5091839026104</v>
      </c>
      <c r="J11">
        <f t="shared" si="4"/>
        <v>3356.6548302399274</v>
      </c>
      <c r="K11">
        <f t="shared" si="5"/>
        <v>1851.9768843628378</v>
      </c>
      <c r="L11">
        <f t="shared" si="6"/>
        <v>1944.2279784614559</v>
      </c>
      <c r="M11">
        <f t="shared" si="7"/>
        <v>1785.0726762490763</v>
      </c>
      <c r="O11">
        <f t="shared" si="22"/>
        <v>11428.441553215907</v>
      </c>
      <c r="P11">
        <f t="shared" si="9"/>
        <v>1636.5</v>
      </c>
      <c r="Q11">
        <f t="shared" si="11"/>
        <v>9.2297927466768442E-3</v>
      </c>
      <c r="R11">
        <f t="shared" si="11"/>
        <v>1.4254725751471955E-2</v>
      </c>
      <c r="S11">
        <f t="shared" si="12"/>
        <v>104.51747234553659</v>
      </c>
      <c r="T11">
        <f t="shared" si="13"/>
        <v>-1150</v>
      </c>
      <c r="U11">
        <f t="shared" si="14"/>
        <v>-1045.4825276544634</v>
      </c>
      <c r="V11">
        <f>SUM($U$5:U12)</f>
        <v>-1175.3028824463581</v>
      </c>
      <c r="W11">
        <f t="shared" si="15"/>
        <v>-108.0226206184052</v>
      </c>
      <c r="X11">
        <f t="shared" si="16"/>
        <v>-1075</v>
      </c>
      <c r="Y11">
        <f t="shared" si="18"/>
        <v>-7.5177155906818449E-2</v>
      </c>
      <c r="Z11">
        <f t="shared" si="19"/>
        <v>14813.128112267994</v>
      </c>
      <c r="AA11">
        <f t="shared" si="10"/>
        <v>0.22849235714426475</v>
      </c>
    </row>
    <row r="12" spans="1:29" x14ac:dyDescent="0.3">
      <c r="A12" s="6">
        <v>44210</v>
      </c>
      <c r="B12">
        <v>4.1476349829999997</v>
      </c>
      <c r="C12">
        <v>2.4005382059999998</v>
      </c>
      <c r="D12">
        <v>0.86500001000000004</v>
      </c>
      <c r="E12">
        <v>18.51565742</v>
      </c>
      <c r="F12">
        <v>2.4976804260000001</v>
      </c>
      <c r="G12">
        <v>1637</v>
      </c>
      <c r="I12">
        <f t="shared" si="3"/>
        <v>2457.4979538252601</v>
      </c>
      <c r="J12">
        <f t="shared" si="4"/>
        <v>3356.6548302399274</v>
      </c>
      <c r="K12">
        <f t="shared" si="5"/>
        <v>1851.9768843628378</v>
      </c>
      <c r="L12">
        <f t="shared" si="6"/>
        <v>1962.6275793371512</v>
      </c>
      <c r="M12">
        <f t="shared" si="7"/>
        <v>1832.4040436227797</v>
      </c>
      <c r="O12">
        <f t="shared" si="22"/>
        <v>11461.161291387954</v>
      </c>
      <c r="P12">
        <f t="shared" si="9"/>
        <v>1637</v>
      </c>
      <c r="Q12">
        <f t="shared" si="11"/>
        <v>2.8630096255635048E-3</v>
      </c>
      <c r="R12">
        <f t="shared" si="11"/>
        <v>3.0553009471432935E-4</v>
      </c>
      <c r="S12">
        <f t="shared" si="12"/>
        <v>32.719738172047073</v>
      </c>
      <c r="T12">
        <f t="shared" si="13"/>
        <v>-25</v>
      </c>
      <c r="U12">
        <f t="shared" si="14"/>
        <v>7.719738172047073</v>
      </c>
      <c r="V12">
        <f>SUM($U$5:U13)</f>
        <v>-906.00065439684113</v>
      </c>
      <c r="W12">
        <f t="shared" si="15"/>
        <v>-75.302882446358126</v>
      </c>
      <c r="X12">
        <f t="shared" si="16"/>
        <v>-1100</v>
      </c>
      <c r="Y12">
        <f t="shared" si="18"/>
        <v>-7.4686592201606769E-2</v>
      </c>
      <c r="Z12">
        <f t="shared" si="19"/>
        <v>14813.128112267994</v>
      </c>
      <c r="AA12">
        <f t="shared" si="10"/>
        <v>0.22628352333657295</v>
      </c>
    </row>
    <row r="13" spans="1:29" x14ac:dyDescent="0.3">
      <c r="A13" s="6">
        <v>44211</v>
      </c>
      <c r="B13">
        <v>4.1166825290000002</v>
      </c>
      <c r="C13">
        <v>2.373464346</v>
      </c>
      <c r="D13">
        <v>0.875</v>
      </c>
      <c r="E13">
        <v>18.554231640000001</v>
      </c>
      <c r="F13">
        <v>2.4976804260000001</v>
      </c>
      <c r="G13">
        <v>1631</v>
      </c>
      <c r="I13">
        <f t="shared" si="3"/>
        <v>2439.158444036515</v>
      </c>
      <c r="J13">
        <f t="shared" si="4"/>
        <v>3318.7976519142103</v>
      </c>
      <c r="K13">
        <f t="shared" si="5"/>
        <v>1873.3870000966624</v>
      </c>
      <c r="L13">
        <f t="shared" si="6"/>
        <v>1966.7163797673022</v>
      </c>
      <c r="M13">
        <f t="shared" si="7"/>
        <v>1832.4040436227797</v>
      </c>
      <c r="O13">
        <f t="shared" si="22"/>
        <v>11430.463519437471</v>
      </c>
      <c r="P13">
        <f t="shared" si="9"/>
        <v>1631</v>
      </c>
      <c r="Q13">
        <f t="shared" si="11"/>
        <v>-2.6784172362664203E-3</v>
      </c>
      <c r="R13">
        <f t="shared" si="11"/>
        <v>-3.6652412950519244E-3</v>
      </c>
      <c r="S13">
        <f t="shared" si="12"/>
        <v>-30.697771950483002</v>
      </c>
      <c r="T13">
        <f t="shared" si="13"/>
        <v>300</v>
      </c>
      <c r="U13">
        <f t="shared" si="14"/>
        <v>269.302228049517</v>
      </c>
      <c r="V13">
        <f>SUM($U$5:U14)</f>
        <v>382.51738523115455</v>
      </c>
      <c r="W13">
        <f t="shared" si="15"/>
        <v>-106.00065439684113</v>
      </c>
      <c r="X13">
        <f t="shared" si="16"/>
        <v>-800</v>
      </c>
      <c r="Y13">
        <f t="shared" si="18"/>
        <v>-5.7573330602644961E-2</v>
      </c>
      <c r="Z13">
        <f t="shared" si="19"/>
        <v>14813.128112267994</v>
      </c>
      <c r="AA13">
        <f t="shared" si="10"/>
        <v>0.22835585888365159</v>
      </c>
    </row>
    <row r="14" spans="1:29" x14ac:dyDescent="0.3">
      <c r="A14" s="6">
        <v>44214</v>
      </c>
      <c r="B14">
        <v>4.1166825290000002</v>
      </c>
      <c r="C14">
        <v>2.3824889659999999</v>
      </c>
      <c r="D14">
        <v>0.86000001400000003</v>
      </c>
      <c r="E14">
        <v>18.47708321</v>
      </c>
      <c r="F14">
        <v>2.4515976909999999</v>
      </c>
      <c r="G14">
        <v>1604</v>
      </c>
      <c r="I14">
        <f t="shared" si="3"/>
        <v>2439.158444036515</v>
      </c>
      <c r="J14">
        <f t="shared" si="4"/>
        <v>3331.4167113561157</v>
      </c>
      <c r="K14">
        <f t="shared" si="5"/>
        <v>1841.2718243549116</v>
      </c>
      <c r="L14">
        <f t="shared" si="6"/>
        <v>1958.5387799669834</v>
      </c>
      <c r="M14">
        <f t="shared" si="7"/>
        <v>1798.5957993509412</v>
      </c>
      <c r="O14">
        <f t="shared" si="22"/>
        <v>11368.981559065467</v>
      </c>
      <c r="P14">
        <f t="shared" si="9"/>
        <v>1604</v>
      </c>
      <c r="Q14">
        <f t="shared" si="11"/>
        <v>-5.3787810325849356E-3</v>
      </c>
      <c r="R14">
        <f t="shared" si="11"/>
        <v>-1.6554261189454321E-2</v>
      </c>
      <c r="S14">
        <f t="shared" si="12"/>
        <v>-61.481960372004323</v>
      </c>
      <c r="T14">
        <f t="shared" si="13"/>
        <v>1350</v>
      </c>
      <c r="U14">
        <f t="shared" si="14"/>
        <v>1288.5180396279957</v>
      </c>
      <c r="V14">
        <f>SUM($U$5:U15)</f>
        <v>108.43865728152923</v>
      </c>
      <c r="W14">
        <f t="shared" si="15"/>
        <v>-167.48261476884545</v>
      </c>
      <c r="X14">
        <f t="shared" si="16"/>
        <v>550</v>
      </c>
      <c r="Y14">
        <f t="shared" si="18"/>
        <v>2.4307708580888359E-2</v>
      </c>
      <c r="Z14">
        <f t="shared" si="19"/>
        <v>14813.128112267994</v>
      </c>
      <c r="AA14">
        <f t="shared" si="10"/>
        <v>0.23250636375379352</v>
      </c>
    </row>
    <row r="15" spans="1:29" x14ac:dyDescent="0.3">
      <c r="A15" s="6">
        <v>44215</v>
      </c>
      <c r="B15">
        <v>4.178587437</v>
      </c>
      <c r="C15">
        <v>2.4005382059999998</v>
      </c>
      <c r="D15">
        <v>0.86500001000000004</v>
      </c>
      <c r="E15">
        <v>18.39993286</v>
      </c>
      <c r="F15">
        <v>2.4331648349999999</v>
      </c>
      <c r="G15">
        <v>1610.5</v>
      </c>
      <c r="I15">
        <f t="shared" si="3"/>
        <v>2475.8374636140056</v>
      </c>
      <c r="J15">
        <f t="shared" si="4"/>
        <v>3356.6548302399274</v>
      </c>
      <c r="K15">
        <f t="shared" si="5"/>
        <v>1851.9768843628378</v>
      </c>
      <c r="L15">
        <f t="shared" si="6"/>
        <v>1950.360976649994</v>
      </c>
      <c r="M15">
        <f t="shared" si="7"/>
        <v>1785.0726762490763</v>
      </c>
      <c r="O15">
        <f t="shared" si="22"/>
        <v>11419.902831115842</v>
      </c>
      <c r="P15">
        <f t="shared" si="9"/>
        <v>1610.5</v>
      </c>
      <c r="Q15">
        <f t="shared" si="11"/>
        <v>4.4789651373627892E-3</v>
      </c>
      <c r="R15">
        <f t="shared" si="11"/>
        <v>4.0523690773067332E-3</v>
      </c>
      <c r="S15">
        <f t="shared" si="12"/>
        <v>50.921272050374682</v>
      </c>
      <c r="T15">
        <f t="shared" si="13"/>
        <v>-325</v>
      </c>
      <c r="U15">
        <f t="shared" si="14"/>
        <v>-274.07872794962532</v>
      </c>
      <c r="V15">
        <f>SUM($U$5:U16)</f>
        <v>456.34423564891404</v>
      </c>
      <c r="W15">
        <f t="shared" si="15"/>
        <v>-116.56134271847077</v>
      </c>
      <c r="X15">
        <f t="shared" si="16"/>
        <v>225</v>
      </c>
      <c r="Y15">
        <f t="shared" si="18"/>
        <v>6.8909162873979531E-3</v>
      </c>
      <c r="Z15">
        <f t="shared" si="19"/>
        <v>14813.128112267994</v>
      </c>
      <c r="AA15">
        <f t="shared" si="10"/>
        <v>0.22906878651389895</v>
      </c>
    </row>
    <row r="16" spans="1:29" x14ac:dyDescent="0.3">
      <c r="A16" s="6">
        <v>44216</v>
      </c>
      <c r="B16">
        <v>4.1909685129999996</v>
      </c>
      <c r="C16">
        <v>2.4005382059999998</v>
      </c>
      <c r="D16">
        <v>0.86500001000000004</v>
      </c>
      <c r="E16">
        <v>18.39993286</v>
      </c>
      <c r="F16">
        <v>2.4884638790000002</v>
      </c>
      <c r="G16">
        <v>1604.5</v>
      </c>
      <c r="I16">
        <f t="shared" si="3"/>
        <v>2483.1733234620547</v>
      </c>
      <c r="J16">
        <f t="shared" si="4"/>
        <v>3356.6548302399274</v>
      </c>
      <c r="K16">
        <f t="shared" si="5"/>
        <v>1851.9768843628378</v>
      </c>
      <c r="L16">
        <f t="shared" si="6"/>
        <v>1950.360976649994</v>
      </c>
      <c r="M16">
        <f t="shared" si="7"/>
        <v>1825.642394768412</v>
      </c>
      <c r="O16">
        <f t="shared" si="22"/>
        <v>11467.808409483227</v>
      </c>
      <c r="P16">
        <f t="shared" si="9"/>
        <v>1604.5</v>
      </c>
      <c r="Q16">
        <f t="shared" si="11"/>
        <v>4.1949199634918385E-3</v>
      </c>
      <c r="R16">
        <f t="shared" si="11"/>
        <v>-3.7255510710959331E-3</v>
      </c>
      <c r="S16">
        <f t="shared" si="12"/>
        <v>47.905578367384805</v>
      </c>
      <c r="T16">
        <f t="shared" si="13"/>
        <v>300</v>
      </c>
      <c r="U16">
        <f t="shared" si="14"/>
        <v>347.90557836738481</v>
      </c>
      <c r="V16">
        <f>SUM($U$5:U17)</f>
        <v>683.60023648526112</v>
      </c>
      <c r="W16">
        <f t="shared" si="15"/>
        <v>-68.655764351085963</v>
      </c>
      <c r="X16">
        <f t="shared" si="16"/>
        <v>525</v>
      </c>
      <c r="Y16">
        <f t="shared" si="18"/>
        <v>2.8999159570273544E-2</v>
      </c>
      <c r="Z16">
        <f t="shared" si="19"/>
        <v>14813.128112267994</v>
      </c>
      <c r="AA16">
        <f t="shared" si="10"/>
        <v>0.22583479177596713</v>
      </c>
    </row>
    <row r="17" spans="1:27" x14ac:dyDescent="0.3">
      <c r="A17" s="6">
        <v>44217</v>
      </c>
      <c r="B17">
        <v>4.1166825290000002</v>
      </c>
      <c r="C17">
        <v>2.373464346</v>
      </c>
      <c r="D17">
        <v>0.87000000499999997</v>
      </c>
      <c r="E17">
        <v>18.149202349999999</v>
      </c>
      <c r="F17">
        <v>2.4884638790000002</v>
      </c>
      <c r="G17">
        <v>1598</v>
      </c>
      <c r="I17">
        <f t="shared" si="3"/>
        <v>2439.158444036515</v>
      </c>
      <c r="J17">
        <f t="shared" si="4"/>
        <v>3318.7976519142103</v>
      </c>
      <c r="K17">
        <f t="shared" si="5"/>
        <v>1862.6819422297499</v>
      </c>
      <c r="L17">
        <f t="shared" si="6"/>
        <v>1923.7839773706851</v>
      </c>
      <c r="M17">
        <f t="shared" si="7"/>
        <v>1825.642394768412</v>
      </c>
      <c r="O17">
        <f t="shared" si="22"/>
        <v>11370.064410319574</v>
      </c>
      <c r="P17">
        <f t="shared" si="9"/>
        <v>1598</v>
      </c>
      <c r="Q17">
        <f t="shared" si="11"/>
        <v>-8.5233372998125938E-3</v>
      </c>
      <c r="R17">
        <f t="shared" si="11"/>
        <v>-4.0511062636335304E-3</v>
      </c>
      <c r="S17">
        <f t="shared" si="12"/>
        <v>-97.743999163652916</v>
      </c>
      <c r="T17">
        <f t="shared" si="13"/>
        <v>325</v>
      </c>
      <c r="U17">
        <f t="shared" si="14"/>
        <v>227.25600083634708</v>
      </c>
      <c r="V17">
        <f>SUM($U$5:U18)</f>
        <v>763.51520954929947</v>
      </c>
      <c r="W17">
        <f t="shared" si="15"/>
        <v>-166.39976351473888</v>
      </c>
      <c r="X17">
        <f t="shared" si="16"/>
        <v>850</v>
      </c>
      <c r="Y17">
        <f t="shared" si="18"/>
        <v>4.3440523165420623E-2</v>
      </c>
      <c r="Z17">
        <f t="shared" si="19"/>
        <v>14813.128112267994</v>
      </c>
      <c r="AA17">
        <f t="shared" si="10"/>
        <v>0.23243326297144021</v>
      </c>
    </row>
    <row r="18" spans="1:27" x14ac:dyDescent="0.3">
      <c r="A18" s="6">
        <v>44218</v>
      </c>
      <c r="B18">
        <v>4.178587437</v>
      </c>
      <c r="C18">
        <v>2.373464346</v>
      </c>
      <c r="D18">
        <v>0.87000000499999997</v>
      </c>
      <c r="E18">
        <v>18.168487549999998</v>
      </c>
      <c r="F18">
        <v>2.4423811440000001</v>
      </c>
      <c r="G18">
        <v>1596.5</v>
      </c>
      <c r="I18">
        <f t="shared" si="3"/>
        <v>2475.8374636140056</v>
      </c>
      <c r="J18">
        <f t="shared" si="4"/>
        <v>3318.7976519142103</v>
      </c>
      <c r="K18">
        <f t="shared" si="5"/>
        <v>1862.6819422297499</v>
      </c>
      <c r="L18">
        <f t="shared" si="6"/>
        <v>1925.8281751290724</v>
      </c>
      <c r="M18">
        <f t="shared" si="7"/>
        <v>1791.8341504965738</v>
      </c>
      <c r="O18">
        <f t="shared" si="22"/>
        <v>11374.979383383612</v>
      </c>
      <c r="P18">
        <f t="shared" si="9"/>
        <v>1596.5</v>
      </c>
      <c r="Q18">
        <f t="shared" si="11"/>
        <v>4.322731065250145E-4</v>
      </c>
      <c r="R18">
        <f t="shared" si="11"/>
        <v>-9.3867334167709634E-4</v>
      </c>
      <c r="S18">
        <f t="shared" si="12"/>
        <v>4.9149730640383495</v>
      </c>
      <c r="T18">
        <f t="shared" si="13"/>
        <v>75</v>
      </c>
      <c r="U18">
        <f t="shared" si="14"/>
        <v>79.91497306403835</v>
      </c>
      <c r="V18">
        <f>SUM($U$5:U19)</f>
        <v>1330.9503473868535</v>
      </c>
      <c r="W18">
        <f t="shared" si="15"/>
        <v>-161.48479045070053</v>
      </c>
      <c r="X18">
        <f t="shared" si="16"/>
        <v>925</v>
      </c>
      <c r="Y18">
        <f t="shared" si="18"/>
        <v>4.8518854115832996E-2</v>
      </c>
      <c r="Z18">
        <f t="shared" si="19"/>
        <v>14813.128112267994</v>
      </c>
      <c r="AA18">
        <f t="shared" si="10"/>
        <v>0.23210146451355959</v>
      </c>
    </row>
    <row r="19" spans="1:27" x14ac:dyDescent="0.3">
      <c r="A19" s="6">
        <v>44221</v>
      </c>
      <c r="B19">
        <v>4.1290631290000004</v>
      </c>
      <c r="C19">
        <v>2.3554151060000001</v>
      </c>
      <c r="D19">
        <v>0.875</v>
      </c>
      <c r="E19">
        <v>18.033481600000002</v>
      </c>
      <c r="F19">
        <v>2.3409993650000001</v>
      </c>
      <c r="G19">
        <v>1582.5</v>
      </c>
      <c r="I19">
        <f t="shared" si="3"/>
        <v>2446.4940218517845</v>
      </c>
      <c r="J19">
        <f t="shared" si="4"/>
        <v>3293.5595330303986</v>
      </c>
      <c r="K19">
        <f t="shared" si="5"/>
        <v>1873.3870000966624</v>
      </c>
      <c r="L19">
        <f t="shared" si="6"/>
        <v>1911.5177785369212</v>
      </c>
      <c r="M19">
        <f t="shared" si="7"/>
        <v>1717.4561877054</v>
      </c>
      <c r="O19">
        <f t="shared" si="22"/>
        <v>11242.414521221166</v>
      </c>
      <c r="P19">
        <f t="shared" si="9"/>
        <v>1582.5</v>
      </c>
      <c r="Q19">
        <f t="shared" si="11"/>
        <v>-1.1654074938904467E-2</v>
      </c>
      <c r="R19">
        <f t="shared" si="11"/>
        <v>-8.7691825869088639E-3</v>
      </c>
      <c r="S19">
        <f t="shared" si="12"/>
        <v>-132.56486216244593</v>
      </c>
      <c r="T19">
        <f t="shared" si="13"/>
        <v>700</v>
      </c>
      <c r="U19">
        <f t="shared" si="14"/>
        <v>567.43513783755407</v>
      </c>
      <c r="V19">
        <f>SUM($U$5:U20)</f>
        <v>1590.8122550033277</v>
      </c>
      <c r="W19">
        <f t="shared" si="15"/>
        <v>-294.04965261314646</v>
      </c>
      <c r="X19">
        <f t="shared" si="16"/>
        <v>1625</v>
      </c>
      <c r="Y19">
        <f t="shared" si="18"/>
        <v>8.4577471322934236E-2</v>
      </c>
      <c r="Z19">
        <f t="shared" si="19"/>
        <v>14813.128112267994</v>
      </c>
      <c r="AA19">
        <f t="shared" si="10"/>
        <v>0.24105061159159358</v>
      </c>
    </row>
    <row r="20" spans="1:27" x14ac:dyDescent="0.3">
      <c r="A20" s="6">
        <v>44222</v>
      </c>
      <c r="B20">
        <v>4.1476349829999997</v>
      </c>
      <c r="C20">
        <v>2.3463907239999999</v>
      </c>
      <c r="D20">
        <v>0.875</v>
      </c>
      <c r="E20">
        <v>18.033481600000002</v>
      </c>
      <c r="F20">
        <v>2.3225662709999999</v>
      </c>
      <c r="G20">
        <v>1577</v>
      </c>
      <c r="I20">
        <f t="shared" si="3"/>
        <v>2457.4979538252601</v>
      </c>
      <c r="J20">
        <f t="shared" si="4"/>
        <v>3280.9408063821334</v>
      </c>
      <c r="K20">
        <f t="shared" si="5"/>
        <v>1873.3870000966624</v>
      </c>
      <c r="L20">
        <f t="shared" si="6"/>
        <v>1911.5177785369212</v>
      </c>
      <c r="M20">
        <f t="shared" si="7"/>
        <v>1703.9328899966645</v>
      </c>
      <c r="O20">
        <f t="shared" si="22"/>
        <v>11227.27642883764</v>
      </c>
      <c r="P20">
        <f t="shared" si="9"/>
        <v>1577</v>
      </c>
      <c r="Q20">
        <f t="shared" si="11"/>
        <v>-1.3465161202650222E-3</v>
      </c>
      <c r="R20">
        <f t="shared" si="11"/>
        <v>-3.4755134281200632E-3</v>
      </c>
      <c r="S20">
        <f t="shared" si="12"/>
        <v>-15.138092383525873</v>
      </c>
      <c r="T20">
        <f t="shared" si="13"/>
        <v>275</v>
      </c>
      <c r="U20">
        <f t="shared" si="14"/>
        <v>259.86190761647413</v>
      </c>
      <c r="V20">
        <f>SUM($U$5:U21)</f>
        <v>1542.2681546132098</v>
      </c>
      <c r="W20">
        <f t="shared" si="15"/>
        <v>-309.18774499667234</v>
      </c>
      <c r="X20">
        <f t="shared" si="16"/>
        <v>1900</v>
      </c>
      <c r="Y20">
        <f t="shared" si="18"/>
        <v>0.10109083193214641</v>
      </c>
      <c r="Z20">
        <f t="shared" si="19"/>
        <v>14813.128112267994</v>
      </c>
      <c r="AA20">
        <f t="shared" si="10"/>
        <v>0.24207254917755078</v>
      </c>
    </row>
    <row r="21" spans="1:27" x14ac:dyDescent="0.3">
      <c r="A21" s="6">
        <v>44223</v>
      </c>
      <c r="B21">
        <v>4.2404923439999997</v>
      </c>
      <c r="C21">
        <v>2.3644397260000001</v>
      </c>
      <c r="D21">
        <v>0.86500001000000004</v>
      </c>
      <c r="E21">
        <v>18.091341020000002</v>
      </c>
      <c r="F21">
        <v>2.3041331770000002</v>
      </c>
      <c r="G21">
        <v>1579</v>
      </c>
      <c r="I21">
        <f t="shared" si="3"/>
        <v>2512.51648259899</v>
      </c>
      <c r="J21">
        <f t="shared" si="4"/>
        <v>3306.1785924723044</v>
      </c>
      <c r="K21">
        <f t="shared" si="5"/>
        <v>1851.9768843628378</v>
      </c>
      <c r="L21">
        <f t="shared" si="6"/>
        <v>1917.6507767254593</v>
      </c>
      <c r="M21">
        <f t="shared" si="7"/>
        <v>1690.4095922879294</v>
      </c>
      <c r="O21">
        <f t="shared" si="22"/>
        <v>11278.732328447522</v>
      </c>
      <c r="P21">
        <f t="shared" si="9"/>
        <v>1579</v>
      </c>
      <c r="Q21">
        <f t="shared" ref="Q21:R24" si="23">(O21-O20)/O20</f>
        <v>4.583115053417226E-3</v>
      </c>
      <c r="R21">
        <f t="shared" si="23"/>
        <v>1.2682308180088776E-3</v>
      </c>
      <c r="S21">
        <f t="shared" si="12"/>
        <v>51.455899609882181</v>
      </c>
      <c r="T21">
        <f t="shared" si="13"/>
        <v>-100</v>
      </c>
      <c r="U21">
        <f t="shared" si="14"/>
        <v>-48.544100390117819</v>
      </c>
      <c r="V21">
        <f>SUM($U$5:U22)</f>
        <v>2202.9039082239597</v>
      </c>
      <c r="W21">
        <f t="shared" si="15"/>
        <v>-257.73184538679016</v>
      </c>
      <c r="X21">
        <f t="shared" si="16"/>
        <v>1800</v>
      </c>
      <c r="Y21">
        <f t="shared" si="18"/>
        <v>9.8006015682837108E-2</v>
      </c>
      <c r="Z21">
        <f t="shared" si="19"/>
        <v>14813.128112267994</v>
      </c>
      <c r="AA21">
        <f t="shared" si="10"/>
        <v>0.23859888046828825</v>
      </c>
    </row>
    <row r="22" spans="1:27" x14ac:dyDescent="0.3">
      <c r="A22" s="6">
        <v>44225</v>
      </c>
      <c r="B22">
        <v>4.3023977279999999</v>
      </c>
      <c r="C22">
        <v>2.3463907239999999</v>
      </c>
      <c r="D22">
        <v>0.86000001400000003</v>
      </c>
      <c r="E22">
        <v>17.840606690000001</v>
      </c>
      <c r="F22">
        <v>2.285700083</v>
      </c>
      <c r="G22">
        <v>1565</v>
      </c>
      <c r="I22">
        <f t="shared" si="3"/>
        <v>2549.1957842092606</v>
      </c>
      <c r="J22">
        <f t="shared" si="4"/>
        <v>3280.9408063821334</v>
      </c>
      <c r="K22">
        <f t="shared" si="5"/>
        <v>1841.2718243549116</v>
      </c>
      <c r="L22">
        <f t="shared" si="6"/>
        <v>1891.0733725327746</v>
      </c>
      <c r="M22">
        <f t="shared" si="7"/>
        <v>1676.8862945791941</v>
      </c>
      <c r="O22">
        <f t="shared" si="22"/>
        <v>11239.368082058272</v>
      </c>
      <c r="P22">
        <f t="shared" si="9"/>
        <v>1565</v>
      </c>
      <c r="Q22">
        <f t="shared" si="23"/>
        <v>-3.4901303837102881E-3</v>
      </c>
      <c r="R22">
        <f t="shared" si="23"/>
        <v>-8.8663711209626354E-3</v>
      </c>
      <c r="S22">
        <f t="shared" si="12"/>
        <v>-39.364246389250184</v>
      </c>
      <c r="T22">
        <f t="shared" si="13"/>
        <v>700</v>
      </c>
      <c r="U22">
        <f t="shared" si="14"/>
        <v>660.63575361074982</v>
      </c>
      <c r="V22">
        <f>SUM($U$5:U23)</f>
        <v>1299.9553624019354</v>
      </c>
      <c r="W22">
        <f t="shared" si="15"/>
        <v>-297.09609177604034</v>
      </c>
      <c r="X22">
        <f t="shared" si="16"/>
        <v>2500</v>
      </c>
      <c r="Y22">
        <f t="shared" si="18"/>
        <v>0.13998722228128105</v>
      </c>
      <c r="Z22">
        <f t="shared" si="19"/>
        <v>14813.128112267994</v>
      </c>
      <c r="AA22">
        <f t="shared" si="10"/>
        <v>0.24125626964975691</v>
      </c>
    </row>
    <row r="23" spans="1:27" x14ac:dyDescent="0.3">
      <c r="A23" s="6">
        <v>44229</v>
      </c>
      <c r="B23">
        <v>4.2281112670000001</v>
      </c>
      <c r="C23">
        <v>2.3463907239999999</v>
      </c>
      <c r="D23">
        <v>0.87000000499999997</v>
      </c>
      <c r="E23">
        <v>17.898468019999999</v>
      </c>
      <c r="F23">
        <v>2.3041331770000002</v>
      </c>
      <c r="G23">
        <v>1583</v>
      </c>
      <c r="I23">
        <f t="shared" si="3"/>
        <v>2505.1806221584347</v>
      </c>
      <c r="J23">
        <f t="shared" si="4"/>
        <v>3280.9408063821334</v>
      </c>
      <c r="K23">
        <f t="shared" si="5"/>
        <v>1862.6819422297499</v>
      </c>
      <c r="L23">
        <f t="shared" si="6"/>
        <v>1897.2065731780003</v>
      </c>
      <c r="M23">
        <f t="shared" si="7"/>
        <v>1690.4095922879294</v>
      </c>
      <c r="O23">
        <f t="shared" si="22"/>
        <v>11236.419536236248</v>
      </c>
      <c r="P23">
        <f t="shared" si="9"/>
        <v>1583</v>
      </c>
      <c r="Q23">
        <f t="shared" si="23"/>
        <v>-2.6234088967431297E-4</v>
      </c>
      <c r="R23">
        <f t="shared" si="23"/>
        <v>1.1501597444089457E-2</v>
      </c>
      <c r="S23">
        <f t="shared" si="12"/>
        <v>-2.9485458220242435</v>
      </c>
      <c r="T23">
        <f t="shared" si="13"/>
        <v>-900</v>
      </c>
      <c r="U23">
        <f t="shared" si="14"/>
        <v>-902.94854582202424</v>
      </c>
      <c r="V23">
        <f>SUM($U$5:U24)</f>
        <v>1668.3444728427203</v>
      </c>
      <c r="W23">
        <f t="shared" si="15"/>
        <v>-300.04463759806458</v>
      </c>
      <c r="X23">
        <f t="shared" si="16"/>
        <v>1600</v>
      </c>
      <c r="Y23">
        <f t="shared" si="18"/>
        <v>8.2607843035249706E-2</v>
      </c>
      <c r="Z23">
        <f t="shared" si="19"/>
        <v>14813.128112267994</v>
      </c>
      <c r="AA23">
        <f t="shared" si="10"/>
        <v>0.24145531915501181</v>
      </c>
    </row>
    <row r="24" spans="1:27" x14ac:dyDescent="0.3">
      <c r="A24" s="6">
        <v>44230</v>
      </c>
      <c r="B24">
        <v>4.3023977279999999</v>
      </c>
      <c r="C24">
        <v>2.3463907239999999</v>
      </c>
      <c r="D24">
        <v>0.87000000499999997</v>
      </c>
      <c r="E24">
        <v>17.937044140000001</v>
      </c>
      <c r="F24">
        <v>2.3317828180000002</v>
      </c>
      <c r="G24">
        <v>1577</v>
      </c>
      <c r="I24">
        <f t="shared" si="3"/>
        <v>2549.1957842092606</v>
      </c>
      <c r="J24">
        <f t="shared" si="4"/>
        <v>3280.9408063821334</v>
      </c>
      <c r="K24">
        <f t="shared" si="5"/>
        <v>1862.6819422297499</v>
      </c>
      <c r="L24">
        <f t="shared" si="6"/>
        <v>1901.2955750048566</v>
      </c>
      <c r="M24">
        <f t="shared" si="7"/>
        <v>1710.6945388510323</v>
      </c>
      <c r="O24">
        <f t="shared" si="22"/>
        <v>11304.808646677033</v>
      </c>
      <c r="P24">
        <f t="shared" si="9"/>
        <v>1577</v>
      </c>
      <c r="Q24">
        <f t="shared" si="23"/>
        <v>6.0863792260726218E-3</v>
      </c>
      <c r="R24">
        <f t="shared" si="23"/>
        <v>-3.7902716361339229E-3</v>
      </c>
      <c r="S24">
        <f t="shared" si="12"/>
        <v>68.389110440784862</v>
      </c>
      <c r="T24">
        <f t="shared" si="13"/>
        <v>300</v>
      </c>
      <c r="U24">
        <f t="shared" si="14"/>
        <v>368.38911044078486</v>
      </c>
      <c r="V24">
        <f>SUM($U$5:U24)</f>
        <v>1668.3444728427203</v>
      </c>
      <c r="W24">
        <f t="shared" si="15"/>
        <v>-231.65552715727972</v>
      </c>
      <c r="X24">
        <f t="shared" si="16"/>
        <v>1900</v>
      </c>
      <c r="Y24">
        <f t="shared" si="18"/>
        <v>0.10601774670683313</v>
      </c>
      <c r="Z24">
        <f t="shared" si="19"/>
        <v>14813.128112267994</v>
      </c>
      <c r="AA24">
        <f t="shared" si="10"/>
        <v>0.23683852856746898</v>
      </c>
    </row>
    <row r="25" spans="1:27" x14ac:dyDescent="0.3">
      <c r="A25" s="6">
        <v>44231</v>
      </c>
      <c r="B25">
        <v>4.3395404820000003</v>
      </c>
      <c r="C25">
        <v>2.3283412459999999</v>
      </c>
      <c r="D25">
        <v>0.875</v>
      </c>
      <c r="E25">
        <v>18.110628129999998</v>
      </c>
      <c r="F25">
        <v>2.3594324590000002</v>
      </c>
      <c r="G25">
        <v>1593</v>
      </c>
      <c r="I25">
        <f t="shared" ref="I25:I88" si="24">B25*$B$2</f>
        <v>2571.2030829056407</v>
      </c>
      <c r="J25">
        <f t="shared" ref="J25:J88" si="25">C25*$C$2</f>
        <v>3255.7023547046811</v>
      </c>
      <c r="K25">
        <f t="shared" ref="K25:K88" si="26">D25*$D$2</f>
        <v>1873.3870000966624</v>
      </c>
      <c r="L25">
        <f t="shared" ref="L25:L88" si="27">E25*$E$2</f>
        <v>1919.6951769405343</v>
      </c>
      <c r="M25">
        <f t="shared" ref="M25:M88" si="28">F25*$F$2</f>
        <v>1730.9794854141353</v>
      </c>
      <c r="O25">
        <f t="shared" ref="O25:O88" si="29">SUM(I25:M25)</f>
        <v>11350.967100061653</v>
      </c>
      <c r="P25">
        <f t="shared" ref="P25:P88" si="30">G25</f>
        <v>1593</v>
      </c>
      <c r="Q25">
        <f t="shared" ref="Q25:Q88" si="31">(O25-O24)/O24</f>
        <v>4.0830813530123578E-3</v>
      </c>
      <c r="R25">
        <f t="shared" ref="R25:R88" si="32">(P25-P24)/P24</f>
        <v>1.0145846544071021E-2</v>
      </c>
      <c r="S25">
        <f t="shared" ref="S25:S88" si="33">O25-O24</f>
        <v>46.158453384619861</v>
      </c>
      <c r="T25">
        <f t="shared" ref="T25:T88" si="34">-(P25-P24)*50</f>
        <v>-800</v>
      </c>
      <c r="U25">
        <f t="shared" ref="U25:U88" si="35">S25+T25</f>
        <v>-753.84154661538014</v>
      </c>
      <c r="V25">
        <f>SUM($U$5:U25)</f>
        <v>914.50292622734014</v>
      </c>
      <c r="W25">
        <f t="shared" ref="W25:W88" si="36">O25-$O$4</f>
        <v>-185.49707377265986</v>
      </c>
      <c r="X25">
        <f t="shared" ref="X25:X88" si="37">-(P25-$P$4)*50</f>
        <v>1100</v>
      </c>
      <c r="Y25">
        <f t="shared" ref="Y25:Y88" si="38">(W25+X25)/($O$4+4200)</f>
        <v>5.8113621721194712E-2</v>
      </c>
      <c r="Z25">
        <f t="shared" si="19"/>
        <v>14813.128112267994</v>
      </c>
      <c r="AA25">
        <f t="shared" ref="AA25:AA88" si="39">(Z25-O25)/Z25</f>
        <v>0.23372247819412534</v>
      </c>
    </row>
    <row r="26" spans="1:27" x14ac:dyDescent="0.3">
      <c r="A26" s="6">
        <v>44232</v>
      </c>
      <c r="B26">
        <v>4.2838263510000001</v>
      </c>
      <c r="C26">
        <v>2.3463907239999999</v>
      </c>
      <c r="D26">
        <v>0.875</v>
      </c>
      <c r="E26">
        <v>18.052764889999999</v>
      </c>
      <c r="F26">
        <v>2.3870816229999998</v>
      </c>
      <c r="G26">
        <v>1579</v>
      </c>
      <c r="I26">
        <f t="shared" si="24"/>
        <v>2538.1921348610708</v>
      </c>
      <c r="J26">
        <f t="shared" si="25"/>
        <v>3280.9408063821334</v>
      </c>
      <c r="K26">
        <f t="shared" si="26"/>
        <v>1873.3870000966624</v>
      </c>
      <c r="L26">
        <f t="shared" si="27"/>
        <v>1913.5617738386204</v>
      </c>
      <c r="M26">
        <f t="shared" si="28"/>
        <v>1751.264082029855</v>
      </c>
      <c r="O26">
        <f t="shared" si="29"/>
        <v>11357.345797208342</v>
      </c>
      <c r="P26">
        <f t="shared" si="30"/>
        <v>1579</v>
      </c>
      <c r="Q26">
        <f t="shared" si="31"/>
        <v>5.6195186634398916E-4</v>
      </c>
      <c r="R26">
        <f t="shared" si="32"/>
        <v>-8.7884494664155679E-3</v>
      </c>
      <c r="S26">
        <f t="shared" si="33"/>
        <v>6.3786971466888644</v>
      </c>
      <c r="T26">
        <f t="shared" si="34"/>
        <v>700</v>
      </c>
      <c r="U26">
        <f t="shared" si="35"/>
        <v>706.37869714668886</v>
      </c>
      <c r="V26">
        <f>SUM($U$5:U26)</f>
        <v>1620.881623374029</v>
      </c>
      <c r="W26">
        <f t="shared" si="36"/>
        <v>-179.118376625971</v>
      </c>
      <c r="X26">
        <f t="shared" si="37"/>
        <v>1800</v>
      </c>
      <c r="Y26">
        <f t="shared" si="38"/>
        <v>0.10300164036017301</v>
      </c>
      <c r="Z26">
        <f t="shared" si="19"/>
        <v>14813.128112267994</v>
      </c>
      <c r="AA26">
        <f t="shared" si="39"/>
        <v>0.23329186711060906</v>
      </c>
    </row>
    <row r="27" spans="1:27" x14ac:dyDescent="0.3">
      <c r="A27" s="6">
        <v>44235</v>
      </c>
      <c r="B27">
        <v>4.3023977279999999</v>
      </c>
      <c r="C27">
        <v>2.3283412459999999</v>
      </c>
      <c r="D27">
        <v>0.875</v>
      </c>
      <c r="E27">
        <v>18.033481600000002</v>
      </c>
      <c r="F27">
        <v>2.3409993650000001</v>
      </c>
      <c r="G27">
        <v>1578</v>
      </c>
      <c r="I27">
        <f t="shared" si="24"/>
        <v>2549.1957842092606</v>
      </c>
      <c r="J27">
        <f t="shared" si="25"/>
        <v>3255.7023547046811</v>
      </c>
      <c r="K27">
        <f t="shared" si="26"/>
        <v>1873.3870000966624</v>
      </c>
      <c r="L27">
        <f t="shared" si="27"/>
        <v>1911.5177785369212</v>
      </c>
      <c r="M27">
        <f t="shared" si="28"/>
        <v>1717.4561877054</v>
      </c>
      <c r="O27">
        <f t="shared" si="29"/>
        <v>11307.259105252926</v>
      </c>
      <c r="P27">
        <f t="shared" si="30"/>
        <v>1578</v>
      </c>
      <c r="Q27">
        <f t="shared" si="31"/>
        <v>-4.410070173942131E-3</v>
      </c>
      <c r="R27">
        <f t="shared" si="32"/>
        <v>-6.3331222292590248E-4</v>
      </c>
      <c r="S27">
        <f t="shared" si="33"/>
        <v>-50.086691955415517</v>
      </c>
      <c r="T27">
        <f t="shared" si="34"/>
        <v>50</v>
      </c>
      <c r="U27">
        <f t="shared" si="35"/>
        <v>-8.6691955415517441E-2</v>
      </c>
      <c r="V27">
        <f>SUM($U$5:U27)</f>
        <v>1620.7949314186135</v>
      </c>
      <c r="W27">
        <f t="shared" si="36"/>
        <v>-229.20506858138651</v>
      </c>
      <c r="X27">
        <f t="shared" si="37"/>
        <v>1850</v>
      </c>
      <c r="Y27">
        <f t="shared" si="38"/>
        <v>0.10299613137451664</v>
      </c>
      <c r="Z27">
        <f t="shared" si="19"/>
        <v>14813.128112267994</v>
      </c>
      <c r="AA27">
        <f t="shared" si="39"/>
        <v>0.23667310377958345</v>
      </c>
    </row>
    <row r="28" spans="1:27" x14ac:dyDescent="0.3">
      <c r="A28" s="6">
        <v>44236</v>
      </c>
      <c r="B28">
        <v>4.2900171279999997</v>
      </c>
      <c r="C28">
        <v>2.3463907239999999</v>
      </c>
      <c r="D28">
        <v>0.87999999500000003</v>
      </c>
      <c r="E28">
        <v>17.975618359999999</v>
      </c>
      <c r="F28">
        <v>2.4147312639999998</v>
      </c>
      <c r="G28">
        <v>1589</v>
      </c>
      <c r="I28">
        <f t="shared" si="24"/>
        <v>2541.8602063939911</v>
      </c>
      <c r="J28">
        <f t="shared" si="25"/>
        <v>3280.9408063821334</v>
      </c>
      <c r="K28">
        <f t="shared" si="26"/>
        <v>1884.0920579635749</v>
      </c>
      <c r="L28">
        <f t="shared" si="27"/>
        <v>1905.3843754350069</v>
      </c>
      <c r="M28">
        <f t="shared" si="28"/>
        <v>1771.5490285929579</v>
      </c>
      <c r="O28">
        <f t="shared" si="29"/>
        <v>11383.826474767664</v>
      </c>
      <c r="P28">
        <f t="shared" si="30"/>
        <v>1589</v>
      </c>
      <c r="Q28">
        <f t="shared" si="31"/>
        <v>6.7715233905949529E-3</v>
      </c>
      <c r="R28">
        <f t="shared" si="32"/>
        <v>6.9708491761723704E-3</v>
      </c>
      <c r="S28">
        <f t="shared" si="33"/>
        <v>76.567369514737948</v>
      </c>
      <c r="T28">
        <f t="shared" si="34"/>
        <v>-550</v>
      </c>
      <c r="U28">
        <f t="shared" si="35"/>
        <v>-473.43263048526205</v>
      </c>
      <c r="V28">
        <f>SUM($U$5:U28)</f>
        <v>1147.3623009333514</v>
      </c>
      <c r="W28">
        <f t="shared" si="36"/>
        <v>-152.63769906664857</v>
      </c>
      <c r="X28">
        <f t="shared" si="37"/>
        <v>1300</v>
      </c>
      <c r="Y28">
        <f t="shared" si="38"/>
        <v>7.2911061103619418E-2</v>
      </c>
      <c r="Z28">
        <f t="shared" si="19"/>
        <v>14813.128112267994</v>
      </c>
      <c r="AA28">
        <f t="shared" si="39"/>
        <v>0.23150421784715663</v>
      </c>
    </row>
    <row r="29" spans="1:27" x14ac:dyDescent="0.3">
      <c r="A29" s="6">
        <v>44237</v>
      </c>
      <c r="B29">
        <v>4.3023977279999999</v>
      </c>
      <c r="C29">
        <v>2.337366104</v>
      </c>
      <c r="D29">
        <v>0.88499998999999996</v>
      </c>
      <c r="E29">
        <v>17.956331250000002</v>
      </c>
      <c r="F29">
        <v>2.4884638790000002</v>
      </c>
      <c r="G29">
        <v>1598</v>
      </c>
      <c r="I29">
        <f t="shared" si="24"/>
        <v>2549.1957842092606</v>
      </c>
      <c r="J29">
        <f t="shared" si="25"/>
        <v>3268.321746940228</v>
      </c>
      <c r="K29">
        <f t="shared" si="26"/>
        <v>1894.797115830487</v>
      </c>
      <c r="L29">
        <f t="shared" si="27"/>
        <v>1903.3399752199318</v>
      </c>
      <c r="M29">
        <f t="shared" si="28"/>
        <v>1825.642394768412</v>
      </c>
      <c r="O29">
        <f t="shared" si="29"/>
        <v>11441.297016968319</v>
      </c>
      <c r="P29">
        <f t="shared" si="30"/>
        <v>1598</v>
      </c>
      <c r="Q29">
        <f t="shared" si="31"/>
        <v>5.048438003516599E-3</v>
      </c>
      <c r="R29">
        <f t="shared" si="32"/>
        <v>5.6639395846444307E-3</v>
      </c>
      <c r="S29">
        <f t="shared" si="33"/>
        <v>57.470542200655473</v>
      </c>
      <c r="T29">
        <f t="shared" si="34"/>
        <v>-450</v>
      </c>
      <c r="U29">
        <f t="shared" si="35"/>
        <v>-392.52945779934453</v>
      </c>
      <c r="V29">
        <f>SUM($U$5:U29)</f>
        <v>754.83284313400691</v>
      </c>
      <c r="W29">
        <f t="shared" si="36"/>
        <v>-95.167156865993093</v>
      </c>
      <c r="X29">
        <f t="shared" si="37"/>
        <v>850</v>
      </c>
      <c r="Y29">
        <f t="shared" si="38"/>
        <v>4.7967118584942327E-2</v>
      </c>
      <c r="Z29">
        <f t="shared" si="19"/>
        <v>14813.128112267994</v>
      </c>
      <c r="AA29">
        <f t="shared" si="39"/>
        <v>0.22762451453499402</v>
      </c>
    </row>
    <row r="30" spans="1:27" x14ac:dyDescent="0.3">
      <c r="A30" s="6">
        <v>44238</v>
      </c>
      <c r="B30">
        <v>4.3333492280000003</v>
      </c>
      <c r="C30">
        <v>2.3554151060000001</v>
      </c>
      <c r="D30">
        <v>0.88999998599999997</v>
      </c>
      <c r="E30">
        <v>18.033481600000002</v>
      </c>
      <c r="F30">
        <v>2.4884638790000002</v>
      </c>
      <c r="G30">
        <v>1600.5</v>
      </c>
      <c r="I30">
        <f t="shared" si="24"/>
        <v>2567.5347287474337</v>
      </c>
      <c r="J30">
        <f t="shared" si="25"/>
        <v>3293.5595330303986</v>
      </c>
      <c r="K30">
        <f t="shared" si="26"/>
        <v>1905.5021758384132</v>
      </c>
      <c r="L30">
        <f t="shared" si="27"/>
        <v>1911.5177785369212</v>
      </c>
      <c r="M30">
        <f t="shared" si="28"/>
        <v>1825.642394768412</v>
      </c>
      <c r="O30">
        <f t="shared" si="29"/>
        <v>11503.75661092158</v>
      </c>
      <c r="P30">
        <f t="shared" si="30"/>
        <v>1600.5</v>
      </c>
      <c r="Q30">
        <f t="shared" si="31"/>
        <v>5.459135783349443E-3</v>
      </c>
      <c r="R30">
        <f t="shared" si="32"/>
        <v>1.5644555694618273E-3</v>
      </c>
      <c r="S30">
        <f t="shared" si="33"/>
        <v>62.459593953260992</v>
      </c>
      <c r="T30">
        <f t="shared" si="34"/>
        <v>-125</v>
      </c>
      <c r="U30">
        <f t="shared" si="35"/>
        <v>-62.540406046739008</v>
      </c>
      <c r="V30">
        <f>SUM($U$5:U30)</f>
        <v>692.2924370872679</v>
      </c>
      <c r="W30">
        <f t="shared" si="36"/>
        <v>-32.707562912732101</v>
      </c>
      <c r="X30">
        <f t="shared" si="37"/>
        <v>725</v>
      </c>
      <c r="Y30">
        <f t="shared" si="38"/>
        <v>4.3992883626194246E-2</v>
      </c>
      <c r="Z30">
        <f t="shared" si="19"/>
        <v>14813.128112267994</v>
      </c>
      <c r="AA30">
        <f t="shared" si="39"/>
        <v>0.22340801188411011</v>
      </c>
    </row>
    <row r="31" spans="1:27" x14ac:dyDescent="0.3">
      <c r="A31" s="6">
        <v>44242</v>
      </c>
      <c r="B31">
        <v>4.2714457509999999</v>
      </c>
      <c r="C31">
        <v>2.3644397260000001</v>
      </c>
      <c r="D31">
        <v>0.894999981</v>
      </c>
      <c r="E31">
        <v>18.110628129999998</v>
      </c>
      <c r="F31">
        <v>2.4884638790000002</v>
      </c>
      <c r="G31">
        <v>1614.5</v>
      </c>
      <c r="I31">
        <f t="shared" si="24"/>
        <v>2530.8565570458018</v>
      </c>
      <c r="J31">
        <f t="shared" si="25"/>
        <v>3306.1785924723044</v>
      </c>
      <c r="K31">
        <f t="shared" si="26"/>
        <v>1916.2072337053255</v>
      </c>
      <c r="L31">
        <f t="shared" si="27"/>
        <v>1919.6951769405343</v>
      </c>
      <c r="M31">
        <f t="shared" si="28"/>
        <v>1825.642394768412</v>
      </c>
      <c r="O31">
        <f t="shared" si="29"/>
        <v>11498.579954932378</v>
      </c>
      <c r="P31">
        <f t="shared" si="30"/>
        <v>1614.5</v>
      </c>
      <c r="Q31">
        <f t="shared" si="31"/>
        <v>-4.4999700222164289E-4</v>
      </c>
      <c r="R31">
        <f t="shared" si="32"/>
        <v>8.7472664792252429E-3</v>
      </c>
      <c r="S31">
        <f t="shared" si="33"/>
        <v>-5.1766559892021178</v>
      </c>
      <c r="T31">
        <f t="shared" si="34"/>
        <v>-700</v>
      </c>
      <c r="U31">
        <f t="shared" si="35"/>
        <v>-705.17665598920212</v>
      </c>
      <c r="V31">
        <f>SUM($U$5:U31)</f>
        <v>-12.884218901934219</v>
      </c>
      <c r="W31">
        <f t="shared" si="36"/>
        <v>-37.884218901934219</v>
      </c>
      <c r="X31">
        <f t="shared" si="37"/>
        <v>25</v>
      </c>
      <c r="Y31">
        <f t="shared" si="38"/>
        <v>-8.1874929206507245E-4</v>
      </c>
      <c r="Z31">
        <f t="shared" si="19"/>
        <v>14813.128112267994</v>
      </c>
      <c r="AA31">
        <f t="shared" si="39"/>
        <v>0.2237574759507116</v>
      </c>
    </row>
    <row r="32" spans="1:27" x14ac:dyDescent="0.3">
      <c r="A32" s="6">
        <v>44243</v>
      </c>
      <c r="B32">
        <v>4.2776350980000002</v>
      </c>
      <c r="C32">
        <v>2.3915135859999999</v>
      </c>
      <c r="D32">
        <v>0.89999997600000003</v>
      </c>
      <c r="E32">
        <v>17.78274536</v>
      </c>
      <c r="F32">
        <v>2.4608144759999999</v>
      </c>
      <c r="G32">
        <v>1609.5</v>
      </c>
      <c r="I32">
        <f t="shared" si="24"/>
        <v>2534.5237812953696</v>
      </c>
      <c r="J32">
        <f t="shared" si="25"/>
        <v>3344.0357707980215</v>
      </c>
      <c r="K32">
        <f t="shared" si="26"/>
        <v>1926.912291572238</v>
      </c>
      <c r="L32">
        <f t="shared" si="27"/>
        <v>1884.9401718875483</v>
      </c>
      <c r="M32">
        <f t="shared" si="28"/>
        <v>1805.3576228121792</v>
      </c>
      <c r="O32">
        <f t="shared" si="29"/>
        <v>11495.769638365357</v>
      </c>
      <c r="P32">
        <f t="shared" si="30"/>
        <v>1609.5</v>
      </c>
      <c r="Q32">
        <f t="shared" si="31"/>
        <v>-2.4440553338208514E-4</v>
      </c>
      <c r="R32">
        <f t="shared" si="32"/>
        <v>-3.0969340353050479E-3</v>
      </c>
      <c r="S32">
        <f t="shared" si="33"/>
        <v>-2.8103165670218004</v>
      </c>
      <c r="T32">
        <f t="shared" si="34"/>
        <v>250</v>
      </c>
      <c r="U32">
        <f t="shared" si="35"/>
        <v>247.1896834329782</v>
      </c>
      <c r="V32">
        <f>SUM($U$5:U32)</f>
        <v>234.30546453104398</v>
      </c>
      <c r="W32">
        <f t="shared" si="36"/>
        <v>-40.694535468956019</v>
      </c>
      <c r="X32">
        <f t="shared" si="37"/>
        <v>275</v>
      </c>
      <c r="Y32">
        <f t="shared" si="38"/>
        <v>1.4889333584899817E-2</v>
      </c>
      <c r="Z32">
        <f t="shared" si="19"/>
        <v>14813.128112267994</v>
      </c>
      <c r="AA32">
        <f t="shared" si="39"/>
        <v>0.22394719391883572</v>
      </c>
    </row>
    <row r="33" spans="1:27" x14ac:dyDescent="0.3">
      <c r="A33" s="6">
        <v>44244</v>
      </c>
      <c r="B33">
        <v>4.2714457509999999</v>
      </c>
      <c r="C33">
        <v>2.3915135859999999</v>
      </c>
      <c r="D33">
        <v>0.91000002599999996</v>
      </c>
      <c r="E33">
        <v>17.744171139999999</v>
      </c>
      <c r="F33">
        <v>2.4700307850000001</v>
      </c>
      <c r="G33">
        <v>1591</v>
      </c>
      <c r="I33">
        <f t="shared" si="24"/>
        <v>2530.8565570458018</v>
      </c>
      <c r="J33">
        <f t="shared" si="25"/>
        <v>3344.0357707980215</v>
      </c>
      <c r="K33">
        <f t="shared" si="26"/>
        <v>1948.3225357668855</v>
      </c>
      <c r="L33">
        <f t="shared" si="27"/>
        <v>1880.8513714573976</v>
      </c>
      <c r="M33">
        <f t="shared" si="28"/>
        <v>1812.1190970596767</v>
      </c>
      <c r="O33">
        <f t="shared" si="29"/>
        <v>11516.185332127783</v>
      </c>
      <c r="P33">
        <f t="shared" si="30"/>
        <v>1591</v>
      </c>
      <c r="Q33">
        <f t="shared" si="31"/>
        <v>1.77593100807208E-3</v>
      </c>
      <c r="R33">
        <f t="shared" si="32"/>
        <v>-1.1494252873563218E-2</v>
      </c>
      <c r="S33">
        <f t="shared" si="33"/>
        <v>20.415693762426599</v>
      </c>
      <c r="T33">
        <f t="shared" si="34"/>
        <v>925</v>
      </c>
      <c r="U33">
        <f t="shared" si="35"/>
        <v>945.4156937624266</v>
      </c>
      <c r="V33">
        <f>SUM($U$5:U33)</f>
        <v>1179.7211582934706</v>
      </c>
      <c r="W33">
        <f t="shared" si="36"/>
        <v>-20.27884170652942</v>
      </c>
      <c r="X33">
        <f t="shared" si="37"/>
        <v>1200</v>
      </c>
      <c r="Y33">
        <f t="shared" si="38"/>
        <v>7.4967358948082069E-2</v>
      </c>
      <c r="Z33">
        <f t="shared" si="19"/>
        <v>14813.128112267994</v>
      </c>
      <c r="AA33">
        <f t="shared" si="39"/>
        <v>0.22256897767661482</v>
      </c>
    </row>
    <row r="34" spans="1:27" x14ac:dyDescent="0.3">
      <c r="A34" s="6">
        <v>44245</v>
      </c>
      <c r="B34">
        <v>4.2157301900000004</v>
      </c>
      <c r="C34">
        <v>2.4005382059999998</v>
      </c>
      <c r="D34">
        <v>0.92500001200000004</v>
      </c>
      <c r="E34">
        <v>17.454864499999999</v>
      </c>
      <c r="F34">
        <v>2.4976804260000001</v>
      </c>
      <c r="G34">
        <v>1579</v>
      </c>
      <c r="I34">
        <f t="shared" si="24"/>
        <v>2497.8447617178795</v>
      </c>
      <c r="J34">
        <f t="shared" si="25"/>
        <v>3356.6548302399274</v>
      </c>
      <c r="K34">
        <f t="shared" si="26"/>
        <v>1980.4377115086363</v>
      </c>
      <c r="L34">
        <f t="shared" si="27"/>
        <v>1850.18536929125</v>
      </c>
      <c r="M34">
        <f t="shared" si="28"/>
        <v>1832.4040436227797</v>
      </c>
      <c r="O34">
        <f t="shared" si="29"/>
        <v>11517.526716380475</v>
      </c>
      <c r="P34">
        <f t="shared" si="30"/>
        <v>1579</v>
      </c>
      <c r="Q34">
        <f t="shared" si="31"/>
        <v>1.164781751948176E-4</v>
      </c>
      <c r="R34">
        <f t="shared" si="32"/>
        <v>-7.54242614707731E-3</v>
      </c>
      <c r="S34">
        <f t="shared" si="33"/>
        <v>1.3413842526915687</v>
      </c>
      <c r="T34">
        <f t="shared" si="34"/>
        <v>600</v>
      </c>
      <c r="U34">
        <f t="shared" si="35"/>
        <v>601.34138425269157</v>
      </c>
      <c r="V34">
        <f>SUM($U$5:U34)</f>
        <v>1781.0625425461621</v>
      </c>
      <c r="W34">
        <f t="shared" si="36"/>
        <v>-18.937457453837851</v>
      </c>
      <c r="X34">
        <f t="shared" si="37"/>
        <v>1800</v>
      </c>
      <c r="Y34">
        <f t="shared" si="38"/>
        <v>0.11318060543153083</v>
      </c>
      <c r="Z34">
        <f t="shared" si="19"/>
        <v>14813.128112267994</v>
      </c>
      <c r="AA34">
        <f t="shared" si="39"/>
        <v>0.22247842392979475</v>
      </c>
    </row>
    <row r="35" spans="1:27" x14ac:dyDescent="0.3">
      <c r="A35" s="6">
        <v>44246</v>
      </c>
      <c r="B35">
        <v>4.3395404820000003</v>
      </c>
      <c r="C35">
        <v>2.3824889659999999</v>
      </c>
      <c r="D35">
        <v>0.935000002</v>
      </c>
      <c r="E35">
        <v>17.55130196</v>
      </c>
      <c r="F35">
        <v>2.4423811440000001</v>
      </c>
      <c r="G35">
        <v>1582</v>
      </c>
      <c r="I35">
        <f t="shared" si="24"/>
        <v>2571.2030829056407</v>
      </c>
      <c r="J35">
        <f t="shared" si="25"/>
        <v>3331.4167113561157</v>
      </c>
      <c r="K35">
        <f t="shared" si="26"/>
        <v>2001.8478272424609</v>
      </c>
      <c r="L35">
        <f t="shared" si="27"/>
        <v>1860.4075728233149</v>
      </c>
      <c r="M35">
        <f t="shared" si="28"/>
        <v>1791.8341504965738</v>
      </c>
      <c r="O35">
        <f t="shared" si="29"/>
        <v>11556.709344824107</v>
      </c>
      <c r="P35">
        <f t="shared" si="30"/>
        <v>1582</v>
      </c>
      <c r="Q35">
        <f t="shared" si="31"/>
        <v>3.4020002217928962E-3</v>
      </c>
      <c r="R35">
        <f t="shared" si="32"/>
        <v>1.8999366687777073E-3</v>
      </c>
      <c r="S35">
        <f t="shared" si="33"/>
        <v>39.182628443631984</v>
      </c>
      <c r="T35">
        <f t="shared" si="34"/>
        <v>-150</v>
      </c>
      <c r="U35">
        <f t="shared" si="35"/>
        <v>-110.81737155636802</v>
      </c>
      <c r="V35">
        <f>SUM($U$5:U35)</f>
        <v>1670.2451709897941</v>
      </c>
      <c r="W35">
        <f t="shared" si="36"/>
        <v>20.245170989794133</v>
      </c>
      <c r="X35">
        <f t="shared" si="37"/>
        <v>1650</v>
      </c>
      <c r="Y35">
        <f t="shared" si="38"/>
        <v>0.10613852975733785</v>
      </c>
      <c r="Z35">
        <f t="shared" si="19"/>
        <v>14813.128112267994</v>
      </c>
      <c r="AA35">
        <f t="shared" si="39"/>
        <v>0.21983329535555515</v>
      </c>
    </row>
    <row r="36" spans="1:27" x14ac:dyDescent="0.3">
      <c r="A36" s="6">
        <v>44249</v>
      </c>
      <c r="B36">
        <v>4.2590637210000004</v>
      </c>
      <c r="C36">
        <v>2.3915135859999999</v>
      </c>
      <c r="D36">
        <v>0.939999998</v>
      </c>
      <c r="E36">
        <v>17.55130196</v>
      </c>
      <c r="F36">
        <v>2.4423811440000001</v>
      </c>
      <c r="G36">
        <v>1575</v>
      </c>
      <c r="I36">
        <f t="shared" si="24"/>
        <v>2523.5201319471803</v>
      </c>
      <c r="J36">
        <f t="shared" si="25"/>
        <v>3344.0357707980215</v>
      </c>
      <c r="K36">
        <f t="shared" si="26"/>
        <v>2012.5528872503871</v>
      </c>
      <c r="L36">
        <f t="shared" si="27"/>
        <v>1860.4075728233149</v>
      </c>
      <c r="M36">
        <f t="shared" si="28"/>
        <v>1791.8341504965738</v>
      </c>
      <c r="O36">
        <f t="shared" si="29"/>
        <v>11532.350513315478</v>
      </c>
      <c r="P36">
        <f t="shared" si="30"/>
        <v>1575</v>
      </c>
      <c r="Q36">
        <f t="shared" si="31"/>
        <v>-2.1077653492720728E-3</v>
      </c>
      <c r="R36">
        <f t="shared" si="32"/>
        <v>-4.4247787610619468E-3</v>
      </c>
      <c r="S36">
        <f t="shared" si="33"/>
        <v>-24.358831508629009</v>
      </c>
      <c r="T36">
        <f t="shared" si="34"/>
        <v>350</v>
      </c>
      <c r="U36">
        <f t="shared" si="35"/>
        <v>325.64116849137099</v>
      </c>
      <c r="V36">
        <f>SUM($U$5:U36)</f>
        <v>1995.8863394811651</v>
      </c>
      <c r="W36">
        <f t="shared" si="36"/>
        <v>-4.1136605188348767</v>
      </c>
      <c r="X36">
        <f t="shared" si="37"/>
        <v>2000</v>
      </c>
      <c r="Y36">
        <f t="shared" si="38"/>
        <v>0.12683194378568283</v>
      </c>
      <c r="Z36">
        <f t="shared" si="19"/>
        <v>14813.128112267994</v>
      </c>
      <c r="AA36">
        <f t="shared" si="39"/>
        <v>0.2214777037022605</v>
      </c>
    </row>
    <row r="37" spans="1:27" x14ac:dyDescent="0.3">
      <c r="A37" s="6">
        <v>44250</v>
      </c>
      <c r="B37">
        <v>4.3333492280000003</v>
      </c>
      <c r="C37">
        <v>2.3915135859999999</v>
      </c>
      <c r="D37">
        <v>0.939999998</v>
      </c>
      <c r="E37">
        <v>17.667022710000001</v>
      </c>
      <c r="F37">
        <v>2.4423811440000001</v>
      </c>
      <c r="G37">
        <v>1571</v>
      </c>
      <c r="I37">
        <f t="shared" si="24"/>
        <v>2567.5347287474337</v>
      </c>
      <c r="J37">
        <f t="shared" si="25"/>
        <v>3344.0357707980215</v>
      </c>
      <c r="K37">
        <f t="shared" si="26"/>
        <v>2012.5528872503871</v>
      </c>
      <c r="L37">
        <f t="shared" si="27"/>
        <v>1872.673771657079</v>
      </c>
      <c r="M37">
        <f t="shared" si="28"/>
        <v>1791.8341504965738</v>
      </c>
      <c r="O37">
        <f t="shared" si="29"/>
        <v>11588.631308949496</v>
      </c>
      <c r="P37">
        <f t="shared" si="30"/>
        <v>1571</v>
      </c>
      <c r="Q37">
        <f t="shared" si="31"/>
        <v>4.880253645519664E-3</v>
      </c>
      <c r="R37">
        <f t="shared" si="32"/>
        <v>-2.5396825396825397E-3</v>
      </c>
      <c r="S37">
        <f t="shared" si="33"/>
        <v>56.280795634018432</v>
      </c>
      <c r="T37">
        <f t="shared" si="34"/>
        <v>200</v>
      </c>
      <c r="U37">
        <f t="shared" si="35"/>
        <v>256.28079563401843</v>
      </c>
      <c r="V37">
        <f>SUM($U$5:U37)</f>
        <v>2252.1671351151836</v>
      </c>
      <c r="W37">
        <f t="shared" si="36"/>
        <v>52.167135115183555</v>
      </c>
      <c r="X37">
        <f t="shared" si="37"/>
        <v>2200</v>
      </c>
      <c r="Y37">
        <f t="shared" si="38"/>
        <v>0.14311773662980515</v>
      </c>
      <c r="Z37">
        <f t="shared" si="19"/>
        <v>14813.128112267994</v>
      </c>
      <c r="AA37">
        <f t="shared" si="39"/>
        <v>0.21767831742763513</v>
      </c>
    </row>
    <row r="38" spans="1:27" x14ac:dyDescent="0.3">
      <c r="A38" s="6">
        <v>44251</v>
      </c>
      <c r="B38">
        <v>4.3333492280000003</v>
      </c>
      <c r="C38">
        <v>2.3915135859999999</v>
      </c>
      <c r="D38">
        <v>0.92500001200000004</v>
      </c>
      <c r="E38">
        <v>17.667022710000001</v>
      </c>
      <c r="F38">
        <v>2.4884638790000002</v>
      </c>
      <c r="G38">
        <v>1565</v>
      </c>
      <c r="I38">
        <f t="shared" si="24"/>
        <v>2567.5347287474337</v>
      </c>
      <c r="J38">
        <f t="shared" si="25"/>
        <v>3344.0357707980215</v>
      </c>
      <c r="K38">
        <f t="shared" si="26"/>
        <v>1980.4377115086363</v>
      </c>
      <c r="L38">
        <f t="shared" si="27"/>
        <v>1872.673771657079</v>
      </c>
      <c r="M38">
        <f t="shared" si="28"/>
        <v>1825.642394768412</v>
      </c>
      <c r="O38">
        <f t="shared" si="29"/>
        <v>11590.324377479583</v>
      </c>
      <c r="P38">
        <f t="shared" si="30"/>
        <v>1565</v>
      </c>
      <c r="Q38">
        <f t="shared" si="31"/>
        <v>1.460973677520701E-4</v>
      </c>
      <c r="R38">
        <f t="shared" si="32"/>
        <v>-3.8192234245703373E-3</v>
      </c>
      <c r="S38">
        <f t="shared" si="33"/>
        <v>1.6930685300867481</v>
      </c>
      <c r="T38">
        <f t="shared" si="34"/>
        <v>300</v>
      </c>
      <c r="U38">
        <f t="shared" si="35"/>
        <v>301.69306853008675</v>
      </c>
      <c r="V38">
        <f>SUM($U$5:U38)</f>
        <v>2553.8602036452703</v>
      </c>
      <c r="W38">
        <f t="shared" si="36"/>
        <v>53.860203645270303</v>
      </c>
      <c r="X38">
        <f t="shared" si="37"/>
        <v>2500</v>
      </c>
      <c r="Y38">
        <f t="shared" si="38"/>
        <v>0.16228932849424219</v>
      </c>
      <c r="Z38">
        <f t="shared" si="19"/>
        <v>14813.128112267994</v>
      </c>
      <c r="AA38">
        <f t="shared" si="39"/>
        <v>0.21756402228907593</v>
      </c>
    </row>
    <row r="39" spans="1:27" x14ac:dyDescent="0.3">
      <c r="A39" s="6">
        <v>44252</v>
      </c>
      <c r="B39">
        <v>4.3643026349999996</v>
      </c>
      <c r="C39">
        <v>2.3915135859999999</v>
      </c>
      <c r="D39">
        <v>0.935000002</v>
      </c>
      <c r="E39">
        <v>17.821319580000001</v>
      </c>
      <c r="F39">
        <v>2.4884638790000002</v>
      </c>
      <c r="G39">
        <v>1587.5</v>
      </c>
      <c r="I39">
        <f t="shared" si="24"/>
        <v>2585.874803194245</v>
      </c>
      <c r="J39">
        <f t="shared" si="25"/>
        <v>3344.0357707980215</v>
      </c>
      <c r="K39">
        <f t="shared" si="26"/>
        <v>2001.8478272424609</v>
      </c>
      <c r="L39">
        <f t="shared" si="27"/>
        <v>1889.0289723176991</v>
      </c>
      <c r="M39">
        <f t="shared" si="28"/>
        <v>1825.642394768412</v>
      </c>
      <c r="O39">
        <f t="shared" si="29"/>
        <v>11646.429768320839</v>
      </c>
      <c r="P39">
        <f t="shared" si="30"/>
        <v>1587.5</v>
      </c>
      <c r="Q39">
        <f t="shared" si="31"/>
        <v>4.8407092859515414E-3</v>
      </c>
      <c r="R39">
        <f t="shared" si="32"/>
        <v>1.437699680511182E-2</v>
      </c>
      <c r="S39">
        <f t="shared" si="33"/>
        <v>56.105390841255939</v>
      </c>
      <c r="T39">
        <f t="shared" si="34"/>
        <v>-1125</v>
      </c>
      <c r="U39">
        <f t="shared" si="35"/>
        <v>-1068.8946091587441</v>
      </c>
      <c r="V39">
        <f>SUM($U$5:U39)</f>
        <v>1484.9655944865262</v>
      </c>
      <c r="W39">
        <f t="shared" si="36"/>
        <v>109.96559448652624</v>
      </c>
      <c r="X39">
        <f t="shared" si="37"/>
        <v>1375</v>
      </c>
      <c r="Y39">
        <f t="shared" si="38"/>
        <v>9.4364628424957214E-2</v>
      </c>
      <c r="Z39">
        <f t="shared" si="19"/>
        <v>14813.128112267994</v>
      </c>
      <c r="AA39">
        <f t="shared" si="39"/>
        <v>0.21377647718610809</v>
      </c>
    </row>
    <row r="40" spans="1:27" x14ac:dyDescent="0.3">
      <c r="A40" s="6">
        <v>44253</v>
      </c>
      <c r="B40">
        <v>4.3023977279999999</v>
      </c>
      <c r="C40">
        <v>2.373464346</v>
      </c>
      <c r="D40">
        <v>0.935000002</v>
      </c>
      <c r="E40">
        <v>18.168487549999998</v>
      </c>
      <c r="F40">
        <v>2.4423811440000001</v>
      </c>
      <c r="G40">
        <v>1572</v>
      </c>
      <c r="I40">
        <f t="shared" si="24"/>
        <v>2549.1957842092606</v>
      </c>
      <c r="J40">
        <f t="shared" si="25"/>
        <v>3318.7976519142103</v>
      </c>
      <c r="K40">
        <f t="shared" si="26"/>
        <v>2001.8478272424609</v>
      </c>
      <c r="L40">
        <f t="shared" si="27"/>
        <v>1925.8281751290724</v>
      </c>
      <c r="M40">
        <f t="shared" si="28"/>
        <v>1791.8341504965738</v>
      </c>
      <c r="O40">
        <f t="shared" si="29"/>
        <v>11587.503588991578</v>
      </c>
      <c r="P40">
        <f t="shared" si="30"/>
        <v>1572</v>
      </c>
      <c r="Q40">
        <f t="shared" si="31"/>
        <v>-5.0595916947478959E-3</v>
      </c>
      <c r="R40">
        <f t="shared" si="32"/>
        <v>-9.7637795275590557E-3</v>
      </c>
      <c r="S40">
        <f t="shared" si="33"/>
        <v>-58.926179329260776</v>
      </c>
      <c r="T40">
        <f t="shared" si="34"/>
        <v>775</v>
      </c>
      <c r="U40">
        <f t="shared" si="35"/>
        <v>716.07382067073922</v>
      </c>
      <c r="V40">
        <f>SUM($U$5:U40)</f>
        <v>2201.0394151572655</v>
      </c>
      <c r="W40">
        <f t="shared" si="36"/>
        <v>51.039415157265466</v>
      </c>
      <c r="X40">
        <f t="shared" si="37"/>
        <v>2150</v>
      </c>
      <c r="Y40">
        <f t="shared" si="38"/>
        <v>0.13986873994331123</v>
      </c>
      <c r="Z40">
        <f t="shared" si="19"/>
        <v>14813.128112267994</v>
      </c>
      <c r="AA40">
        <f t="shared" si="39"/>
        <v>0.21775444719235268</v>
      </c>
    </row>
    <row r="41" spans="1:27" x14ac:dyDescent="0.3">
      <c r="A41" s="6">
        <v>44256</v>
      </c>
      <c r="B41">
        <v>4.3828740120000003</v>
      </c>
      <c r="C41">
        <v>2.4005382059999998</v>
      </c>
      <c r="D41">
        <v>0.935000002</v>
      </c>
      <c r="E41">
        <v>18.129913330000001</v>
      </c>
      <c r="F41">
        <v>2.4239480499999999</v>
      </c>
      <c r="G41">
        <v>1565</v>
      </c>
      <c r="I41">
        <f t="shared" si="24"/>
        <v>2596.8784525424353</v>
      </c>
      <c r="J41">
        <f t="shared" si="25"/>
        <v>3356.6548302399274</v>
      </c>
      <c r="K41">
        <f t="shared" si="26"/>
        <v>2001.8478272424609</v>
      </c>
      <c r="L41">
        <f t="shared" si="27"/>
        <v>1921.7393746989219</v>
      </c>
      <c r="M41">
        <f t="shared" si="28"/>
        <v>1778.3108527878383</v>
      </c>
      <c r="O41">
        <f t="shared" si="29"/>
        <v>11655.431337511583</v>
      </c>
      <c r="P41">
        <f t="shared" si="30"/>
        <v>1565</v>
      </c>
      <c r="Q41">
        <f t="shared" si="31"/>
        <v>5.8621555538967479E-3</v>
      </c>
      <c r="R41">
        <f t="shared" si="32"/>
        <v>-4.4529262086513994E-3</v>
      </c>
      <c r="S41">
        <f t="shared" si="33"/>
        <v>67.92774852000548</v>
      </c>
      <c r="T41">
        <f t="shared" si="34"/>
        <v>350</v>
      </c>
      <c r="U41">
        <f t="shared" si="35"/>
        <v>417.92774852000548</v>
      </c>
      <c r="V41">
        <f>SUM($U$5:U41)</f>
        <v>2618.9671636772709</v>
      </c>
      <c r="W41">
        <f t="shared" si="36"/>
        <v>118.96716367727095</v>
      </c>
      <c r="X41">
        <f t="shared" si="37"/>
        <v>2500</v>
      </c>
      <c r="Y41">
        <f t="shared" si="38"/>
        <v>0.16642665942911997</v>
      </c>
      <c r="Z41">
        <f t="shared" si="19"/>
        <v>14813.128112267994</v>
      </c>
      <c r="AA41">
        <f t="shared" si="39"/>
        <v>0.2131688020804503</v>
      </c>
    </row>
    <row r="42" spans="1:27" x14ac:dyDescent="0.3">
      <c r="A42" s="6">
        <v>44257</v>
      </c>
      <c r="B42">
        <v>4.3457312579999998</v>
      </c>
      <c r="C42">
        <v>2.4456610680000002</v>
      </c>
      <c r="D42">
        <v>0.935000002</v>
      </c>
      <c r="E42">
        <v>18.129913330000001</v>
      </c>
      <c r="F42">
        <v>2.3870816229999998</v>
      </c>
      <c r="G42">
        <v>1564</v>
      </c>
      <c r="I42">
        <f t="shared" si="24"/>
        <v>2574.8711538460552</v>
      </c>
      <c r="J42">
        <f t="shared" si="25"/>
        <v>3419.7497946558155</v>
      </c>
      <c r="K42">
        <f t="shared" si="26"/>
        <v>2001.8478272424609</v>
      </c>
      <c r="L42">
        <f t="shared" si="27"/>
        <v>1921.7393746989219</v>
      </c>
      <c r="M42">
        <f t="shared" si="28"/>
        <v>1751.264082029855</v>
      </c>
      <c r="O42">
        <f t="shared" si="29"/>
        <v>11669.472232473108</v>
      </c>
      <c r="P42">
        <f t="shared" si="30"/>
        <v>1564</v>
      </c>
      <c r="Q42">
        <f t="shared" si="31"/>
        <v>1.2046654091930446E-3</v>
      </c>
      <c r="R42">
        <f t="shared" si="32"/>
        <v>-6.3897763578274762E-4</v>
      </c>
      <c r="S42">
        <f t="shared" si="33"/>
        <v>14.040894961524828</v>
      </c>
      <c r="T42">
        <f t="shared" si="34"/>
        <v>50</v>
      </c>
      <c r="U42">
        <f t="shared" si="35"/>
        <v>64.040894961524828</v>
      </c>
      <c r="V42">
        <f>SUM($U$5:U42)</f>
        <v>2683.0080586387958</v>
      </c>
      <c r="W42">
        <f t="shared" si="36"/>
        <v>133.00805863879577</v>
      </c>
      <c r="X42">
        <f t="shared" si="37"/>
        <v>2550</v>
      </c>
      <c r="Y42">
        <f t="shared" si="38"/>
        <v>0.17049624547170814</v>
      </c>
      <c r="Z42">
        <f t="shared" si="19"/>
        <v>14813.128112267994</v>
      </c>
      <c r="AA42">
        <f t="shared" si="39"/>
        <v>0.2122209337534427</v>
      </c>
    </row>
    <row r="43" spans="1:27" x14ac:dyDescent="0.3">
      <c r="A43" s="6">
        <v>44258</v>
      </c>
      <c r="B43">
        <v>4.3581123350000004</v>
      </c>
      <c r="C43">
        <v>2.4456610680000002</v>
      </c>
      <c r="D43">
        <v>0.93000000699999996</v>
      </c>
      <c r="E43">
        <v>18.18777657</v>
      </c>
      <c r="F43">
        <v>2.3962981700000001</v>
      </c>
      <c r="G43">
        <v>1576</v>
      </c>
      <c r="I43">
        <f t="shared" si="24"/>
        <v>2582.207014286611</v>
      </c>
      <c r="J43">
        <f t="shared" si="25"/>
        <v>3419.7497946558155</v>
      </c>
      <c r="K43">
        <f t="shared" si="26"/>
        <v>1991.1427693755486</v>
      </c>
      <c r="L43">
        <f t="shared" si="27"/>
        <v>1927.8727778008358</v>
      </c>
      <c r="M43">
        <f t="shared" si="28"/>
        <v>1758.0257308842229</v>
      </c>
      <c r="O43">
        <f t="shared" si="29"/>
        <v>11678.998087003034</v>
      </c>
      <c r="P43">
        <f t="shared" si="30"/>
        <v>1576</v>
      </c>
      <c r="Q43">
        <f t="shared" si="31"/>
        <v>8.1630551409323654E-4</v>
      </c>
      <c r="R43">
        <f t="shared" si="32"/>
        <v>7.6726342710997444E-3</v>
      </c>
      <c r="S43">
        <f t="shared" si="33"/>
        <v>9.5258545299257094</v>
      </c>
      <c r="T43">
        <f t="shared" si="34"/>
        <v>-600</v>
      </c>
      <c r="U43">
        <f t="shared" si="35"/>
        <v>-590.47414547007429</v>
      </c>
      <c r="V43">
        <f>SUM($U$5:U43)</f>
        <v>2092.5339131687215</v>
      </c>
      <c r="W43">
        <f t="shared" si="36"/>
        <v>142.53391316872148</v>
      </c>
      <c r="X43">
        <f t="shared" si="37"/>
        <v>1950</v>
      </c>
      <c r="Y43">
        <f t="shared" si="38"/>
        <v>0.13297357589693284</v>
      </c>
      <c r="Z43">
        <f t="shared" si="19"/>
        <v>14813.128112267994</v>
      </c>
      <c r="AA43">
        <f t="shared" si="39"/>
        <v>0.21157786535777839</v>
      </c>
    </row>
    <row r="44" spans="1:27" x14ac:dyDescent="0.3">
      <c r="A44" s="6">
        <v>44259</v>
      </c>
      <c r="B44">
        <v>4.3519215579999999</v>
      </c>
      <c r="C44">
        <v>2.4456610680000002</v>
      </c>
      <c r="D44">
        <v>0.91000002599999996</v>
      </c>
      <c r="E44">
        <v>17.937044140000001</v>
      </c>
      <c r="F44">
        <v>2.3962981700000001</v>
      </c>
      <c r="G44">
        <v>1567</v>
      </c>
      <c r="I44">
        <f t="shared" si="24"/>
        <v>2578.5389427536898</v>
      </c>
      <c r="J44">
        <f t="shared" si="25"/>
        <v>3419.7497946558155</v>
      </c>
      <c r="K44">
        <f t="shared" si="26"/>
        <v>1948.3225357668855</v>
      </c>
      <c r="L44">
        <f t="shared" si="27"/>
        <v>1901.2955750048566</v>
      </c>
      <c r="M44">
        <f t="shared" si="28"/>
        <v>1758.0257308842229</v>
      </c>
      <c r="O44">
        <f t="shared" si="29"/>
        <v>11605.932579065469</v>
      </c>
      <c r="P44">
        <f t="shared" si="30"/>
        <v>1567</v>
      </c>
      <c r="Q44">
        <f t="shared" si="31"/>
        <v>-6.256145209825455E-3</v>
      </c>
      <c r="R44">
        <f t="shared" si="32"/>
        <v>-5.7106598984771571E-3</v>
      </c>
      <c r="S44">
        <f t="shared" si="33"/>
        <v>-73.065507937564689</v>
      </c>
      <c r="T44">
        <f t="shared" si="34"/>
        <v>450</v>
      </c>
      <c r="U44">
        <f t="shared" si="35"/>
        <v>376.93449206243531</v>
      </c>
      <c r="V44">
        <f>SUM($U$5:U44)</f>
        <v>2469.4684052311568</v>
      </c>
      <c r="W44">
        <f t="shared" si="36"/>
        <v>69.468405231156794</v>
      </c>
      <c r="X44">
        <f t="shared" si="37"/>
        <v>2400</v>
      </c>
      <c r="Y44">
        <f t="shared" si="38"/>
        <v>0.15692651017102346</v>
      </c>
      <c r="Z44">
        <f t="shared" si="19"/>
        <v>14813.128112267994</v>
      </c>
      <c r="AA44">
        <f t="shared" si="39"/>
        <v>0.2165103487187407</v>
      </c>
    </row>
    <row r="45" spans="1:27" x14ac:dyDescent="0.3">
      <c r="A45" s="6">
        <v>44260</v>
      </c>
      <c r="B45">
        <v>4.3395404820000003</v>
      </c>
      <c r="C45">
        <v>2.4456610680000002</v>
      </c>
      <c r="D45">
        <v>0.90499997099999996</v>
      </c>
      <c r="E45">
        <v>18.052764889999999</v>
      </c>
      <c r="F45">
        <v>2.3962981700000001</v>
      </c>
      <c r="G45">
        <v>1591</v>
      </c>
      <c r="I45">
        <f t="shared" si="24"/>
        <v>2571.2030829056407</v>
      </c>
      <c r="J45">
        <f t="shared" si="25"/>
        <v>3419.7497946558155</v>
      </c>
      <c r="K45">
        <f t="shared" si="26"/>
        <v>1937.6173494391501</v>
      </c>
      <c r="L45">
        <f t="shared" si="27"/>
        <v>1913.5617738386204</v>
      </c>
      <c r="M45">
        <f t="shared" si="28"/>
        <v>1758.0257308842229</v>
      </c>
      <c r="O45">
        <f t="shared" si="29"/>
        <v>11600.15773172345</v>
      </c>
      <c r="P45">
        <f t="shared" si="30"/>
        <v>1591</v>
      </c>
      <c r="Q45">
        <f t="shared" si="31"/>
        <v>-4.9757719189548423E-4</v>
      </c>
      <c r="R45">
        <f t="shared" si="32"/>
        <v>1.5315890236119975E-2</v>
      </c>
      <c r="S45">
        <f t="shared" si="33"/>
        <v>-5.7748473420197115</v>
      </c>
      <c r="T45">
        <f t="shared" si="34"/>
        <v>-1200</v>
      </c>
      <c r="U45">
        <f t="shared" si="35"/>
        <v>-1205.7748473420197</v>
      </c>
      <c r="V45">
        <f>SUM($U$5:U45)</f>
        <v>1263.6935578891371</v>
      </c>
      <c r="W45">
        <f t="shared" si="36"/>
        <v>63.693557889137082</v>
      </c>
      <c r="X45">
        <f t="shared" si="37"/>
        <v>1200</v>
      </c>
      <c r="Y45">
        <f t="shared" si="38"/>
        <v>8.030352587021003E-2</v>
      </c>
      <c r="Z45">
        <f t="shared" si="19"/>
        <v>14813.128112267994</v>
      </c>
      <c r="AA45">
        <f t="shared" si="39"/>
        <v>0.2169001952993044</v>
      </c>
    </row>
    <row r="46" spans="1:27" x14ac:dyDescent="0.3">
      <c r="A46" s="6">
        <v>44263</v>
      </c>
      <c r="B46">
        <v>4.308588028</v>
      </c>
      <c r="C46">
        <v>2.4546856880000001</v>
      </c>
      <c r="D46">
        <v>0.88999998599999997</v>
      </c>
      <c r="E46">
        <v>17.956331250000002</v>
      </c>
      <c r="F46">
        <v>2.4792473319999999</v>
      </c>
      <c r="G46">
        <v>1602</v>
      </c>
      <c r="I46">
        <f t="shared" si="24"/>
        <v>2552.8635731168952</v>
      </c>
      <c r="J46">
        <f t="shared" si="25"/>
        <v>3432.3688540977214</v>
      </c>
      <c r="K46">
        <f t="shared" si="26"/>
        <v>1905.5021758384132</v>
      </c>
      <c r="L46">
        <f t="shared" si="27"/>
        <v>1903.3399752199318</v>
      </c>
      <c r="M46">
        <f t="shared" si="28"/>
        <v>1818.8807459140442</v>
      </c>
      <c r="O46">
        <f t="shared" si="29"/>
        <v>11612.955324187005</v>
      </c>
      <c r="P46">
        <f t="shared" si="30"/>
        <v>1602</v>
      </c>
      <c r="Q46">
        <f t="shared" si="31"/>
        <v>1.1032257284362243E-3</v>
      </c>
      <c r="R46">
        <f t="shared" si="32"/>
        <v>6.9138906348208675E-3</v>
      </c>
      <c r="S46">
        <f t="shared" si="33"/>
        <v>12.797592463555702</v>
      </c>
      <c r="T46">
        <f t="shared" si="34"/>
        <v>-550</v>
      </c>
      <c r="U46">
        <f t="shared" si="35"/>
        <v>-537.2024075364443</v>
      </c>
      <c r="V46">
        <f>SUM($U$5:U46)</f>
        <v>726.49115035269278</v>
      </c>
      <c r="W46">
        <f t="shared" si="36"/>
        <v>76.491150352692785</v>
      </c>
      <c r="X46">
        <f t="shared" si="37"/>
        <v>650</v>
      </c>
      <c r="Y46">
        <f t="shared" si="38"/>
        <v>4.6166098198899122E-2</v>
      </c>
      <c r="Z46">
        <f t="shared" si="19"/>
        <v>14813.128112267994</v>
      </c>
      <c r="AA46">
        <f t="shared" si="39"/>
        <v>0.21603625944682522</v>
      </c>
    </row>
    <row r="47" spans="1:27" x14ac:dyDescent="0.3">
      <c r="A47" s="6">
        <v>44264</v>
      </c>
      <c r="B47">
        <v>4.3209691049999996</v>
      </c>
      <c r="C47">
        <v>2.4185872079999999</v>
      </c>
      <c r="D47">
        <v>0.875</v>
      </c>
      <c r="E47">
        <v>18.072051999999999</v>
      </c>
      <c r="F47">
        <v>2.4700307850000001</v>
      </c>
      <c r="G47">
        <v>1615.5</v>
      </c>
      <c r="I47">
        <f t="shared" si="24"/>
        <v>2560.1994335574504</v>
      </c>
      <c r="J47">
        <f t="shared" si="25"/>
        <v>3381.892616330098</v>
      </c>
      <c r="K47">
        <f t="shared" si="26"/>
        <v>1873.3870000966624</v>
      </c>
      <c r="L47">
        <f t="shared" si="27"/>
        <v>1915.6061740536957</v>
      </c>
      <c r="M47">
        <f t="shared" si="28"/>
        <v>1812.1190970596767</v>
      </c>
      <c r="O47">
        <f t="shared" si="29"/>
        <v>11543.204321097583</v>
      </c>
      <c r="P47">
        <f t="shared" si="30"/>
        <v>1615.5</v>
      </c>
      <c r="Q47">
        <f t="shared" si="31"/>
        <v>-6.0063094313424336E-3</v>
      </c>
      <c r="R47">
        <f t="shared" si="32"/>
        <v>8.4269662921348312E-3</v>
      </c>
      <c r="S47">
        <f t="shared" si="33"/>
        <v>-69.751003089422738</v>
      </c>
      <c r="T47">
        <f t="shared" si="34"/>
        <v>-675</v>
      </c>
      <c r="U47">
        <f t="shared" si="35"/>
        <v>-744.75100308942274</v>
      </c>
      <c r="V47">
        <f>SUM($U$5:U47)</f>
        <v>-18.259852736729954</v>
      </c>
      <c r="W47">
        <f t="shared" si="36"/>
        <v>6.7401472632700461</v>
      </c>
      <c r="X47">
        <f t="shared" si="37"/>
        <v>-25</v>
      </c>
      <c r="Y47">
        <f t="shared" si="38"/>
        <v>-1.1603529569934386E-3</v>
      </c>
      <c r="Z47">
        <f t="shared" si="19"/>
        <v>14813.128112267994</v>
      </c>
      <c r="AA47">
        <f t="shared" si="39"/>
        <v>0.22074498825554023</v>
      </c>
    </row>
    <row r="48" spans="1:27" x14ac:dyDescent="0.3">
      <c r="A48" s="6">
        <v>44265</v>
      </c>
      <c r="B48">
        <v>4.3643026349999996</v>
      </c>
      <c r="C48">
        <v>2.4456610680000002</v>
      </c>
      <c r="D48">
        <v>0.875</v>
      </c>
      <c r="E48">
        <v>18.149202349999999</v>
      </c>
      <c r="F48">
        <v>2.4792473319999999</v>
      </c>
      <c r="G48">
        <v>1625.5</v>
      </c>
      <c r="I48">
        <f t="shared" si="24"/>
        <v>2585.874803194245</v>
      </c>
      <c r="J48">
        <f t="shared" si="25"/>
        <v>3419.7497946558155</v>
      </c>
      <c r="K48">
        <f t="shared" si="26"/>
        <v>1873.3870000966624</v>
      </c>
      <c r="L48">
        <f t="shared" si="27"/>
        <v>1923.7839773706851</v>
      </c>
      <c r="M48">
        <f t="shared" si="28"/>
        <v>1818.8807459140442</v>
      </c>
      <c r="O48">
        <f t="shared" si="29"/>
        <v>11621.676321231453</v>
      </c>
      <c r="P48">
        <f t="shared" si="30"/>
        <v>1625.5</v>
      </c>
      <c r="Q48">
        <f t="shared" si="31"/>
        <v>6.7981123742604432E-3</v>
      </c>
      <c r="R48">
        <f t="shared" si="32"/>
        <v>6.1900340451872485E-3</v>
      </c>
      <c r="S48">
        <f t="shared" si="33"/>
        <v>78.472000133870097</v>
      </c>
      <c r="T48">
        <f t="shared" si="34"/>
        <v>-500</v>
      </c>
      <c r="U48">
        <f t="shared" si="35"/>
        <v>-421.5279998661299</v>
      </c>
      <c r="V48">
        <f>SUM($U$5:U48)</f>
        <v>-439.78785260285986</v>
      </c>
      <c r="W48">
        <f t="shared" si="36"/>
        <v>85.212147397140143</v>
      </c>
      <c r="X48">
        <f t="shared" si="37"/>
        <v>-525</v>
      </c>
      <c r="Y48">
        <f t="shared" si="38"/>
        <v>-2.7947056450845789E-2</v>
      </c>
      <c r="Z48">
        <f t="shared" si="19"/>
        <v>14813.128112267994</v>
      </c>
      <c r="AA48">
        <f t="shared" si="39"/>
        <v>0.21544752511749576</v>
      </c>
    </row>
    <row r="49" spans="1:27" x14ac:dyDescent="0.3">
      <c r="A49" s="6">
        <v>44266</v>
      </c>
      <c r="B49">
        <v>4.3519215579999999</v>
      </c>
      <c r="C49">
        <v>2.4546856880000001</v>
      </c>
      <c r="D49">
        <v>0.87000000499999997</v>
      </c>
      <c r="E49">
        <v>18.072051999999999</v>
      </c>
      <c r="F49">
        <v>2.516113281</v>
      </c>
      <c r="G49">
        <v>1626.5</v>
      </c>
      <c r="I49">
        <f t="shared" si="24"/>
        <v>2578.5389427536898</v>
      </c>
      <c r="J49">
        <f t="shared" si="25"/>
        <v>3432.3688540977214</v>
      </c>
      <c r="K49">
        <f t="shared" si="26"/>
        <v>1862.6819422297499</v>
      </c>
      <c r="L49">
        <f t="shared" si="27"/>
        <v>1915.6061740536957</v>
      </c>
      <c r="M49">
        <f t="shared" si="28"/>
        <v>1845.9271659910021</v>
      </c>
      <c r="O49">
        <f t="shared" si="29"/>
        <v>11635.123079125859</v>
      </c>
      <c r="P49">
        <f t="shared" si="30"/>
        <v>1626.5</v>
      </c>
      <c r="Q49">
        <f t="shared" si="31"/>
        <v>1.1570411636607214E-3</v>
      </c>
      <c r="R49">
        <f t="shared" si="32"/>
        <v>6.1519532451553372E-4</v>
      </c>
      <c r="S49">
        <f t="shared" si="33"/>
        <v>13.446757894405891</v>
      </c>
      <c r="T49">
        <f t="shared" si="34"/>
        <v>-50</v>
      </c>
      <c r="U49">
        <f t="shared" si="35"/>
        <v>-36.553242105594109</v>
      </c>
      <c r="V49">
        <f>SUM($U$5:U49)</f>
        <v>-476.34109470845397</v>
      </c>
      <c r="W49">
        <f t="shared" si="36"/>
        <v>98.658905291546034</v>
      </c>
      <c r="X49">
        <f t="shared" si="37"/>
        <v>-575</v>
      </c>
      <c r="Y49">
        <f t="shared" si="38"/>
        <v>-3.0269893506349829E-2</v>
      </c>
      <c r="Z49">
        <f t="shared" si="19"/>
        <v>14813.128112267994</v>
      </c>
      <c r="AA49">
        <f t="shared" si="39"/>
        <v>0.21453976560900481</v>
      </c>
    </row>
    <row r="50" spans="1:27" x14ac:dyDescent="0.3">
      <c r="A50" s="6">
        <v>44267</v>
      </c>
      <c r="B50">
        <v>4.3271598820000001</v>
      </c>
      <c r="C50">
        <v>2.4491612909999998</v>
      </c>
      <c r="D50">
        <v>0.86500001000000004</v>
      </c>
      <c r="E50">
        <v>18.033481600000002</v>
      </c>
      <c r="F50">
        <v>2.4884638790000002</v>
      </c>
      <c r="G50">
        <v>1611</v>
      </c>
      <c r="I50">
        <f t="shared" si="24"/>
        <v>2563.8675050903712</v>
      </c>
      <c r="J50">
        <f t="shared" si="25"/>
        <v>3424.6441306053539</v>
      </c>
      <c r="K50">
        <f t="shared" si="26"/>
        <v>1851.9768843628378</v>
      </c>
      <c r="L50">
        <f t="shared" si="27"/>
        <v>1911.5177785369212</v>
      </c>
      <c r="M50">
        <f t="shared" si="28"/>
        <v>1825.642394768412</v>
      </c>
      <c r="O50">
        <f t="shared" si="29"/>
        <v>11577.648693363897</v>
      </c>
      <c r="P50">
        <f t="shared" si="30"/>
        <v>1611</v>
      </c>
      <c r="Q50">
        <f t="shared" si="31"/>
        <v>-4.9397316531248486E-3</v>
      </c>
      <c r="R50">
        <f t="shared" si="32"/>
        <v>-9.529664924684907E-3</v>
      </c>
      <c r="S50">
        <f t="shared" si="33"/>
        <v>-57.474385761961457</v>
      </c>
      <c r="T50">
        <f t="shared" si="34"/>
        <v>775</v>
      </c>
      <c r="U50">
        <f t="shared" si="35"/>
        <v>717.52561423803854</v>
      </c>
      <c r="V50">
        <f>SUM($U$5:U50)</f>
        <v>241.18451952958458</v>
      </c>
      <c r="W50">
        <f t="shared" si="36"/>
        <v>41.184519529584577</v>
      </c>
      <c r="X50">
        <f t="shared" si="37"/>
        <v>200</v>
      </c>
      <c r="Y50">
        <f t="shared" si="38"/>
        <v>1.5326474668344641E-2</v>
      </c>
      <c r="Z50">
        <f t="shared" si="19"/>
        <v>14813.128112267994</v>
      </c>
      <c r="AA50">
        <f t="shared" si="39"/>
        <v>0.21841972839109688</v>
      </c>
    </row>
    <row r="51" spans="1:27" x14ac:dyDescent="0.3">
      <c r="A51" s="6">
        <v>44270</v>
      </c>
      <c r="B51">
        <v>4.2962064739999999</v>
      </c>
      <c r="C51">
        <v>2.4307465549999998</v>
      </c>
      <c r="D51">
        <v>0.86500001000000004</v>
      </c>
      <c r="E51">
        <v>18.129913330000001</v>
      </c>
      <c r="F51">
        <v>2.4976804260000001</v>
      </c>
      <c r="G51">
        <v>1615</v>
      </c>
      <c r="I51">
        <f t="shared" si="24"/>
        <v>2545.5274300510537</v>
      </c>
      <c r="J51">
        <f t="shared" si="25"/>
        <v>3398.8949413662499</v>
      </c>
      <c r="K51">
        <f t="shared" si="26"/>
        <v>1851.9768843628378</v>
      </c>
      <c r="L51">
        <f t="shared" si="27"/>
        <v>1921.7393746989219</v>
      </c>
      <c r="M51">
        <f t="shared" si="28"/>
        <v>1832.4040436227797</v>
      </c>
      <c r="O51">
        <f t="shared" si="29"/>
        <v>11550.542674101845</v>
      </c>
      <c r="P51">
        <f t="shared" si="30"/>
        <v>1615</v>
      </c>
      <c r="Q51">
        <f t="shared" si="31"/>
        <v>-2.341236979974036E-3</v>
      </c>
      <c r="R51">
        <f t="shared" si="32"/>
        <v>2.4829298572315332E-3</v>
      </c>
      <c r="S51">
        <f t="shared" si="33"/>
        <v>-27.106019262051632</v>
      </c>
      <c r="T51">
        <f t="shared" si="34"/>
        <v>-200</v>
      </c>
      <c r="U51">
        <f t="shared" si="35"/>
        <v>-227.10601926205163</v>
      </c>
      <c r="V51">
        <f>SUM($U$5:U51)</f>
        <v>14.078500267532945</v>
      </c>
      <c r="W51">
        <f t="shared" si="36"/>
        <v>14.078500267532945</v>
      </c>
      <c r="X51">
        <f t="shared" si="37"/>
        <v>0</v>
      </c>
      <c r="Y51">
        <f t="shared" si="38"/>
        <v>8.946419037983047E-4</v>
      </c>
      <c r="Z51">
        <f t="shared" si="19"/>
        <v>14813.128112267994</v>
      </c>
      <c r="AA51">
        <f t="shared" si="39"/>
        <v>0.2202495930258058</v>
      </c>
    </row>
    <row r="52" spans="1:27" x14ac:dyDescent="0.3">
      <c r="A52" s="6">
        <v>44271</v>
      </c>
      <c r="B52">
        <v>4.2792410849999998</v>
      </c>
      <c r="C52">
        <v>2.4215393070000002</v>
      </c>
      <c r="D52">
        <v>0.86500001000000004</v>
      </c>
      <c r="E52">
        <v>18.110628129999998</v>
      </c>
      <c r="F52">
        <v>2.4884638790000002</v>
      </c>
      <c r="G52">
        <v>1623.5</v>
      </c>
      <c r="I52">
        <f t="shared" si="24"/>
        <v>2535.4753379734634</v>
      </c>
      <c r="J52">
        <f t="shared" si="25"/>
        <v>3386.0205145418117</v>
      </c>
      <c r="K52">
        <f t="shared" si="26"/>
        <v>1851.9768843628378</v>
      </c>
      <c r="L52">
        <f t="shared" si="27"/>
        <v>1919.6951769405343</v>
      </c>
      <c r="M52">
        <f t="shared" si="28"/>
        <v>1825.642394768412</v>
      </c>
      <c r="O52">
        <f t="shared" si="29"/>
        <v>11518.810308587061</v>
      </c>
      <c r="P52">
        <f t="shared" si="30"/>
        <v>1623.5</v>
      </c>
      <c r="Q52">
        <f t="shared" si="31"/>
        <v>-2.7472618741917446E-3</v>
      </c>
      <c r="R52">
        <f t="shared" si="32"/>
        <v>5.263157894736842E-3</v>
      </c>
      <c r="S52">
        <f t="shared" si="33"/>
        <v>-31.73236551478476</v>
      </c>
      <c r="T52">
        <f t="shared" si="34"/>
        <v>-425</v>
      </c>
      <c r="U52">
        <f t="shared" si="35"/>
        <v>-456.73236551478476</v>
      </c>
      <c r="V52">
        <f>SUM($U$5:U52)</f>
        <v>-442.65386524725182</v>
      </c>
      <c r="W52">
        <f t="shared" si="36"/>
        <v>-17.653865247251815</v>
      </c>
      <c r="X52">
        <f t="shared" si="37"/>
        <v>-425</v>
      </c>
      <c r="Y52">
        <f t="shared" si="38"/>
        <v>-2.8129182029548366E-2</v>
      </c>
      <c r="Z52">
        <f t="shared" si="19"/>
        <v>14813.128112267994</v>
      </c>
      <c r="AA52">
        <f t="shared" si="39"/>
        <v>0.22239177159027149</v>
      </c>
    </row>
    <row r="53" spans="1:27" x14ac:dyDescent="0.3">
      <c r="A53" s="6">
        <v>44272</v>
      </c>
      <c r="B53">
        <v>4.4551863669999996</v>
      </c>
      <c r="C53">
        <v>2.4491612909999998</v>
      </c>
      <c r="D53">
        <v>0.87000000499999997</v>
      </c>
      <c r="E53">
        <v>17.937044140000001</v>
      </c>
      <c r="F53">
        <v>2.4884638790000002</v>
      </c>
      <c r="G53">
        <v>1617</v>
      </c>
      <c r="I53">
        <f t="shared" si="24"/>
        <v>2639.7239452574781</v>
      </c>
      <c r="J53">
        <f t="shared" si="25"/>
        <v>3424.6441306053539</v>
      </c>
      <c r="K53">
        <f t="shared" si="26"/>
        <v>1862.6819422297499</v>
      </c>
      <c r="L53">
        <f t="shared" si="27"/>
        <v>1901.2955750048566</v>
      </c>
      <c r="M53">
        <f t="shared" si="28"/>
        <v>1825.642394768412</v>
      </c>
      <c r="O53">
        <f t="shared" si="29"/>
        <v>11653.987987865852</v>
      </c>
      <c r="P53">
        <f t="shared" si="30"/>
        <v>1617</v>
      </c>
      <c r="Q53">
        <f t="shared" si="31"/>
        <v>1.1735385483170857E-2</v>
      </c>
      <c r="R53">
        <f t="shared" si="32"/>
        <v>-4.0036957191253468E-3</v>
      </c>
      <c r="S53">
        <f t="shared" si="33"/>
        <v>135.1776792787914</v>
      </c>
      <c r="T53">
        <f t="shared" si="34"/>
        <v>325</v>
      </c>
      <c r="U53">
        <f t="shared" si="35"/>
        <v>460.1776792787914</v>
      </c>
      <c r="V53">
        <f>SUM($U$5:U53)</f>
        <v>17.523814031539587</v>
      </c>
      <c r="W53">
        <f t="shared" si="36"/>
        <v>117.52381403153959</v>
      </c>
      <c r="X53">
        <f t="shared" si="37"/>
        <v>-100</v>
      </c>
      <c r="Y53">
        <f t="shared" si="38"/>
        <v>1.1135801434147563E-3</v>
      </c>
      <c r="Z53">
        <f t="shared" si="19"/>
        <v>14813.128112267994</v>
      </c>
      <c r="AA53">
        <f t="shared" si="39"/>
        <v>0.21326623927499774</v>
      </c>
    </row>
    <row r="54" spans="1:27" x14ac:dyDescent="0.3">
      <c r="A54" s="6">
        <v>44273</v>
      </c>
      <c r="B54">
        <v>4.4426188470000003</v>
      </c>
      <c r="C54">
        <v>2.4767832759999999</v>
      </c>
      <c r="D54">
        <v>0.915000021</v>
      </c>
      <c r="E54">
        <v>18.091341020000002</v>
      </c>
      <c r="F54">
        <v>2.516113281</v>
      </c>
      <c r="G54">
        <v>1623</v>
      </c>
      <c r="I54">
        <f t="shared" si="24"/>
        <v>2632.2776162504069</v>
      </c>
      <c r="J54">
        <f t="shared" si="25"/>
        <v>3463.2677480671896</v>
      </c>
      <c r="K54">
        <f t="shared" si="26"/>
        <v>1959.0275936337978</v>
      </c>
      <c r="L54">
        <f t="shared" si="27"/>
        <v>1917.6507767254593</v>
      </c>
      <c r="M54">
        <f t="shared" si="28"/>
        <v>1845.9271659910021</v>
      </c>
      <c r="O54">
        <f t="shared" si="29"/>
        <v>11818.150900667857</v>
      </c>
      <c r="P54">
        <f t="shared" si="30"/>
        <v>1623</v>
      </c>
      <c r="Q54">
        <f t="shared" si="31"/>
        <v>1.4086415137284472E-2</v>
      </c>
      <c r="R54">
        <f t="shared" si="32"/>
        <v>3.7105751391465678E-3</v>
      </c>
      <c r="S54">
        <f t="shared" si="33"/>
        <v>164.16291280200494</v>
      </c>
      <c r="T54">
        <f t="shared" si="34"/>
        <v>-300</v>
      </c>
      <c r="U54">
        <f t="shared" si="35"/>
        <v>-135.83708719799506</v>
      </c>
      <c r="V54">
        <f>SUM($U$5:U54)</f>
        <v>-118.31327316645547</v>
      </c>
      <c r="W54">
        <f t="shared" si="36"/>
        <v>281.68672683354453</v>
      </c>
      <c r="X54">
        <f t="shared" si="37"/>
        <v>-400</v>
      </c>
      <c r="Y54">
        <f t="shared" si="38"/>
        <v>-7.5184153097860428E-3</v>
      </c>
      <c r="Z54">
        <f t="shared" si="19"/>
        <v>14813.128112267994</v>
      </c>
      <c r="AA54">
        <f t="shared" si="39"/>
        <v>0.20218398091890835</v>
      </c>
    </row>
    <row r="55" spans="1:27" x14ac:dyDescent="0.3">
      <c r="A55" s="6">
        <v>44274</v>
      </c>
      <c r="B55">
        <v>4.4614701270000001</v>
      </c>
      <c r="C55">
        <v>2.4491612909999998</v>
      </c>
      <c r="D55">
        <v>0.915000021</v>
      </c>
      <c r="E55">
        <v>17.937044140000001</v>
      </c>
      <c r="F55">
        <v>2.4792473319999999</v>
      </c>
      <c r="G55">
        <v>1620</v>
      </c>
      <c r="I55">
        <f t="shared" si="24"/>
        <v>2643.4471097610144</v>
      </c>
      <c r="J55">
        <f t="shared" si="25"/>
        <v>3424.6441306053539</v>
      </c>
      <c r="K55">
        <f t="shared" si="26"/>
        <v>1959.0275936337978</v>
      </c>
      <c r="L55">
        <f t="shared" si="27"/>
        <v>1901.2955750048566</v>
      </c>
      <c r="M55">
        <f t="shared" si="28"/>
        <v>1818.8807459140442</v>
      </c>
      <c r="O55">
        <f t="shared" si="29"/>
        <v>11747.295154919066</v>
      </c>
      <c r="P55">
        <f t="shared" si="30"/>
        <v>1620</v>
      </c>
      <c r="Q55">
        <f t="shared" si="31"/>
        <v>-5.9955018635603338E-3</v>
      </c>
      <c r="R55">
        <f t="shared" si="32"/>
        <v>-1.8484288354898336E-3</v>
      </c>
      <c r="S55">
        <f t="shared" si="33"/>
        <v>-70.855745748791378</v>
      </c>
      <c r="T55">
        <f t="shared" si="34"/>
        <v>150</v>
      </c>
      <c r="U55">
        <f t="shared" si="35"/>
        <v>79.144254251208622</v>
      </c>
      <c r="V55">
        <f>SUM($U$5:U55)</f>
        <v>-39.169018915246852</v>
      </c>
      <c r="W55">
        <f t="shared" si="36"/>
        <v>210.83098108475315</v>
      </c>
      <c r="X55">
        <f t="shared" si="37"/>
        <v>-250</v>
      </c>
      <c r="Y55">
        <f t="shared" si="38"/>
        <v>-2.4890609785376593E-3</v>
      </c>
      <c r="Z55">
        <f t="shared" si="19"/>
        <v>14813.128112267994</v>
      </c>
      <c r="AA55">
        <f t="shared" si="39"/>
        <v>0.20696728834808731</v>
      </c>
    </row>
    <row r="56" spans="1:27" x14ac:dyDescent="0.3">
      <c r="A56" s="6">
        <v>44277</v>
      </c>
      <c r="B56">
        <v>4.4740376470000003</v>
      </c>
      <c r="C56">
        <v>2.4399538039999999</v>
      </c>
      <c r="D56">
        <v>0.88999998599999997</v>
      </c>
      <c r="E56">
        <v>17.879180909999999</v>
      </c>
      <c r="F56">
        <v>2.4884638790000002</v>
      </c>
      <c r="G56">
        <v>1618</v>
      </c>
      <c r="I56">
        <f t="shared" si="24"/>
        <v>2650.8934387680861</v>
      </c>
      <c r="J56">
        <f t="shared" si="25"/>
        <v>3411.7693695889816</v>
      </c>
      <c r="K56">
        <f t="shared" si="26"/>
        <v>1905.5021758384132</v>
      </c>
      <c r="L56">
        <f t="shared" si="27"/>
        <v>1895.1621729629248</v>
      </c>
      <c r="M56">
        <f t="shared" si="28"/>
        <v>1825.642394768412</v>
      </c>
      <c r="O56">
        <f t="shared" si="29"/>
        <v>11688.969551926817</v>
      </c>
      <c r="P56">
        <f t="shared" si="30"/>
        <v>1618</v>
      </c>
      <c r="Q56">
        <f t="shared" si="31"/>
        <v>-4.9650240521815206E-3</v>
      </c>
      <c r="R56">
        <f t="shared" si="32"/>
        <v>-1.2345679012345679E-3</v>
      </c>
      <c r="S56">
        <f t="shared" si="33"/>
        <v>-58.325602992248605</v>
      </c>
      <c r="T56">
        <f t="shared" si="34"/>
        <v>100</v>
      </c>
      <c r="U56">
        <f t="shared" si="35"/>
        <v>41.674397007751395</v>
      </c>
      <c r="V56">
        <f>SUM($U$5:U56)</f>
        <v>2.505378092504543</v>
      </c>
      <c r="W56">
        <f t="shared" si="36"/>
        <v>152.50537809250454</v>
      </c>
      <c r="X56">
        <f t="shared" si="37"/>
        <v>-150</v>
      </c>
      <c r="Y56">
        <f t="shared" si="38"/>
        <v>1.5920845145571785E-4</v>
      </c>
      <c r="Z56">
        <f t="shared" si="19"/>
        <v>14813.128112267994</v>
      </c>
      <c r="AA56">
        <f t="shared" si="39"/>
        <v>0.2109047148356058</v>
      </c>
    </row>
    <row r="57" spans="1:27" x14ac:dyDescent="0.3">
      <c r="A57" s="6">
        <v>44278</v>
      </c>
      <c r="B57">
        <v>4.3860650059999999</v>
      </c>
      <c r="C57">
        <v>2.4215393070000002</v>
      </c>
      <c r="D57">
        <v>0.88999998599999997</v>
      </c>
      <c r="E57">
        <v>17.859893799999998</v>
      </c>
      <c r="F57">
        <v>2.4423811440000001</v>
      </c>
      <c r="G57">
        <v>1593.5</v>
      </c>
      <c r="I57">
        <f t="shared" si="24"/>
        <v>2598.7691351260787</v>
      </c>
      <c r="J57">
        <f t="shared" si="25"/>
        <v>3386.0205145418117</v>
      </c>
      <c r="K57">
        <f t="shared" si="26"/>
        <v>1905.5021758384132</v>
      </c>
      <c r="L57">
        <f t="shared" si="27"/>
        <v>1893.1177727478496</v>
      </c>
      <c r="M57">
        <f t="shared" si="28"/>
        <v>1791.8341504965738</v>
      </c>
      <c r="O57">
        <f t="shared" si="29"/>
        <v>11575.243748750727</v>
      </c>
      <c r="P57">
        <f t="shared" si="30"/>
        <v>1593.5</v>
      </c>
      <c r="Q57">
        <f t="shared" si="31"/>
        <v>-9.7293266674087307E-3</v>
      </c>
      <c r="R57">
        <f t="shared" si="32"/>
        <v>-1.5142150803461063E-2</v>
      </c>
      <c r="S57">
        <f t="shared" si="33"/>
        <v>-113.72580317609027</v>
      </c>
      <c r="T57">
        <f t="shared" si="34"/>
        <v>1225</v>
      </c>
      <c r="U57">
        <f t="shared" si="35"/>
        <v>1111.2741968239097</v>
      </c>
      <c r="V57">
        <f>SUM($U$5:U57)</f>
        <v>1113.7795749164143</v>
      </c>
      <c r="W57">
        <f t="shared" si="36"/>
        <v>38.779574916414276</v>
      </c>
      <c r="X57">
        <f t="shared" si="37"/>
        <v>1075</v>
      </c>
      <c r="Y57">
        <f t="shared" si="38"/>
        <v>7.0776990473396362E-2</v>
      </c>
      <c r="Z57">
        <f t="shared" si="19"/>
        <v>14813.128112267994</v>
      </c>
      <c r="AA57">
        <f t="shared" si="39"/>
        <v>0.21858208063668222</v>
      </c>
    </row>
    <row r="58" spans="1:27" x14ac:dyDescent="0.3">
      <c r="A58" s="6">
        <v>44279</v>
      </c>
      <c r="B58">
        <v>4.3420786859999998</v>
      </c>
      <c r="C58">
        <v>2.4215393070000002</v>
      </c>
      <c r="D58">
        <v>0.88499998999999996</v>
      </c>
      <c r="E58">
        <v>18.110628129999998</v>
      </c>
      <c r="F58">
        <v>2.4331648349999999</v>
      </c>
      <c r="G58">
        <v>1604</v>
      </c>
      <c r="I58">
        <f t="shared" si="24"/>
        <v>2572.7069836013279</v>
      </c>
      <c r="J58">
        <f t="shared" si="25"/>
        <v>3386.0205145418117</v>
      </c>
      <c r="K58">
        <f t="shared" si="26"/>
        <v>1894.797115830487</v>
      </c>
      <c r="L58">
        <f t="shared" si="27"/>
        <v>1919.6951769405343</v>
      </c>
      <c r="M58">
        <f t="shared" si="28"/>
        <v>1785.0726762490763</v>
      </c>
      <c r="O58">
        <f t="shared" si="29"/>
        <v>11558.292467163237</v>
      </c>
      <c r="P58">
        <f t="shared" si="30"/>
        <v>1604</v>
      </c>
      <c r="Q58">
        <f t="shared" si="31"/>
        <v>-1.464442732734597E-3</v>
      </c>
      <c r="R58">
        <f t="shared" si="32"/>
        <v>6.589268904926263E-3</v>
      </c>
      <c r="S58">
        <f t="shared" si="33"/>
        <v>-16.951281587489575</v>
      </c>
      <c r="T58">
        <f t="shared" si="34"/>
        <v>-525</v>
      </c>
      <c r="U58">
        <f t="shared" si="35"/>
        <v>-541.95128158748958</v>
      </c>
      <c r="V58">
        <f>SUM($U$5:U58)</f>
        <v>571.8282933289247</v>
      </c>
      <c r="W58">
        <f t="shared" si="36"/>
        <v>21.828293328924701</v>
      </c>
      <c r="X58">
        <f t="shared" si="37"/>
        <v>550</v>
      </c>
      <c r="Y58">
        <f t="shared" si="38"/>
        <v>3.633778763845362E-2</v>
      </c>
      <c r="Z58">
        <f t="shared" si="19"/>
        <v>14813.128112267994</v>
      </c>
      <c r="AA58">
        <f t="shared" si="39"/>
        <v>0.21972642242992244</v>
      </c>
    </row>
    <row r="59" spans="1:27" x14ac:dyDescent="0.3">
      <c r="A59" s="6">
        <v>44280</v>
      </c>
      <c r="B59">
        <v>4.3483629229999998</v>
      </c>
      <c r="C59">
        <v>2.4767832759999999</v>
      </c>
      <c r="D59">
        <v>0.88499998999999996</v>
      </c>
      <c r="E59">
        <v>17.879180909999999</v>
      </c>
      <c r="F59">
        <v>2.4331648349999999</v>
      </c>
      <c r="G59">
        <v>1597</v>
      </c>
      <c r="I59">
        <f t="shared" si="24"/>
        <v>2576.4304307301495</v>
      </c>
      <c r="J59">
        <f t="shared" si="25"/>
        <v>3463.2677480671896</v>
      </c>
      <c r="K59">
        <f t="shared" si="26"/>
        <v>1894.797115830487</v>
      </c>
      <c r="L59">
        <f t="shared" si="27"/>
        <v>1895.1621729629248</v>
      </c>
      <c r="M59">
        <f t="shared" si="28"/>
        <v>1785.0726762490763</v>
      </c>
      <c r="O59">
        <f t="shared" si="29"/>
        <v>11614.730143839826</v>
      </c>
      <c r="P59">
        <f t="shared" si="30"/>
        <v>1597</v>
      </c>
      <c r="Q59">
        <f t="shared" si="31"/>
        <v>4.8828732130569274E-3</v>
      </c>
      <c r="R59">
        <f t="shared" si="32"/>
        <v>-4.3640897755610969E-3</v>
      </c>
      <c r="S59">
        <f t="shared" si="33"/>
        <v>56.437676676589035</v>
      </c>
      <c r="T59">
        <f t="shared" si="34"/>
        <v>350</v>
      </c>
      <c r="U59">
        <f t="shared" si="35"/>
        <v>406.43767667658904</v>
      </c>
      <c r="V59">
        <f>SUM($U$5:U59)</f>
        <v>978.26597000551374</v>
      </c>
      <c r="W59">
        <f t="shared" si="36"/>
        <v>78.265970005513736</v>
      </c>
      <c r="X59">
        <f t="shared" si="37"/>
        <v>900</v>
      </c>
      <c r="Y59">
        <f t="shared" si="38"/>
        <v>6.2165551244485917E-2</v>
      </c>
      <c r="Z59">
        <f t="shared" si="19"/>
        <v>14813.128112267994</v>
      </c>
      <c r="AA59">
        <f t="shared" si="39"/>
        <v>0.2159164454791494</v>
      </c>
    </row>
    <row r="60" spans="1:27" x14ac:dyDescent="0.3">
      <c r="A60" s="6">
        <v>44281</v>
      </c>
      <c r="B60">
        <v>4.3860650059999999</v>
      </c>
      <c r="C60">
        <v>2.4307465549999998</v>
      </c>
      <c r="D60">
        <v>0.88999998599999997</v>
      </c>
      <c r="E60">
        <v>17.859893799999998</v>
      </c>
      <c r="F60">
        <v>2.4515976909999999</v>
      </c>
      <c r="G60">
        <v>1600</v>
      </c>
      <c r="I60">
        <f t="shared" si="24"/>
        <v>2598.7691351260787</v>
      </c>
      <c r="J60">
        <f t="shared" si="25"/>
        <v>3398.8949413662499</v>
      </c>
      <c r="K60">
        <f t="shared" si="26"/>
        <v>1905.5021758384132</v>
      </c>
      <c r="L60">
        <f t="shared" si="27"/>
        <v>1893.1177727478496</v>
      </c>
      <c r="M60">
        <f t="shared" si="28"/>
        <v>1798.5957993509412</v>
      </c>
      <c r="O60">
        <f t="shared" si="29"/>
        <v>11594.879824429534</v>
      </c>
      <c r="P60">
        <f t="shared" si="30"/>
        <v>1600</v>
      </c>
      <c r="Q60">
        <f t="shared" si="31"/>
        <v>-1.7090641938694046E-3</v>
      </c>
      <c r="R60">
        <f t="shared" si="32"/>
        <v>1.878522229179712E-3</v>
      </c>
      <c r="S60">
        <f t="shared" si="33"/>
        <v>-19.850319410292286</v>
      </c>
      <c r="T60">
        <f t="shared" si="34"/>
        <v>-150</v>
      </c>
      <c r="U60">
        <f t="shared" si="35"/>
        <v>-169.85031941029229</v>
      </c>
      <c r="V60">
        <f>SUM($U$5:U60)</f>
        <v>808.41565059522145</v>
      </c>
      <c r="W60">
        <f t="shared" si="36"/>
        <v>58.41565059522145</v>
      </c>
      <c r="X60">
        <f t="shared" si="37"/>
        <v>750</v>
      </c>
      <c r="Y60">
        <f t="shared" si="38"/>
        <v>5.1372127923082524E-2</v>
      </c>
      <c r="Z60">
        <f t="shared" si="19"/>
        <v>14813.128112267994</v>
      </c>
      <c r="AA60">
        <f t="shared" si="39"/>
        <v>0.21725649460718283</v>
      </c>
    </row>
    <row r="61" spans="1:27" x14ac:dyDescent="0.3">
      <c r="A61" s="6">
        <v>44284</v>
      </c>
      <c r="B61">
        <v>4.4928884509999998</v>
      </c>
      <c r="C61">
        <v>2.4307465549999998</v>
      </c>
      <c r="D61">
        <v>0.87999999500000003</v>
      </c>
      <c r="E61">
        <v>18.01419258</v>
      </c>
      <c r="F61">
        <v>2.4884638790000002</v>
      </c>
      <c r="G61">
        <v>1603.5</v>
      </c>
      <c r="I61">
        <f t="shared" si="24"/>
        <v>2662.0626502459131</v>
      </c>
      <c r="J61">
        <f t="shared" si="25"/>
        <v>3398.8949413662499</v>
      </c>
      <c r="K61">
        <f t="shared" si="26"/>
        <v>1884.0920579635749</v>
      </c>
      <c r="L61">
        <f t="shared" si="27"/>
        <v>1909.4731758651576</v>
      </c>
      <c r="M61">
        <f t="shared" si="28"/>
        <v>1825.642394768412</v>
      </c>
      <c r="O61">
        <f t="shared" si="29"/>
        <v>11680.165220209308</v>
      </c>
      <c r="P61">
        <f t="shared" si="30"/>
        <v>1603.5</v>
      </c>
      <c r="Q61">
        <f t="shared" si="31"/>
        <v>7.3554359399296571E-3</v>
      </c>
      <c r="R61">
        <f t="shared" si="32"/>
        <v>2.1875000000000002E-3</v>
      </c>
      <c r="S61">
        <f t="shared" si="33"/>
        <v>85.285395779774262</v>
      </c>
      <c r="T61">
        <f t="shared" si="34"/>
        <v>-175</v>
      </c>
      <c r="U61">
        <f t="shared" si="35"/>
        <v>-89.714604220225738</v>
      </c>
      <c r="V61">
        <f>SUM($U$5:U61)</f>
        <v>718.70104637499571</v>
      </c>
      <c r="W61">
        <f t="shared" si="36"/>
        <v>143.70104637499571</v>
      </c>
      <c r="X61">
        <f t="shared" si="37"/>
        <v>575</v>
      </c>
      <c r="Y61">
        <f t="shared" si="38"/>
        <v>4.5671062980590676E-2</v>
      </c>
      <c r="Z61">
        <f t="shared" si="19"/>
        <v>14813.128112267994</v>
      </c>
      <c r="AA61">
        <f t="shared" si="39"/>
        <v>0.21149907489587</v>
      </c>
    </row>
    <row r="62" spans="1:27" x14ac:dyDescent="0.3">
      <c r="A62" s="6">
        <v>44285</v>
      </c>
      <c r="B62">
        <v>4.5180239679999996</v>
      </c>
      <c r="C62">
        <v>2.4307465549999998</v>
      </c>
      <c r="D62">
        <v>0.86500001000000004</v>
      </c>
      <c r="E62">
        <v>18.033481600000002</v>
      </c>
      <c r="F62">
        <v>2.4792473319999999</v>
      </c>
      <c r="G62">
        <v>1612</v>
      </c>
      <c r="I62">
        <f t="shared" si="24"/>
        <v>2676.9555908853422</v>
      </c>
      <c r="J62">
        <f t="shared" si="25"/>
        <v>3398.8949413662499</v>
      </c>
      <c r="K62">
        <f t="shared" si="26"/>
        <v>1851.9768843628378</v>
      </c>
      <c r="L62">
        <f t="shared" si="27"/>
        <v>1911.5177785369212</v>
      </c>
      <c r="M62">
        <f t="shared" si="28"/>
        <v>1818.8807459140442</v>
      </c>
      <c r="O62">
        <f t="shared" si="29"/>
        <v>11658.225941065395</v>
      </c>
      <c r="P62">
        <f t="shared" si="30"/>
        <v>1612</v>
      </c>
      <c r="Q62">
        <f t="shared" si="31"/>
        <v>-1.8783363702726803E-3</v>
      </c>
      <c r="R62">
        <f t="shared" si="32"/>
        <v>5.3009042719052071E-3</v>
      </c>
      <c r="S62">
        <f t="shared" si="33"/>
        <v>-21.939279143913154</v>
      </c>
      <c r="T62">
        <f t="shared" si="34"/>
        <v>-425</v>
      </c>
      <c r="U62">
        <f t="shared" si="35"/>
        <v>-446.93927914391315</v>
      </c>
      <c r="V62">
        <f>SUM($U$5:U62)</f>
        <v>271.76176723108256</v>
      </c>
      <c r="W62">
        <f t="shared" si="36"/>
        <v>121.76176723108256</v>
      </c>
      <c r="X62">
        <f t="shared" si="37"/>
        <v>150</v>
      </c>
      <c r="Y62">
        <f t="shared" si="38"/>
        <v>1.7269557139967466E-2</v>
      </c>
      <c r="Z62">
        <f t="shared" si="19"/>
        <v>14813.128112267994</v>
      </c>
      <c r="AA62">
        <f t="shared" si="39"/>
        <v>0.21298014486148673</v>
      </c>
    </row>
    <row r="63" spans="1:27" x14ac:dyDescent="0.3">
      <c r="A63" s="6">
        <v>44286</v>
      </c>
      <c r="B63">
        <v>4.4928884509999998</v>
      </c>
      <c r="C63">
        <v>2.4675760269999998</v>
      </c>
      <c r="D63">
        <v>0.86500001000000004</v>
      </c>
      <c r="E63">
        <v>17.840606690000001</v>
      </c>
      <c r="F63">
        <v>2.4423811440000001</v>
      </c>
      <c r="G63">
        <v>1568.5</v>
      </c>
      <c r="I63">
        <f t="shared" si="24"/>
        <v>2662.0626502459131</v>
      </c>
      <c r="J63">
        <f t="shared" si="25"/>
        <v>3450.3933198444579</v>
      </c>
      <c r="K63">
        <f t="shared" si="26"/>
        <v>1851.9768843628378</v>
      </c>
      <c r="L63">
        <f t="shared" si="27"/>
        <v>1891.0733725327746</v>
      </c>
      <c r="M63">
        <f t="shared" si="28"/>
        <v>1791.8341504965738</v>
      </c>
      <c r="O63">
        <f t="shared" si="29"/>
        <v>11647.340377482558</v>
      </c>
      <c r="P63">
        <f t="shared" si="30"/>
        <v>1568.5</v>
      </c>
      <c r="Q63">
        <f t="shared" si="31"/>
        <v>-9.3372384768192109E-4</v>
      </c>
      <c r="R63">
        <f t="shared" si="32"/>
        <v>-2.6985111662531019E-2</v>
      </c>
      <c r="S63">
        <f t="shared" si="33"/>
        <v>-10.885563582836767</v>
      </c>
      <c r="T63">
        <f t="shared" si="34"/>
        <v>2175</v>
      </c>
      <c r="U63">
        <f t="shared" si="35"/>
        <v>2164.1144364171632</v>
      </c>
      <c r="V63">
        <f>SUM($U$5:U63)</f>
        <v>2435.8762036482458</v>
      </c>
      <c r="W63">
        <f t="shared" si="36"/>
        <v>110.87620364824579</v>
      </c>
      <c r="X63">
        <f t="shared" si="37"/>
        <v>2325</v>
      </c>
      <c r="Y63">
        <f t="shared" si="38"/>
        <v>0.15479183740007368</v>
      </c>
      <c r="Z63">
        <f t="shared" si="19"/>
        <v>14813.128112267994</v>
      </c>
      <c r="AA63">
        <f t="shared" si="39"/>
        <v>0.21371500406882873</v>
      </c>
    </row>
    <row r="64" spans="1:27" x14ac:dyDescent="0.3">
      <c r="A64" s="6">
        <v>44287</v>
      </c>
      <c r="B64">
        <v>4.5494422910000001</v>
      </c>
      <c r="C64">
        <v>2.4675760269999998</v>
      </c>
      <c r="D64">
        <v>0.83999997400000004</v>
      </c>
      <c r="E64">
        <v>17.898468019999999</v>
      </c>
      <c r="F64">
        <v>2.4700307850000001</v>
      </c>
      <c r="G64">
        <v>1580</v>
      </c>
      <c r="I64">
        <f t="shared" si="24"/>
        <v>2695.5711307777356</v>
      </c>
      <c r="J64">
        <f t="shared" si="25"/>
        <v>3450.3933198444579</v>
      </c>
      <c r="K64">
        <f t="shared" si="26"/>
        <v>1798.4514644264393</v>
      </c>
      <c r="L64">
        <f t="shared" si="27"/>
        <v>1897.2065731780003</v>
      </c>
      <c r="M64">
        <f t="shared" si="28"/>
        <v>1812.1190970596767</v>
      </c>
      <c r="O64">
        <f t="shared" si="29"/>
        <v>11653.741585286309</v>
      </c>
      <c r="P64">
        <f t="shared" si="30"/>
        <v>1580</v>
      </c>
      <c r="Q64">
        <f t="shared" si="31"/>
        <v>5.4958536423693977E-4</v>
      </c>
      <c r="R64">
        <f t="shared" si="32"/>
        <v>7.3318457124641381E-3</v>
      </c>
      <c r="S64">
        <f t="shared" si="33"/>
        <v>6.401207803750367</v>
      </c>
      <c r="T64">
        <f t="shared" si="34"/>
        <v>-575</v>
      </c>
      <c r="U64">
        <f t="shared" si="35"/>
        <v>-568.59879219624963</v>
      </c>
      <c r="V64">
        <f>SUM($U$5:U64)</f>
        <v>1867.2774114519962</v>
      </c>
      <c r="W64">
        <f t="shared" si="36"/>
        <v>117.27741145199616</v>
      </c>
      <c r="X64">
        <f t="shared" si="37"/>
        <v>1750</v>
      </c>
      <c r="Y64">
        <f t="shared" si="38"/>
        <v>0.11865927382574273</v>
      </c>
      <c r="Z64">
        <f t="shared" si="19"/>
        <v>14813.128112267994</v>
      </c>
      <c r="AA64">
        <f t="shared" si="39"/>
        <v>0.21328287334294585</v>
      </c>
    </row>
    <row r="65" spans="1:27" x14ac:dyDescent="0.3">
      <c r="A65" s="6">
        <v>44288</v>
      </c>
      <c r="B65">
        <v>4.5494422910000001</v>
      </c>
      <c r="C65">
        <v>2.4767832759999999</v>
      </c>
      <c r="D65">
        <v>0.84500002900000004</v>
      </c>
      <c r="E65">
        <v>17.840606690000001</v>
      </c>
      <c r="F65">
        <v>2.4608144759999999</v>
      </c>
      <c r="G65">
        <v>1584.5</v>
      </c>
      <c r="I65">
        <f t="shared" si="24"/>
        <v>2695.5711307777356</v>
      </c>
      <c r="J65">
        <f t="shared" si="25"/>
        <v>3463.2677480671896</v>
      </c>
      <c r="K65">
        <f t="shared" si="26"/>
        <v>1809.1566507541747</v>
      </c>
      <c r="L65">
        <f t="shared" si="27"/>
        <v>1891.0733725327746</v>
      </c>
      <c r="M65">
        <f t="shared" si="28"/>
        <v>1805.3576228121792</v>
      </c>
      <c r="O65">
        <f t="shared" si="29"/>
        <v>11664.426524944054</v>
      </c>
      <c r="P65">
        <f t="shared" si="30"/>
        <v>1584.5</v>
      </c>
      <c r="Q65">
        <f t="shared" si="31"/>
        <v>9.168677355293279E-4</v>
      </c>
      <c r="R65">
        <f t="shared" si="32"/>
        <v>2.8481012658227848E-3</v>
      </c>
      <c r="S65">
        <f t="shared" si="33"/>
        <v>10.684939657745417</v>
      </c>
      <c r="T65">
        <f t="shared" si="34"/>
        <v>-225</v>
      </c>
      <c r="U65">
        <f t="shared" si="35"/>
        <v>-214.31506034225458</v>
      </c>
      <c r="V65">
        <f>SUM($U$5:U65)</f>
        <v>1652.9623511097416</v>
      </c>
      <c r="W65">
        <f t="shared" si="36"/>
        <v>127.96235110974158</v>
      </c>
      <c r="X65">
        <f t="shared" si="37"/>
        <v>1525</v>
      </c>
      <c r="Y65">
        <f t="shared" si="38"/>
        <v>0.105040263991335</v>
      </c>
      <c r="Z65">
        <f t="shared" si="19"/>
        <v>14813.128112267994</v>
      </c>
      <c r="AA65">
        <f t="shared" si="39"/>
        <v>0.21256155779252567</v>
      </c>
    </row>
    <row r="66" spans="1:27" x14ac:dyDescent="0.3">
      <c r="A66" s="6">
        <v>44291</v>
      </c>
      <c r="B66">
        <v>4.5117397309999996</v>
      </c>
      <c r="C66">
        <v>2.4767832759999999</v>
      </c>
      <c r="D66">
        <v>0.83999997400000004</v>
      </c>
      <c r="E66">
        <v>17.898468019999999</v>
      </c>
      <c r="F66">
        <v>2.4515976909999999</v>
      </c>
      <c r="G66">
        <v>1583</v>
      </c>
      <c r="I66">
        <f t="shared" si="24"/>
        <v>2673.2321437565206</v>
      </c>
      <c r="J66">
        <f t="shared" si="25"/>
        <v>3463.2677480671896</v>
      </c>
      <c r="K66">
        <f t="shared" si="26"/>
        <v>1798.4514644264393</v>
      </c>
      <c r="L66">
        <f t="shared" si="27"/>
        <v>1897.2065731780003</v>
      </c>
      <c r="M66">
        <f t="shared" si="28"/>
        <v>1798.5957993509412</v>
      </c>
      <c r="O66">
        <f t="shared" si="29"/>
        <v>11630.753728779093</v>
      </c>
      <c r="P66">
        <f t="shared" si="30"/>
        <v>1583</v>
      </c>
      <c r="Q66">
        <f t="shared" si="31"/>
        <v>-2.8867939707925556E-3</v>
      </c>
      <c r="R66">
        <f t="shared" si="32"/>
        <v>-9.4667087409277379E-4</v>
      </c>
      <c r="S66">
        <f t="shared" si="33"/>
        <v>-33.672796164961255</v>
      </c>
      <c r="T66">
        <f t="shared" si="34"/>
        <v>75</v>
      </c>
      <c r="U66">
        <f t="shared" si="35"/>
        <v>41.327203835038745</v>
      </c>
      <c r="V66">
        <f>SUM($U$5:U66)</f>
        <v>1694.2895549447803</v>
      </c>
      <c r="W66">
        <f t="shared" si="36"/>
        <v>94.289554944780321</v>
      </c>
      <c r="X66">
        <f t="shared" si="37"/>
        <v>1600</v>
      </c>
      <c r="Y66">
        <f t="shared" si="38"/>
        <v>0.10766647044905726</v>
      </c>
      <c r="Z66">
        <f t="shared" si="19"/>
        <v>14813.128112267994</v>
      </c>
      <c r="AA66">
        <f t="shared" si="39"/>
        <v>0.21483473033986047</v>
      </c>
    </row>
    <row r="67" spans="1:27" x14ac:dyDescent="0.3">
      <c r="A67" s="6">
        <v>44292</v>
      </c>
      <c r="B67">
        <v>4.5054569239999998</v>
      </c>
      <c r="C67">
        <v>2.4859907630000002</v>
      </c>
      <c r="D67">
        <v>0.86000001400000003</v>
      </c>
      <c r="E67">
        <v>18.033481600000002</v>
      </c>
      <c r="F67">
        <v>2.4608144759999999</v>
      </c>
      <c r="G67">
        <v>1575.5</v>
      </c>
      <c r="I67">
        <f t="shared" si="24"/>
        <v>2669.509543911051</v>
      </c>
      <c r="J67">
        <f t="shared" si="25"/>
        <v>3476.1425090835623</v>
      </c>
      <c r="K67">
        <f t="shared" si="26"/>
        <v>1841.2718243549116</v>
      </c>
      <c r="L67">
        <f t="shared" si="27"/>
        <v>1911.5177785369212</v>
      </c>
      <c r="M67">
        <f t="shared" si="28"/>
        <v>1805.3576228121792</v>
      </c>
      <c r="O67">
        <f t="shared" si="29"/>
        <v>11703.799278698625</v>
      </c>
      <c r="P67">
        <f t="shared" si="30"/>
        <v>1575.5</v>
      </c>
      <c r="Q67">
        <f t="shared" si="31"/>
        <v>6.2803797262759205E-3</v>
      </c>
      <c r="R67">
        <f t="shared" si="32"/>
        <v>-4.737839545167404E-3</v>
      </c>
      <c r="S67">
        <f t="shared" si="33"/>
        <v>73.045549919532277</v>
      </c>
      <c r="T67">
        <f t="shared" si="34"/>
        <v>375</v>
      </c>
      <c r="U67">
        <f t="shared" si="35"/>
        <v>448.04554991953228</v>
      </c>
      <c r="V67">
        <f>SUM($U$5:U67)</f>
        <v>2142.3351048643126</v>
      </c>
      <c r="W67">
        <f t="shared" si="36"/>
        <v>167.3351048643126</v>
      </c>
      <c r="X67">
        <f t="shared" si="37"/>
        <v>1975</v>
      </c>
      <c r="Y67">
        <f t="shared" si="38"/>
        <v>0.13613827612091312</v>
      </c>
      <c r="Z67">
        <f t="shared" si="19"/>
        <v>14813.128112267994</v>
      </c>
      <c r="AA67">
        <f t="shared" si="39"/>
        <v>0.20990359429851096</v>
      </c>
    </row>
    <row r="68" spans="1:27" x14ac:dyDescent="0.3">
      <c r="A68" s="6">
        <v>44293</v>
      </c>
      <c r="B68">
        <v>4.5243082049999996</v>
      </c>
      <c r="C68">
        <v>2.4859907630000002</v>
      </c>
      <c r="D68">
        <v>0.86000001400000003</v>
      </c>
      <c r="E68">
        <v>18.01419258</v>
      </c>
      <c r="F68">
        <v>2.4884638790000002</v>
      </c>
      <c r="G68">
        <v>1596</v>
      </c>
      <c r="I68">
        <f t="shared" si="24"/>
        <v>2680.6790380141642</v>
      </c>
      <c r="J68">
        <f t="shared" si="25"/>
        <v>3476.1425090835623</v>
      </c>
      <c r="K68">
        <f t="shared" si="26"/>
        <v>1841.2718243549116</v>
      </c>
      <c r="L68">
        <f t="shared" si="27"/>
        <v>1909.4731758651576</v>
      </c>
      <c r="M68">
        <f t="shared" si="28"/>
        <v>1825.642394768412</v>
      </c>
      <c r="O68">
        <f t="shared" si="29"/>
        <v>11733.208942086208</v>
      </c>
      <c r="P68">
        <f t="shared" si="30"/>
        <v>1596</v>
      </c>
      <c r="Q68">
        <f t="shared" si="31"/>
        <v>2.5128304653267673E-3</v>
      </c>
      <c r="R68">
        <f t="shared" si="32"/>
        <v>1.3011742304030467E-2</v>
      </c>
      <c r="S68">
        <f t="shared" si="33"/>
        <v>29.40966338758335</v>
      </c>
      <c r="T68">
        <f t="shared" si="34"/>
        <v>-1025</v>
      </c>
      <c r="U68">
        <f t="shared" si="35"/>
        <v>-995.59033661241665</v>
      </c>
      <c r="V68">
        <f>SUM($U$5:U68)</f>
        <v>1146.7447682518959</v>
      </c>
      <c r="W68">
        <f t="shared" si="36"/>
        <v>196.74476825189595</v>
      </c>
      <c r="X68">
        <f t="shared" si="37"/>
        <v>950</v>
      </c>
      <c r="Y68">
        <f t="shared" si="38"/>
        <v>7.2871818954008558E-2</v>
      </c>
      <c r="Z68">
        <f t="shared" si="19"/>
        <v>14813.128112267994</v>
      </c>
      <c r="AA68">
        <f t="shared" si="39"/>
        <v>0.2079182159797191</v>
      </c>
    </row>
    <row r="69" spans="1:27" x14ac:dyDescent="0.3">
      <c r="A69" s="6">
        <v>44294</v>
      </c>
      <c r="B69">
        <v>4.4614701270000001</v>
      </c>
      <c r="C69">
        <v>2.4859907630000002</v>
      </c>
      <c r="D69">
        <v>0.86000001400000003</v>
      </c>
      <c r="E69">
        <v>17.840606690000001</v>
      </c>
      <c r="F69">
        <v>2.4608144759999999</v>
      </c>
      <c r="G69">
        <v>1595</v>
      </c>
      <c r="I69">
        <f t="shared" si="24"/>
        <v>2643.4471097610144</v>
      </c>
      <c r="J69">
        <f t="shared" si="25"/>
        <v>3476.1425090835623</v>
      </c>
      <c r="K69">
        <f t="shared" si="26"/>
        <v>1841.2718243549116</v>
      </c>
      <c r="L69">
        <f t="shared" si="27"/>
        <v>1891.0733725327746</v>
      </c>
      <c r="M69">
        <f t="shared" si="28"/>
        <v>1805.3576228121792</v>
      </c>
      <c r="O69">
        <f t="shared" si="29"/>
        <v>11657.292438544442</v>
      </c>
      <c r="P69">
        <f t="shared" si="30"/>
        <v>1595</v>
      </c>
      <c r="Q69">
        <f t="shared" si="31"/>
        <v>-6.4702251461200115E-3</v>
      </c>
      <c r="R69">
        <f t="shared" si="32"/>
        <v>-6.2656641604010022E-4</v>
      </c>
      <c r="S69">
        <f t="shared" si="33"/>
        <v>-75.91650354176636</v>
      </c>
      <c r="T69">
        <f t="shared" si="34"/>
        <v>50</v>
      </c>
      <c r="U69">
        <f t="shared" si="35"/>
        <v>-25.91650354176636</v>
      </c>
      <c r="V69">
        <f>SUM($U$5:U69)</f>
        <v>1120.8282647101296</v>
      </c>
      <c r="W69">
        <f t="shared" si="36"/>
        <v>120.82826471012959</v>
      </c>
      <c r="X69">
        <f t="shared" si="37"/>
        <v>1000</v>
      </c>
      <c r="Y69">
        <f t="shared" si="38"/>
        <v>7.1224911284313686E-2</v>
      </c>
      <c r="Z69">
        <f t="shared" si="19"/>
        <v>14813.128112267994</v>
      </c>
      <c r="AA69">
        <f t="shared" si="39"/>
        <v>0.21304316345647073</v>
      </c>
    </row>
    <row r="70" spans="1:27" x14ac:dyDescent="0.3">
      <c r="A70" s="6">
        <v>44295</v>
      </c>
      <c r="B70">
        <v>4.3986320499999998</v>
      </c>
      <c r="C70">
        <v>2.50440526</v>
      </c>
      <c r="D70">
        <v>0.84500002900000004</v>
      </c>
      <c r="E70">
        <v>17.879180909999999</v>
      </c>
      <c r="F70">
        <v>2.4423811440000001</v>
      </c>
      <c r="G70">
        <v>1612</v>
      </c>
      <c r="I70">
        <f t="shared" si="24"/>
        <v>2606.2151821003699</v>
      </c>
      <c r="J70">
        <f t="shared" si="25"/>
        <v>3501.8913641307327</v>
      </c>
      <c r="K70">
        <f t="shared" si="26"/>
        <v>1809.1566507541747</v>
      </c>
      <c r="L70">
        <f t="shared" si="27"/>
        <v>1895.1621729629248</v>
      </c>
      <c r="M70">
        <f t="shared" si="28"/>
        <v>1791.8341504965738</v>
      </c>
      <c r="O70">
        <f t="shared" si="29"/>
        <v>11604.259520444775</v>
      </c>
      <c r="P70">
        <f t="shared" si="30"/>
        <v>1612</v>
      </c>
      <c r="Q70">
        <f t="shared" si="31"/>
        <v>-4.5493341081772392E-3</v>
      </c>
      <c r="R70">
        <f t="shared" si="32"/>
        <v>1.0658307210031349E-2</v>
      </c>
      <c r="S70">
        <f t="shared" si="33"/>
        <v>-53.032918099666858</v>
      </c>
      <c r="T70">
        <f t="shared" si="34"/>
        <v>-850</v>
      </c>
      <c r="U70">
        <f t="shared" si="35"/>
        <v>-903.03291809966686</v>
      </c>
      <c r="V70">
        <f>SUM($U$5:U70)</f>
        <v>217.79534661046273</v>
      </c>
      <c r="W70">
        <f t="shared" si="36"/>
        <v>67.79534661046273</v>
      </c>
      <c r="X70">
        <f t="shared" si="37"/>
        <v>150</v>
      </c>
      <c r="Y70">
        <f t="shared" si="38"/>
        <v>1.3840170460439285E-2</v>
      </c>
      <c r="Z70">
        <f t="shared" ref="Z70:Z133" si="40">(100-($G$1*100))*(4200/(100*$G$1))</f>
        <v>14813.128112267994</v>
      </c>
      <c r="AA70">
        <f t="shared" si="39"/>
        <v>0.21662329303462147</v>
      </c>
    </row>
    <row r="71" spans="1:27" x14ac:dyDescent="0.3">
      <c r="A71" s="6">
        <v>44298</v>
      </c>
      <c r="B71">
        <v>4.3923487659999996</v>
      </c>
      <c r="C71">
        <v>2.50440526</v>
      </c>
      <c r="D71">
        <v>0.86500001000000004</v>
      </c>
      <c r="E71">
        <v>17.975618359999999</v>
      </c>
      <c r="F71">
        <v>2.4608144759999999</v>
      </c>
      <c r="G71">
        <v>1603.5</v>
      </c>
      <c r="I71">
        <f t="shared" si="24"/>
        <v>2602.4922996296141</v>
      </c>
      <c r="J71">
        <f t="shared" si="25"/>
        <v>3501.8913641307327</v>
      </c>
      <c r="K71">
        <f t="shared" si="26"/>
        <v>1851.9768843628378</v>
      </c>
      <c r="L71">
        <f t="shared" si="27"/>
        <v>1905.3843754350069</v>
      </c>
      <c r="M71">
        <f t="shared" si="28"/>
        <v>1805.3576228121792</v>
      </c>
      <c r="O71">
        <f t="shared" si="29"/>
        <v>11667.10254637037</v>
      </c>
      <c r="P71">
        <f t="shared" si="30"/>
        <v>1603.5</v>
      </c>
      <c r="Q71">
        <f t="shared" si="31"/>
        <v>5.4155136581421452E-3</v>
      </c>
      <c r="R71">
        <f t="shared" si="32"/>
        <v>-5.2729528535980152E-3</v>
      </c>
      <c r="S71">
        <f t="shared" si="33"/>
        <v>62.843025925594702</v>
      </c>
      <c r="T71">
        <f t="shared" si="34"/>
        <v>425</v>
      </c>
      <c r="U71">
        <f t="shared" si="35"/>
        <v>487.8430259255947</v>
      </c>
      <c r="V71">
        <f>SUM($U$5:U71)</f>
        <v>705.63837253605743</v>
      </c>
      <c r="W71">
        <f t="shared" si="36"/>
        <v>130.63837253605743</v>
      </c>
      <c r="X71">
        <f t="shared" si="37"/>
        <v>575</v>
      </c>
      <c r="Y71">
        <f t="shared" si="38"/>
        <v>4.4840973470352527E-2</v>
      </c>
      <c r="Z71">
        <f t="shared" si="40"/>
        <v>14813.128112267994</v>
      </c>
      <c r="AA71">
        <f t="shared" si="39"/>
        <v>0.21238090577858004</v>
      </c>
    </row>
    <row r="72" spans="1:27" x14ac:dyDescent="0.3">
      <c r="A72" s="6">
        <v>44299</v>
      </c>
      <c r="B72">
        <v>4.3986320499999998</v>
      </c>
      <c r="C72">
        <v>2.5320274829999998</v>
      </c>
      <c r="D72">
        <v>0.91000002599999996</v>
      </c>
      <c r="E72">
        <v>17.859893799999998</v>
      </c>
      <c r="F72">
        <v>2.4423811440000001</v>
      </c>
      <c r="G72">
        <v>1597.5</v>
      </c>
      <c r="I72">
        <f t="shared" si="24"/>
        <v>2606.2151821003699</v>
      </c>
      <c r="J72">
        <f t="shared" si="25"/>
        <v>3540.5153143862085</v>
      </c>
      <c r="K72">
        <f t="shared" si="26"/>
        <v>1948.3225357668855</v>
      </c>
      <c r="L72">
        <f t="shared" si="27"/>
        <v>1893.1177727478496</v>
      </c>
      <c r="M72">
        <f t="shared" si="28"/>
        <v>1791.8341504965738</v>
      </c>
      <c r="O72">
        <f t="shared" si="29"/>
        <v>11780.004955497887</v>
      </c>
      <c r="P72">
        <f t="shared" si="30"/>
        <v>1597.5</v>
      </c>
      <c r="Q72">
        <f t="shared" si="31"/>
        <v>9.6769878107089025E-3</v>
      </c>
      <c r="R72">
        <f t="shared" si="32"/>
        <v>-3.7418147801683817E-3</v>
      </c>
      <c r="S72">
        <f t="shared" si="33"/>
        <v>112.90240912751688</v>
      </c>
      <c r="T72">
        <f t="shared" si="34"/>
        <v>300</v>
      </c>
      <c r="U72">
        <f t="shared" si="35"/>
        <v>412.90240912751688</v>
      </c>
      <c r="V72">
        <f>SUM($U$5:U72)</f>
        <v>1118.5407816635743</v>
      </c>
      <c r="W72">
        <f t="shared" si="36"/>
        <v>243.54078166357431</v>
      </c>
      <c r="X72">
        <f t="shared" si="37"/>
        <v>875</v>
      </c>
      <c r="Y72">
        <f t="shared" si="38"/>
        <v>7.1079549338880055E-2</v>
      </c>
      <c r="Z72">
        <f t="shared" si="40"/>
        <v>14813.128112267994</v>
      </c>
      <c r="AA72">
        <f t="shared" si="39"/>
        <v>0.20475912540431776</v>
      </c>
    </row>
    <row r="73" spans="1:27" x14ac:dyDescent="0.3">
      <c r="A73" s="6">
        <v>44300</v>
      </c>
      <c r="B73">
        <v>4.3923487659999996</v>
      </c>
      <c r="C73">
        <v>2.5320274829999998</v>
      </c>
      <c r="D73">
        <v>0.90499997099999996</v>
      </c>
      <c r="E73">
        <v>17.917757030000001</v>
      </c>
      <c r="F73">
        <v>2.4423811440000001</v>
      </c>
      <c r="G73">
        <v>1598</v>
      </c>
      <c r="I73">
        <f t="shared" si="24"/>
        <v>2602.4922996296141</v>
      </c>
      <c r="J73">
        <f t="shared" si="25"/>
        <v>3540.5153143862085</v>
      </c>
      <c r="K73">
        <f t="shared" si="26"/>
        <v>1937.6173494391501</v>
      </c>
      <c r="L73">
        <f t="shared" si="27"/>
        <v>1899.2511747897811</v>
      </c>
      <c r="M73">
        <f t="shared" si="28"/>
        <v>1791.8341504965738</v>
      </c>
      <c r="O73">
        <f t="shared" si="29"/>
        <v>11771.710288741328</v>
      </c>
      <c r="P73">
        <f t="shared" si="30"/>
        <v>1598</v>
      </c>
      <c r="Q73">
        <f t="shared" si="31"/>
        <v>-7.0413100740573768E-4</v>
      </c>
      <c r="R73">
        <f t="shared" si="32"/>
        <v>3.1298904538341156E-4</v>
      </c>
      <c r="S73">
        <f t="shared" si="33"/>
        <v>-8.2946667565593089</v>
      </c>
      <c r="T73">
        <f t="shared" si="34"/>
        <v>-25</v>
      </c>
      <c r="U73">
        <f t="shared" si="35"/>
        <v>-33.294666756559309</v>
      </c>
      <c r="V73">
        <f>SUM($U$5:U73)</f>
        <v>1085.246114907015</v>
      </c>
      <c r="W73">
        <f t="shared" si="36"/>
        <v>235.246114907015</v>
      </c>
      <c r="X73">
        <f t="shared" si="37"/>
        <v>850</v>
      </c>
      <c r="Y73">
        <f t="shared" si="38"/>
        <v>6.8963783917323676E-2</v>
      </c>
      <c r="Z73">
        <f t="shared" si="40"/>
        <v>14813.128112267994</v>
      </c>
      <c r="AA73">
        <f t="shared" si="39"/>
        <v>0.20531907916247705</v>
      </c>
    </row>
    <row r="74" spans="1:27" x14ac:dyDescent="0.3">
      <c r="A74" s="6">
        <v>44301</v>
      </c>
      <c r="B74">
        <v>4.2729573250000001</v>
      </c>
      <c r="C74">
        <v>2.50440526</v>
      </c>
      <c r="D74">
        <v>0.88499998999999996</v>
      </c>
      <c r="E74">
        <v>17.994903560000001</v>
      </c>
      <c r="F74">
        <v>2.4331648349999999</v>
      </c>
      <c r="G74">
        <v>1605.5</v>
      </c>
      <c r="I74">
        <f t="shared" si="24"/>
        <v>2531.752173469928</v>
      </c>
      <c r="J74">
        <f t="shared" si="25"/>
        <v>3501.8913641307327</v>
      </c>
      <c r="K74">
        <f t="shared" si="26"/>
        <v>1894.797115830487</v>
      </c>
      <c r="L74">
        <f t="shared" si="27"/>
        <v>1907.4285731933944</v>
      </c>
      <c r="M74">
        <f t="shared" si="28"/>
        <v>1785.0726762490763</v>
      </c>
      <c r="O74">
        <f t="shared" si="29"/>
        <v>11620.941902873619</v>
      </c>
      <c r="P74">
        <f t="shared" si="30"/>
        <v>1605.5</v>
      </c>
      <c r="Q74">
        <f t="shared" si="31"/>
        <v>-1.2807687427705881E-2</v>
      </c>
      <c r="R74">
        <f t="shared" si="32"/>
        <v>4.6933667083854822E-3</v>
      </c>
      <c r="S74">
        <f t="shared" si="33"/>
        <v>-150.76838586770828</v>
      </c>
      <c r="T74">
        <f t="shared" si="34"/>
        <v>-375</v>
      </c>
      <c r="U74">
        <f t="shared" si="35"/>
        <v>-525.76838586770828</v>
      </c>
      <c r="V74">
        <f>SUM($U$5:U74)</f>
        <v>559.47772903930672</v>
      </c>
      <c r="W74">
        <f t="shared" si="36"/>
        <v>84.477729039306723</v>
      </c>
      <c r="X74">
        <f t="shared" si="37"/>
        <v>475</v>
      </c>
      <c r="Y74">
        <f t="shared" si="38"/>
        <v>3.5552950323464283E-2</v>
      </c>
      <c r="Z74">
        <f t="shared" si="40"/>
        <v>14813.128112267994</v>
      </c>
      <c r="AA74">
        <f t="shared" si="39"/>
        <v>0.21549710400132552</v>
      </c>
    </row>
    <row r="75" spans="1:27" x14ac:dyDescent="0.3">
      <c r="A75" s="6">
        <v>44302</v>
      </c>
      <c r="B75">
        <v>4.3106598849999997</v>
      </c>
      <c r="C75">
        <v>2.5412347319999999</v>
      </c>
      <c r="D75">
        <v>0.894999981</v>
      </c>
      <c r="E75">
        <v>17.917757030000001</v>
      </c>
      <c r="F75">
        <v>2.4147312639999998</v>
      </c>
      <c r="G75">
        <v>1606.5</v>
      </c>
      <c r="I75">
        <f t="shared" si="24"/>
        <v>2554.0911604911425</v>
      </c>
      <c r="J75">
        <f t="shared" si="25"/>
        <v>3553.3897426089402</v>
      </c>
      <c r="K75">
        <f t="shared" si="26"/>
        <v>1916.2072337053255</v>
      </c>
      <c r="L75">
        <f t="shared" si="27"/>
        <v>1899.2511747897811</v>
      </c>
      <c r="M75">
        <f t="shared" si="28"/>
        <v>1771.5490285929579</v>
      </c>
      <c r="O75">
        <f t="shared" si="29"/>
        <v>11694.488340188145</v>
      </c>
      <c r="P75">
        <f t="shared" si="30"/>
        <v>1606.5</v>
      </c>
      <c r="Q75">
        <f t="shared" si="31"/>
        <v>6.3287845278995379E-3</v>
      </c>
      <c r="R75">
        <f t="shared" si="32"/>
        <v>6.228589224540642E-4</v>
      </c>
      <c r="S75">
        <f t="shared" si="33"/>
        <v>73.546437314525974</v>
      </c>
      <c r="T75">
        <f t="shared" si="34"/>
        <v>-50</v>
      </c>
      <c r="U75">
        <f t="shared" si="35"/>
        <v>23.546437314525974</v>
      </c>
      <c r="V75">
        <f>SUM($U$5:U75)</f>
        <v>583.0241663538327</v>
      </c>
      <c r="W75">
        <f t="shared" si="36"/>
        <v>158.0241663538327</v>
      </c>
      <c r="X75">
        <f t="shared" si="37"/>
        <v>425</v>
      </c>
      <c r="Y75">
        <f t="shared" si="38"/>
        <v>3.7049248161048258E-2</v>
      </c>
      <c r="Z75">
        <f t="shared" si="40"/>
        <v>14813.128112267994</v>
      </c>
      <c r="AA75">
        <f t="shared" si="39"/>
        <v>0.21053215421103672</v>
      </c>
    </row>
    <row r="76" spans="1:27" x14ac:dyDescent="0.3">
      <c r="A76" s="6">
        <v>44305</v>
      </c>
      <c r="B76">
        <v>4.3546466830000004</v>
      </c>
      <c r="C76">
        <v>2.50440526</v>
      </c>
      <c r="D76">
        <v>0.86500001000000004</v>
      </c>
      <c r="E76">
        <v>17.840606690000001</v>
      </c>
      <c r="F76">
        <v>2.3962981700000001</v>
      </c>
      <c r="G76">
        <v>1599.5</v>
      </c>
      <c r="I76">
        <f t="shared" si="24"/>
        <v>2580.1535952336858</v>
      </c>
      <c r="J76">
        <f t="shared" si="25"/>
        <v>3501.8913641307327</v>
      </c>
      <c r="K76">
        <f t="shared" si="26"/>
        <v>1851.9768843628378</v>
      </c>
      <c r="L76">
        <f t="shared" si="27"/>
        <v>1891.0733725327746</v>
      </c>
      <c r="M76">
        <f t="shared" si="28"/>
        <v>1758.0257308842229</v>
      </c>
      <c r="O76">
        <f t="shared" si="29"/>
        <v>11583.120947144254</v>
      </c>
      <c r="P76">
        <f t="shared" si="30"/>
        <v>1599.5</v>
      </c>
      <c r="Q76">
        <f t="shared" si="31"/>
        <v>-9.5230667477068202E-3</v>
      </c>
      <c r="R76">
        <f t="shared" si="32"/>
        <v>-4.3572984749455342E-3</v>
      </c>
      <c r="S76">
        <f t="shared" si="33"/>
        <v>-111.36739304389084</v>
      </c>
      <c r="T76">
        <f t="shared" si="34"/>
        <v>350</v>
      </c>
      <c r="U76">
        <f t="shared" si="35"/>
        <v>238.63260695610916</v>
      </c>
      <c r="V76">
        <f>SUM($U$5:U76)</f>
        <v>821.65677330994185</v>
      </c>
      <c r="W76">
        <f t="shared" si="36"/>
        <v>46.656773309941855</v>
      </c>
      <c r="X76">
        <f t="shared" si="37"/>
        <v>775</v>
      </c>
      <c r="Y76">
        <f t="shared" si="38"/>
        <v>5.2213557266323235E-2</v>
      </c>
      <c r="Z76">
        <f t="shared" si="40"/>
        <v>14813.128112267994</v>
      </c>
      <c r="AA76">
        <f t="shared" si="39"/>
        <v>0.21805030920165333</v>
      </c>
    </row>
    <row r="77" spans="1:27" x14ac:dyDescent="0.3">
      <c r="A77" s="6">
        <v>44306</v>
      </c>
      <c r="B77">
        <v>4.3923487659999996</v>
      </c>
      <c r="C77">
        <v>2.5136125090000001</v>
      </c>
      <c r="D77">
        <v>0.88499998999999996</v>
      </c>
      <c r="E77">
        <v>17.937044140000001</v>
      </c>
      <c r="F77">
        <v>2.3962981700000001</v>
      </c>
      <c r="G77">
        <v>1605.5</v>
      </c>
      <c r="I77">
        <f t="shared" si="24"/>
        <v>2602.4922996296141</v>
      </c>
      <c r="J77">
        <f t="shared" si="25"/>
        <v>3514.7657923534643</v>
      </c>
      <c r="K77">
        <f t="shared" si="26"/>
        <v>1894.797115830487</v>
      </c>
      <c r="L77">
        <f t="shared" si="27"/>
        <v>1901.2955750048566</v>
      </c>
      <c r="M77">
        <f t="shared" si="28"/>
        <v>1758.0257308842229</v>
      </c>
      <c r="O77">
        <f t="shared" si="29"/>
        <v>11671.376513702644</v>
      </c>
      <c r="P77">
        <f t="shared" si="30"/>
        <v>1605.5</v>
      </c>
      <c r="Q77">
        <f t="shared" si="31"/>
        <v>7.6193253062896149E-3</v>
      </c>
      <c r="R77">
        <f t="shared" si="32"/>
        <v>3.7511722413254142E-3</v>
      </c>
      <c r="S77">
        <f t="shared" si="33"/>
        <v>88.255566558389546</v>
      </c>
      <c r="T77">
        <f t="shared" si="34"/>
        <v>-300</v>
      </c>
      <c r="U77">
        <f t="shared" si="35"/>
        <v>-211.74443344161045</v>
      </c>
      <c r="V77">
        <f>SUM($U$5:U77)</f>
        <v>609.9123398683314</v>
      </c>
      <c r="W77">
        <f t="shared" si="36"/>
        <v>134.9123398683314</v>
      </c>
      <c r="X77">
        <f t="shared" si="37"/>
        <v>475</v>
      </c>
      <c r="Y77">
        <f t="shared" si="38"/>
        <v>3.8757902228281911E-2</v>
      </c>
      <c r="Z77">
        <f t="shared" si="40"/>
        <v>14813.128112267994</v>
      </c>
      <c r="AA77">
        <f t="shared" si="39"/>
        <v>0.21209238013430814</v>
      </c>
    </row>
    <row r="78" spans="1:27" x14ac:dyDescent="0.3">
      <c r="A78" s="6">
        <v>44307</v>
      </c>
      <c r="B78">
        <v>4.3860650059999999</v>
      </c>
      <c r="C78">
        <v>2.522819996</v>
      </c>
      <c r="D78">
        <v>0.89999997600000003</v>
      </c>
      <c r="E78">
        <v>17.840606690000001</v>
      </c>
      <c r="F78">
        <v>2.3870816229999998</v>
      </c>
      <c r="G78">
        <v>1595</v>
      </c>
      <c r="I78">
        <f t="shared" si="24"/>
        <v>2598.7691351260787</v>
      </c>
      <c r="J78">
        <f t="shared" si="25"/>
        <v>3527.6405533698362</v>
      </c>
      <c r="K78">
        <f t="shared" si="26"/>
        <v>1926.912291572238</v>
      </c>
      <c r="L78">
        <f t="shared" si="27"/>
        <v>1891.0733725327746</v>
      </c>
      <c r="M78">
        <f t="shared" si="28"/>
        <v>1751.264082029855</v>
      </c>
      <c r="O78">
        <f t="shared" si="29"/>
        <v>11695.659434630783</v>
      </c>
      <c r="P78">
        <f t="shared" si="30"/>
        <v>1595</v>
      </c>
      <c r="Q78">
        <f t="shared" si="31"/>
        <v>2.0805533006008257E-3</v>
      </c>
      <c r="R78">
        <f t="shared" si="32"/>
        <v>-6.5400186857676734E-3</v>
      </c>
      <c r="S78">
        <f t="shared" si="33"/>
        <v>24.282920928138992</v>
      </c>
      <c r="T78">
        <f t="shared" si="34"/>
        <v>525</v>
      </c>
      <c r="U78">
        <f t="shared" si="35"/>
        <v>549.28292092813899</v>
      </c>
      <c r="V78">
        <f>SUM($U$5:U78)</f>
        <v>1159.1952607964704</v>
      </c>
      <c r="W78">
        <f t="shared" si="36"/>
        <v>159.19526079647039</v>
      </c>
      <c r="X78">
        <f t="shared" si="37"/>
        <v>1000</v>
      </c>
      <c r="Y78">
        <f t="shared" si="38"/>
        <v>7.3663006377500839E-2</v>
      </c>
      <c r="Z78">
        <f t="shared" si="40"/>
        <v>14813.128112267994</v>
      </c>
      <c r="AA78">
        <f t="shared" si="39"/>
        <v>0.21045309633522805</v>
      </c>
    </row>
    <row r="79" spans="1:27" x14ac:dyDescent="0.3">
      <c r="A79" s="6">
        <v>44308</v>
      </c>
      <c r="B79">
        <v>4.3860650059999999</v>
      </c>
      <c r="C79">
        <v>2.522819996</v>
      </c>
      <c r="D79">
        <v>0.88999998599999997</v>
      </c>
      <c r="E79">
        <v>17.994903560000001</v>
      </c>
      <c r="F79">
        <v>2.3962981700000001</v>
      </c>
      <c r="G79">
        <v>1604</v>
      </c>
      <c r="I79">
        <f t="shared" si="24"/>
        <v>2598.7691351260787</v>
      </c>
      <c r="J79">
        <f t="shared" si="25"/>
        <v>3527.6405533698362</v>
      </c>
      <c r="K79">
        <f t="shared" si="26"/>
        <v>1905.5021758384132</v>
      </c>
      <c r="L79">
        <f t="shared" si="27"/>
        <v>1907.4285731933944</v>
      </c>
      <c r="M79">
        <f t="shared" si="28"/>
        <v>1758.0257308842229</v>
      </c>
      <c r="O79">
        <f t="shared" si="29"/>
        <v>11697.366168411945</v>
      </c>
      <c r="P79">
        <f t="shared" si="30"/>
        <v>1604</v>
      </c>
      <c r="Q79">
        <f t="shared" si="31"/>
        <v>1.4592882006367485E-4</v>
      </c>
      <c r="R79">
        <f t="shared" si="32"/>
        <v>5.642633228840125E-3</v>
      </c>
      <c r="S79">
        <f t="shared" si="33"/>
        <v>1.7067337811622565</v>
      </c>
      <c r="T79">
        <f t="shared" si="34"/>
        <v>-450</v>
      </c>
      <c r="U79">
        <f t="shared" si="35"/>
        <v>-448.29326621883774</v>
      </c>
      <c r="V79">
        <f>SUM($U$5:U79)</f>
        <v>710.90199457763265</v>
      </c>
      <c r="W79">
        <f t="shared" si="36"/>
        <v>160.90199457763265</v>
      </c>
      <c r="X79">
        <f t="shared" si="37"/>
        <v>550</v>
      </c>
      <c r="Y79">
        <f t="shared" si="38"/>
        <v>4.517545915807946E-2</v>
      </c>
      <c r="Z79">
        <f t="shared" si="40"/>
        <v>14813.128112267994</v>
      </c>
      <c r="AA79">
        <f t="shared" si="39"/>
        <v>0.21033787868719131</v>
      </c>
    </row>
    <row r="80" spans="1:27" x14ac:dyDescent="0.3">
      <c r="A80" s="6">
        <v>44309</v>
      </c>
      <c r="B80">
        <v>4.3797807689999999</v>
      </c>
      <c r="C80">
        <v>2.522819996</v>
      </c>
      <c r="D80">
        <v>0.89999997600000003</v>
      </c>
      <c r="E80">
        <v>18.01419258</v>
      </c>
      <c r="F80">
        <v>2.4147312639999998</v>
      </c>
      <c r="G80">
        <v>1611</v>
      </c>
      <c r="I80">
        <f t="shared" si="24"/>
        <v>2595.0456879972567</v>
      </c>
      <c r="J80">
        <f t="shared" si="25"/>
        <v>3527.6405533698362</v>
      </c>
      <c r="K80">
        <f t="shared" si="26"/>
        <v>1926.912291572238</v>
      </c>
      <c r="L80">
        <f t="shared" si="27"/>
        <v>1909.4731758651576</v>
      </c>
      <c r="M80">
        <f t="shared" si="28"/>
        <v>1771.5490285929579</v>
      </c>
      <c r="O80">
        <f t="shared" si="29"/>
        <v>11730.620737397447</v>
      </c>
      <c r="P80">
        <f t="shared" si="30"/>
        <v>1611</v>
      </c>
      <c r="Q80">
        <f t="shared" si="31"/>
        <v>2.8429108319532209E-3</v>
      </c>
      <c r="R80">
        <f t="shared" si="32"/>
        <v>4.3640897755610969E-3</v>
      </c>
      <c r="S80">
        <f t="shared" si="33"/>
        <v>33.254568985501464</v>
      </c>
      <c r="T80">
        <f t="shared" si="34"/>
        <v>-350</v>
      </c>
      <c r="U80">
        <f t="shared" si="35"/>
        <v>-316.74543101449854</v>
      </c>
      <c r="V80">
        <f>SUM($U$5:U80)</f>
        <v>394.15656356313411</v>
      </c>
      <c r="W80">
        <f t="shared" si="36"/>
        <v>194.15656356313411</v>
      </c>
      <c r="X80">
        <f t="shared" si="37"/>
        <v>200</v>
      </c>
      <c r="Y80">
        <f t="shared" si="38"/>
        <v>2.5047339682475495E-2</v>
      </c>
      <c r="Z80">
        <f t="shared" si="40"/>
        <v>14813.128112267994</v>
      </c>
      <c r="AA80">
        <f t="shared" si="39"/>
        <v>0.20809293968892797</v>
      </c>
    </row>
    <row r="81" spans="1:27" x14ac:dyDescent="0.3">
      <c r="A81" s="6">
        <v>44312</v>
      </c>
      <c r="B81">
        <v>4.3860650059999999</v>
      </c>
      <c r="C81">
        <v>2.4859907630000002</v>
      </c>
      <c r="D81">
        <v>0.90499997099999996</v>
      </c>
      <c r="E81">
        <v>17.840606690000001</v>
      </c>
      <c r="F81">
        <v>2.4055149560000002</v>
      </c>
      <c r="G81">
        <v>1624</v>
      </c>
      <c r="I81">
        <f t="shared" si="24"/>
        <v>2598.7691351260787</v>
      </c>
      <c r="J81">
        <f t="shared" si="25"/>
        <v>3476.1425090835623</v>
      </c>
      <c r="K81">
        <f t="shared" si="26"/>
        <v>1937.6173494391501</v>
      </c>
      <c r="L81">
        <f t="shared" si="27"/>
        <v>1891.0733725327746</v>
      </c>
      <c r="M81">
        <f t="shared" si="28"/>
        <v>1764.7875550791032</v>
      </c>
      <c r="O81">
        <f t="shared" si="29"/>
        <v>11668.38992126067</v>
      </c>
      <c r="P81">
        <f t="shared" si="30"/>
        <v>1624</v>
      </c>
      <c r="Q81">
        <f t="shared" si="31"/>
        <v>-5.3049891842793422E-3</v>
      </c>
      <c r="R81">
        <f t="shared" si="32"/>
        <v>8.0695220360024831E-3</v>
      </c>
      <c r="S81">
        <f t="shared" si="33"/>
        <v>-62.230816136776411</v>
      </c>
      <c r="T81">
        <f t="shared" si="34"/>
        <v>-650</v>
      </c>
      <c r="U81">
        <f t="shared" si="35"/>
        <v>-712.23081613677641</v>
      </c>
      <c r="V81">
        <f>SUM($U$5:U81)</f>
        <v>-318.0742525736423</v>
      </c>
      <c r="W81">
        <f t="shared" si="36"/>
        <v>131.9257474263577</v>
      </c>
      <c r="X81">
        <f t="shared" si="37"/>
        <v>-450</v>
      </c>
      <c r="Y81">
        <f t="shared" si="38"/>
        <v>-2.0212561669508827E-2</v>
      </c>
      <c r="Z81">
        <f t="shared" si="40"/>
        <v>14813.128112267994</v>
      </c>
      <c r="AA81">
        <f t="shared" si="39"/>
        <v>0.21229399807883267</v>
      </c>
    </row>
    <row r="82" spans="1:27" x14ac:dyDescent="0.3">
      <c r="A82" s="6">
        <v>44313</v>
      </c>
      <c r="B82">
        <v>4.3672137260000001</v>
      </c>
      <c r="C82">
        <v>2.4951980109999998</v>
      </c>
      <c r="D82">
        <v>0.87999999500000003</v>
      </c>
      <c r="E82">
        <v>17.840606690000001</v>
      </c>
      <c r="F82">
        <v>2.3962981700000001</v>
      </c>
      <c r="G82">
        <v>1607.5</v>
      </c>
      <c r="I82">
        <f t="shared" si="24"/>
        <v>2587.5996416154712</v>
      </c>
      <c r="J82">
        <f t="shared" si="25"/>
        <v>3489.016935908001</v>
      </c>
      <c r="K82">
        <f t="shared" si="26"/>
        <v>1884.0920579635749</v>
      </c>
      <c r="L82">
        <f t="shared" si="27"/>
        <v>1891.0733725327746</v>
      </c>
      <c r="M82">
        <f t="shared" si="28"/>
        <v>1758.0257308842229</v>
      </c>
      <c r="O82">
        <f t="shared" si="29"/>
        <v>11609.807738904045</v>
      </c>
      <c r="P82">
        <f t="shared" si="30"/>
        <v>1607.5</v>
      </c>
      <c r="Q82">
        <f t="shared" si="31"/>
        <v>-5.0205883375464373E-3</v>
      </c>
      <c r="R82">
        <f t="shared" si="32"/>
        <v>-1.0160098522167487E-2</v>
      </c>
      <c r="S82">
        <f t="shared" si="33"/>
        <v>-58.582182356625708</v>
      </c>
      <c r="T82">
        <f t="shared" si="34"/>
        <v>825</v>
      </c>
      <c r="U82">
        <f t="shared" si="35"/>
        <v>766.41781764337429</v>
      </c>
      <c r="V82">
        <f>SUM($U$5:U82)</f>
        <v>448.34356506973199</v>
      </c>
      <c r="W82">
        <f t="shared" si="36"/>
        <v>73.343565069731994</v>
      </c>
      <c r="X82">
        <f t="shared" si="37"/>
        <v>375</v>
      </c>
      <c r="Y82">
        <f t="shared" si="38"/>
        <v>2.8490743544233518E-2</v>
      </c>
      <c r="Z82">
        <f t="shared" si="40"/>
        <v>14813.128112267994</v>
      </c>
      <c r="AA82">
        <f t="shared" si="39"/>
        <v>0.2162487456454934</v>
      </c>
    </row>
    <row r="83" spans="1:27" x14ac:dyDescent="0.3">
      <c r="A83" s="6">
        <v>44314</v>
      </c>
      <c r="B83">
        <v>4.3797807689999999</v>
      </c>
      <c r="C83">
        <v>2.4859907630000002</v>
      </c>
      <c r="D83">
        <v>0.88999998599999997</v>
      </c>
      <c r="E83">
        <v>17.994903560000001</v>
      </c>
      <c r="F83">
        <v>2.3870816229999998</v>
      </c>
      <c r="G83">
        <v>1608</v>
      </c>
      <c r="I83">
        <f t="shared" si="24"/>
        <v>2595.0456879972567</v>
      </c>
      <c r="J83">
        <f t="shared" si="25"/>
        <v>3476.1425090835623</v>
      </c>
      <c r="K83">
        <f t="shared" si="26"/>
        <v>1905.5021758384132</v>
      </c>
      <c r="L83">
        <f t="shared" si="27"/>
        <v>1907.4285731933944</v>
      </c>
      <c r="M83">
        <f t="shared" si="28"/>
        <v>1751.264082029855</v>
      </c>
      <c r="O83">
        <f t="shared" si="29"/>
        <v>11635.383028142482</v>
      </c>
      <c r="P83">
        <f t="shared" si="30"/>
        <v>1608</v>
      </c>
      <c r="Q83">
        <f t="shared" si="31"/>
        <v>2.20290377012319E-3</v>
      </c>
      <c r="R83">
        <f t="shared" si="32"/>
        <v>3.1104199066874026E-4</v>
      </c>
      <c r="S83">
        <f t="shared" si="33"/>
        <v>25.575289238437108</v>
      </c>
      <c r="T83">
        <f t="shared" si="34"/>
        <v>-25</v>
      </c>
      <c r="U83">
        <f t="shared" si="35"/>
        <v>0.575289238437108</v>
      </c>
      <c r="V83">
        <f>SUM($U$5:U83)</f>
        <v>448.9188543081691</v>
      </c>
      <c r="W83">
        <f t="shared" si="36"/>
        <v>98.918854308169102</v>
      </c>
      <c r="X83">
        <f t="shared" si="37"/>
        <v>350</v>
      </c>
      <c r="Y83">
        <f t="shared" si="38"/>
        <v>2.8527301263431563E-2</v>
      </c>
      <c r="Z83">
        <f t="shared" si="40"/>
        <v>14813.128112267994</v>
      </c>
      <c r="AA83">
        <f t="shared" si="39"/>
        <v>0.2145222170524371</v>
      </c>
    </row>
    <row r="84" spans="1:27" x14ac:dyDescent="0.3">
      <c r="A84" s="6">
        <v>44316</v>
      </c>
      <c r="B84">
        <v>4.3609294890000001</v>
      </c>
      <c r="C84">
        <v>2.50440526</v>
      </c>
      <c r="D84">
        <v>0.89999997600000003</v>
      </c>
      <c r="E84">
        <v>17.840606690000001</v>
      </c>
      <c r="F84">
        <v>2.3962981700000001</v>
      </c>
      <c r="G84">
        <v>1603.5</v>
      </c>
      <c r="I84">
        <f t="shared" si="24"/>
        <v>2583.8761944866492</v>
      </c>
      <c r="J84">
        <f t="shared" si="25"/>
        <v>3501.8913641307327</v>
      </c>
      <c r="K84">
        <f t="shared" si="26"/>
        <v>1926.912291572238</v>
      </c>
      <c r="L84">
        <f t="shared" si="27"/>
        <v>1891.0733725327746</v>
      </c>
      <c r="M84">
        <f t="shared" si="28"/>
        <v>1758.0257308842229</v>
      </c>
      <c r="O84">
        <f t="shared" si="29"/>
        <v>11661.778953606618</v>
      </c>
      <c r="P84">
        <f t="shared" si="30"/>
        <v>1603.5</v>
      </c>
      <c r="Q84">
        <f t="shared" si="31"/>
        <v>2.2685910210512271E-3</v>
      </c>
      <c r="R84">
        <f t="shared" si="32"/>
        <v>-2.798507462686567E-3</v>
      </c>
      <c r="S84">
        <f t="shared" si="33"/>
        <v>26.395925464135871</v>
      </c>
      <c r="T84">
        <f t="shared" si="34"/>
        <v>225</v>
      </c>
      <c r="U84">
        <f t="shared" si="35"/>
        <v>251.39592546413587</v>
      </c>
      <c r="V84">
        <f>SUM($U$5:U84)</f>
        <v>700.31477977230497</v>
      </c>
      <c r="W84">
        <f t="shared" si="36"/>
        <v>125.31477977230497</v>
      </c>
      <c r="X84">
        <f t="shared" si="37"/>
        <v>575</v>
      </c>
      <c r="Y84">
        <f t="shared" si="38"/>
        <v>4.4502676842536719E-2</v>
      </c>
      <c r="Z84">
        <f t="shared" si="40"/>
        <v>14813.128112267994</v>
      </c>
      <c r="AA84">
        <f t="shared" si="39"/>
        <v>0.21274028920680702</v>
      </c>
    </row>
    <row r="85" spans="1:27" x14ac:dyDescent="0.3">
      <c r="A85" s="6">
        <v>44319</v>
      </c>
      <c r="B85">
        <v>4.3106598849999997</v>
      </c>
      <c r="C85">
        <v>2.50440526</v>
      </c>
      <c r="D85">
        <v>0.89999997600000003</v>
      </c>
      <c r="E85">
        <v>17.840606690000001</v>
      </c>
      <c r="F85">
        <v>2.3778655529999999</v>
      </c>
      <c r="G85">
        <v>1590.5</v>
      </c>
      <c r="I85">
        <f t="shared" si="24"/>
        <v>2554.0911604911425</v>
      </c>
      <c r="J85">
        <f t="shared" si="25"/>
        <v>3501.8913641307327</v>
      </c>
      <c r="K85">
        <f t="shared" si="26"/>
        <v>1926.912291572238</v>
      </c>
      <c r="L85">
        <f t="shared" si="27"/>
        <v>1891.0733725327746</v>
      </c>
      <c r="M85">
        <f t="shared" si="28"/>
        <v>1744.5027831228704</v>
      </c>
      <c r="O85">
        <f t="shared" si="29"/>
        <v>11618.47097184976</v>
      </c>
      <c r="P85">
        <f t="shared" si="30"/>
        <v>1590.5</v>
      </c>
      <c r="Q85">
        <f t="shared" si="31"/>
        <v>-3.7136685516975941E-3</v>
      </c>
      <c r="R85">
        <f t="shared" si="32"/>
        <v>-8.1072653570314936E-3</v>
      </c>
      <c r="S85">
        <f t="shared" si="33"/>
        <v>-43.307981756857771</v>
      </c>
      <c r="T85">
        <f t="shared" si="34"/>
        <v>650</v>
      </c>
      <c r="U85">
        <f t="shared" si="35"/>
        <v>606.69201824314223</v>
      </c>
      <c r="V85">
        <f>SUM($U$5:U85)</f>
        <v>1307.0067980154472</v>
      </c>
      <c r="W85">
        <f t="shared" si="36"/>
        <v>82.006798015447202</v>
      </c>
      <c r="X85">
        <f t="shared" si="37"/>
        <v>1225</v>
      </c>
      <c r="Y85">
        <f t="shared" si="38"/>
        <v>8.3055938333889703E-2</v>
      </c>
      <c r="Z85">
        <f t="shared" si="40"/>
        <v>14813.128112267994</v>
      </c>
      <c r="AA85">
        <f t="shared" si="39"/>
        <v>0.21566391083679826</v>
      </c>
    </row>
    <row r="86" spans="1:27" x14ac:dyDescent="0.3">
      <c r="A86" s="6">
        <v>44320</v>
      </c>
      <c r="B86">
        <v>4.323227406</v>
      </c>
      <c r="C86">
        <v>2.50440526</v>
      </c>
      <c r="D86">
        <v>0.89999997600000003</v>
      </c>
      <c r="E86">
        <v>17.898468019999999</v>
      </c>
      <c r="F86">
        <v>2.3962981700000001</v>
      </c>
      <c r="G86">
        <v>1590.5</v>
      </c>
      <c r="I86">
        <f t="shared" si="24"/>
        <v>2561.5374900907204</v>
      </c>
      <c r="J86">
        <f t="shared" si="25"/>
        <v>3501.8913641307327</v>
      </c>
      <c r="K86">
        <f t="shared" si="26"/>
        <v>1926.912291572238</v>
      </c>
      <c r="L86">
        <f t="shared" si="27"/>
        <v>1897.2065731780003</v>
      </c>
      <c r="M86">
        <f t="shared" si="28"/>
        <v>1758.0257308842229</v>
      </c>
      <c r="O86">
        <f t="shared" si="29"/>
        <v>11645.573449855914</v>
      </c>
      <c r="P86">
        <f t="shared" si="30"/>
        <v>1590.5</v>
      </c>
      <c r="Q86">
        <f t="shared" si="31"/>
        <v>2.3327060911733206E-3</v>
      </c>
      <c r="R86">
        <f t="shared" si="32"/>
        <v>0</v>
      </c>
      <c r="S86">
        <f t="shared" si="33"/>
        <v>27.102478006154342</v>
      </c>
      <c r="T86">
        <f t="shared" si="34"/>
        <v>0</v>
      </c>
      <c r="U86">
        <f t="shared" si="35"/>
        <v>27.102478006154342</v>
      </c>
      <c r="V86">
        <f>SUM($U$5:U86)</f>
        <v>1334.1092760216015</v>
      </c>
      <c r="W86">
        <f t="shared" si="36"/>
        <v>109.10927602160154</v>
      </c>
      <c r="X86">
        <f t="shared" si="37"/>
        <v>1225</v>
      </c>
      <c r="Y86">
        <f t="shared" si="38"/>
        <v>8.4778210739352849E-2</v>
      </c>
      <c r="Z86">
        <f t="shared" si="40"/>
        <v>14813.128112267994</v>
      </c>
      <c r="AA86">
        <f t="shared" si="39"/>
        <v>0.21383428526408019</v>
      </c>
    </row>
    <row r="87" spans="1:27" x14ac:dyDescent="0.3">
      <c r="A87" s="6">
        <v>44321</v>
      </c>
      <c r="B87">
        <v>4.323227406</v>
      </c>
      <c r="C87">
        <v>2.4951980109999998</v>
      </c>
      <c r="D87">
        <v>0.920000017</v>
      </c>
      <c r="E87">
        <v>17.840606690000001</v>
      </c>
      <c r="F87">
        <v>2.3778655529999999</v>
      </c>
      <c r="G87">
        <v>1576</v>
      </c>
      <c r="I87">
        <f t="shared" si="24"/>
        <v>2561.5374900907204</v>
      </c>
      <c r="J87">
        <f t="shared" si="25"/>
        <v>3489.016935908001</v>
      </c>
      <c r="K87">
        <f t="shared" si="26"/>
        <v>1969.7326536417238</v>
      </c>
      <c r="L87">
        <f t="shared" si="27"/>
        <v>1891.0733725327746</v>
      </c>
      <c r="M87">
        <f t="shared" si="28"/>
        <v>1744.5027831228704</v>
      </c>
      <c r="O87">
        <f t="shared" si="29"/>
        <v>11655.86323529609</v>
      </c>
      <c r="P87">
        <f t="shared" si="30"/>
        <v>1576</v>
      </c>
      <c r="Q87">
        <f t="shared" si="31"/>
        <v>8.8357911136643821E-4</v>
      </c>
      <c r="R87">
        <f t="shared" si="32"/>
        <v>-9.1166299905690029E-3</v>
      </c>
      <c r="S87">
        <f t="shared" si="33"/>
        <v>10.289785440176274</v>
      </c>
      <c r="T87">
        <f t="shared" si="34"/>
        <v>725</v>
      </c>
      <c r="U87">
        <f t="shared" si="35"/>
        <v>735.28978544017627</v>
      </c>
      <c r="V87">
        <f>SUM($U$5:U87)</f>
        <v>2069.3990614617778</v>
      </c>
      <c r="W87">
        <f t="shared" si="36"/>
        <v>119.39906146177782</v>
      </c>
      <c r="X87">
        <f t="shared" si="37"/>
        <v>1950</v>
      </c>
      <c r="Y87">
        <f t="shared" si="38"/>
        <v>0.13150343295685543</v>
      </c>
      <c r="Z87">
        <f t="shared" si="40"/>
        <v>14813.128112267994</v>
      </c>
      <c r="AA87">
        <f t="shared" si="39"/>
        <v>0.21313964566046706</v>
      </c>
    </row>
    <row r="88" spans="1:27" x14ac:dyDescent="0.3">
      <c r="A88" s="6">
        <v>44322</v>
      </c>
      <c r="B88">
        <v>4.3295111659999996</v>
      </c>
      <c r="C88">
        <v>2.4951980109999998</v>
      </c>
      <c r="D88">
        <v>0.88499998999999996</v>
      </c>
      <c r="E88">
        <v>17.975618359999999</v>
      </c>
      <c r="F88">
        <v>2.3594324590000002</v>
      </c>
      <c r="G88">
        <v>1575.5</v>
      </c>
      <c r="I88">
        <f t="shared" si="24"/>
        <v>2565.2606545942558</v>
      </c>
      <c r="J88">
        <f t="shared" si="25"/>
        <v>3489.016935908001</v>
      </c>
      <c r="K88">
        <f t="shared" si="26"/>
        <v>1894.797115830487</v>
      </c>
      <c r="L88">
        <f t="shared" si="27"/>
        <v>1905.3843754350069</v>
      </c>
      <c r="M88">
        <f t="shared" si="28"/>
        <v>1730.9794854141353</v>
      </c>
      <c r="O88">
        <f t="shared" si="29"/>
        <v>11585.438567181885</v>
      </c>
      <c r="P88">
        <f t="shared" si="30"/>
        <v>1575.5</v>
      </c>
      <c r="Q88">
        <f t="shared" si="31"/>
        <v>-6.0419950622744188E-3</v>
      </c>
      <c r="R88">
        <f t="shared" si="32"/>
        <v>-3.1725888324873094E-4</v>
      </c>
      <c r="S88">
        <f t="shared" si="33"/>
        <v>-70.424668114204906</v>
      </c>
      <c r="T88">
        <f t="shared" si="34"/>
        <v>25</v>
      </c>
      <c r="U88">
        <f t="shared" si="35"/>
        <v>-45.424668114204906</v>
      </c>
      <c r="V88">
        <f>SUM($U$5:U88)</f>
        <v>2023.9743933475729</v>
      </c>
      <c r="W88">
        <f t="shared" si="36"/>
        <v>48.974393347572914</v>
      </c>
      <c r="X88">
        <f t="shared" si="37"/>
        <v>1975</v>
      </c>
      <c r="Y88">
        <f t="shared" si="38"/>
        <v>0.12861684626162218</v>
      </c>
      <c r="Z88">
        <f t="shared" si="40"/>
        <v>14813.128112267994</v>
      </c>
      <c r="AA88">
        <f t="shared" si="39"/>
        <v>0.21789385203608602</v>
      </c>
    </row>
    <row r="89" spans="1:27" x14ac:dyDescent="0.3">
      <c r="A89" s="6">
        <v>44323</v>
      </c>
      <c r="B89">
        <v>4.3295111659999996</v>
      </c>
      <c r="C89">
        <v>2.4951980109999998</v>
      </c>
      <c r="D89">
        <v>0.90499997099999996</v>
      </c>
      <c r="E89">
        <v>18.033481600000002</v>
      </c>
      <c r="F89">
        <v>2.3686487669999998</v>
      </c>
      <c r="G89">
        <v>1588</v>
      </c>
      <c r="I89">
        <f t="shared" ref="I89:I152" si="41">B89*$B$2</f>
        <v>2565.2606545942558</v>
      </c>
      <c r="J89">
        <f t="shared" ref="J89:J152" si="42">C89*$C$2</f>
        <v>3489.016935908001</v>
      </c>
      <c r="K89">
        <f t="shared" ref="K89:K152" si="43">D89*$D$2</f>
        <v>1937.6173494391501</v>
      </c>
      <c r="L89">
        <f t="shared" ref="L89:L152" si="44">E89*$E$2</f>
        <v>1911.5177785369212</v>
      </c>
      <c r="M89">
        <f t="shared" ref="M89:M152" si="45">F89*$F$2</f>
        <v>1737.7409589279901</v>
      </c>
      <c r="O89">
        <f t="shared" ref="O89:O152" si="46">SUM(I89:M89)</f>
        <v>11641.153677406319</v>
      </c>
      <c r="P89">
        <f t="shared" ref="P89:P152" si="47">G89</f>
        <v>1588</v>
      </c>
      <c r="Q89">
        <f t="shared" ref="Q89:Q152" si="48">(O89-O88)/O88</f>
        <v>4.8090635413887374E-3</v>
      </c>
      <c r="R89">
        <f t="shared" ref="R89:R152" si="49">(P89-P88)/P88</f>
        <v>7.933989209774674E-3</v>
      </c>
      <c r="S89">
        <f t="shared" ref="S89:S152" si="50">O89-O88</f>
        <v>55.715110224433374</v>
      </c>
      <c r="T89">
        <f t="shared" ref="T89:T152" si="51">-(P89-P88)*50</f>
        <v>-625</v>
      </c>
      <c r="U89">
        <f t="shared" ref="U89:U152" si="52">S89+T89</f>
        <v>-569.28488977556663</v>
      </c>
      <c r="V89">
        <f>SUM($U$5:U89)</f>
        <v>1454.6895035720063</v>
      </c>
      <c r="W89">
        <f t="shared" ref="W89:W152" si="53">O89-$O$4</f>
        <v>104.68950357200629</v>
      </c>
      <c r="X89">
        <f t="shared" ref="X89:X152" si="54">-(P89-$P$4)*50</f>
        <v>1350</v>
      </c>
      <c r="Y89">
        <f t="shared" ref="Y89:Y152" si="55">(W89+X89)/($O$4+4200)</f>
        <v>9.2440683466288462E-2</v>
      </c>
      <c r="Z89">
        <f t="shared" si="40"/>
        <v>14813.128112267994</v>
      </c>
      <c r="AA89">
        <f t="shared" ref="AA89:AA152" si="56">(Z89-O89)/Z89</f>
        <v>0.21413265387441677</v>
      </c>
    </row>
    <row r="90" spans="1:27" x14ac:dyDescent="0.3">
      <c r="A90" s="6">
        <v>44326</v>
      </c>
      <c r="B90">
        <v>4.3483629229999998</v>
      </c>
      <c r="C90">
        <v>2.50440526</v>
      </c>
      <c r="D90">
        <v>0.894999981</v>
      </c>
      <c r="E90">
        <v>18.052764889999999</v>
      </c>
      <c r="F90">
        <v>2.3686487669999998</v>
      </c>
      <c r="G90">
        <v>1581.5</v>
      </c>
      <c r="I90">
        <f t="shared" si="41"/>
        <v>2576.4304307301495</v>
      </c>
      <c r="J90">
        <f t="shared" si="42"/>
        <v>3501.8913641307327</v>
      </c>
      <c r="K90">
        <f t="shared" si="43"/>
        <v>1916.2072337053255</v>
      </c>
      <c r="L90">
        <f t="shared" si="44"/>
        <v>1913.5617738386204</v>
      </c>
      <c r="M90">
        <f t="shared" si="45"/>
        <v>1737.7409589279901</v>
      </c>
      <c r="O90">
        <f t="shared" si="46"/>
        <v>11645.831761332818</v>
      </c>
      <c r="P90">
        <f t="shared" si="47"/>
        <v>1581.5</v>
      </c>
      <c r="Q90">
        <f t="shared" si="48"/>
        <v>4.0185741517859613E-4</v>
      </c>
      <c r="R90">
        <f t="shared" si="49"/>
        <v>-4.0931989924433247E-3</v>
      </c>
      <c r="S90">
        <f t="shared" si="50"/>
        <v>4.6780839264993119</v>
      </c>
      <c r="T90">
        <f t="shared" si="51"/>
        <v>325</v>
      </c>
      <c r="U90">
        <f t="shared" si="52"/>
        <v>329.67808392649931</v>
      </c>
      <c r="V90">
        <f>SUM($U$5:U90)</f>
        <v>1784.3675874985056</v>
      </c>
      <c r="W90">
        <f t="shared" si="53"/>
        <v>109.3675874985056</v>
      </c>
      <c r="X90">
        <f t="shared" si="54"/>
        <v>1675</v>
      </c>
      <c r="Y90">
        <f t="shared" si="55"/>
        <v>0.11339063005433263</v>
      </c>
      <c r="Z90">
        <f t="shared" si="40"/>
        <v>14813.128112267994</v>
      </c>
      <c r="AA90">
        <f t="shared" si="56"/>
        <v>0.21381684725402947</v>
      </c>
    </row>
    <row r="91" spans="1:27" x14ac:dyDescent="0.3">
      <c r="A91" s="6">
        <v>44327</v>
      </c>
      <c r="B91">
        <v>4.3357954029999997</v>
      </c>
      <c r="C91">
        <v>2.4951980109999998</v>
      </c>
      <c r="D91">
        <v>0.89999997600000003</v>
      </c>
      <c r="E91">
        <v>18.052764889999999</v>
      </c>
      <c r="F91">
        <v>2.3502159119999999</v>
      </c>
      <c r="G91">
        <v>1578.5</v>
      </c>
      <c r="I91">
        <f t="shared" si="41"/>
        <v>2568.9841017230779</v>
      </c>
      <c r="J91">
        <f t="shared" si="42"/>
        <v>3489.016935908001</v>
      </c>
      <c r="K91">
        <f t="shared" si="43"/>
        <v>1926.912291572238</v>
      </c>
      <c r="L91">
        <f t="shared" si="44"/>
        <v>1913.5617738386204</v>
      </c>
      <c r="M91">
        <f t="shared" si="45"/>
        <v>1724.2178365597674</v>
      </c>
      <c r="O91">
        <f t="shared" si="46"/>
        <v>11622.692939601704</v>
      </c>
      <c r="P91">
        <f t="shared" si="47"/>
        <v>1578.5</v>
      </c>
      <c r="Q91">
        <f t="shared" si="48"/>
        <v>-1.98687583723655E-3</v>
      </c>
      <c r="R91">
        <f t="shared" si="49"/>
        <v>-1.8969332911792601E-3</v>
      </c>
      <c r="S91">
        <f t="shared" si="50"/>
        <v>-23.138821731114149</v>
      </c>
      <c r="T91">
        <f t="shared" si="51"/>
        <v>150</v>
      </c>
      <c r="U91">
        <f t="shared" si="52"/>
        <v>126.86117826888585</v>
      </c>
      <c r="V91">
        <f>SUM($U$5:U91)</f>
        <v>1911.2287657673915</v>
      </c>
      <c r="W91">
        <f t="shared" si="53"/>
        <v>86.228765767391451</v>
      </c>
      <c r="X91">
        <f t="shared" si="54"/>
        <v>1825</v>
      </c>
      <c r="Y91">
        <f t="shared" si="55"/>
        <v>0.12145223632544296</v>
      </c>
      <c r="Z91">
        <f t="shared" si="40"/>
        <v>14813.128112267994</v>
      </c>
      <c r="AA91">
        <f t="shared" si="56"/>
        <v>0.21537889556386292</v>
      </c>
    </row>
    <row r="92" spans="1:27" x14ac:dyDescent="0.3">
      <c r="A92" s="6">
        <v>44328</v>
      </c>
      <c r="B92">
        <v>4.323227406</v>
      </c>
      <c r="C92">
        <v>2.4951980109999998</v>
      </c>
      <c r="D92">
        <v>0.88999998599999997</v>
      </c>
      <c r="E92">
        <v>18.150032039999999</v>
      </c>
      <c r="F92">
        <v>2.3409993650000001</v>
      </c>
      <c r="G92">
        <v>1576</v>
      </c>
      <c r="I92">
        <f t="shared" si="41"/>
        <v>2561.5374900907204</v>
      </c>
      <c r="J92">
        <f t="shared" si="42"/>
        <v>3489.016935908001</v>
      </c>
      <c r="K92">
        <f t="shared" si="43"/>
        <v>1905.5021758384132</v>
      </c>
      <c r="L92">
        <f t="shared" si="44"/>
        <v>1923.8719230719562</v>
      </c>
      <c r="M92">
        <f t="shared" si="45"/>
        <v>1717.4561877054</v>
      </c>
      <c r="O92">
        <f t="shared" si="46"/>
        <v>11597.384712614492</v>
      </c>
      <c r="P92">
        <f t="shared" si="47"/>
        <v>1576</v>
      </c>
      <c r="Q92">
        <f t="shared" si="48"/>
        <v>-2.1774839203554937E-3</v>
      </c>
      <c r="R92">
        <f t="shared" si="49"/>
        <v>-1.5837820715869496E-3</v>
      </c>
      <c r="S92">
        <f t="shared" si="50"/>
        <v>-25.308226987212038</v>
      </c>
      <c r="T92">
        <f t="shared" si="51"/>
        <v>125</v>
      </c>
      <c r="U92">
        <f t="shared" si="52"/>
        <v>99.691773012787962</v>
      </c>
      <c r="V92">
        <f>SUM($U$5:U92)</f>
        <v>2010.9205387801794</v>
      </c>
      <c r="W92">
        <f t="shared" si="53"/>
        <v>60.920538780179413</v>
      </c>
      <c r="X92">
        <f t="shared" si="54"/>
        <v>1950</v>
      </c>
      <c r="Y92">
        <f t="shared" si="55"/>
        <v>0.12778731718678091</v>
      </c>
      <c r="Z92">
        <f t="shared" si="40"/>
        <v>14813.128112267994</v>
      </c>
      <c r="AA92">
        <f t="shared" si="56"/>
        <v>0.21708739540234415</v>
      </c>
    </row>
    <row r="93" spans="1:27" x14ac:dyDescent="0.3">
      <c r="A93" s="6">
        <v>44333</v>
      </c>
      <c r="B93">
        <v>4.3169441219999998</v>
      </c>
      <c r="C93">
        <v>2.4767832759999999</v>
      </c>
      <c r="D93">
        <v>0.894999981</v>
      </c>
      <c r="E93">
        <v>17.994405749999999</v>
      </c>
      <c r="F93">
        <v>2.3594324590000002</v>
      </c>
      <c r="G93">
        <v>1574.5</v>
      </c>
      <c r="I93">
        <f t="shared" si="41"/>
        <v>2557.8146076199646</v>
      </c>
      <c r="J93">
        <f t="shared" si="42"/>
        <v>3463.2677480671896</v>
      </c>
      <c r="K93">
        <f t="shared" si="43"/>
        <v>1916.2072337053255</v>
      </c>
      <c r="L93">
        <f t="shared" si="44"/>
        <v>1907.3758061966246</v>
      </c>
      <c r="M93">
        <f t="shared" si="45"/>
        <v>1730.9794854141353</v>
      </c>
      <c r="O93">
        <f t="shared" si="46"/>
        <v>11575.64488100324</v>
      </c>
      <c r="P93">
        <f t="shared" si="47"/>
        <v>1574.5</v>
      </c>
      <c r="Q93">
        <f t="shared" si="48"/>
        <v>-1.874546042057716E-3</v>
      </c>
      <c r="R93">
        <f t="shared" si="49"/>
        <v>-9.5177664974619293E-4</v>
      </c>
      <c r="S93">
        <f t="shared" si="50"/>
        <v>-21.739831611252157</v>
      </c>
      <c r="T93">
        <f t="shared" si="51"/>
        <v>75</v>
      </c>
      <c r="U93">
        <f t="shared" si="52"/>
        <v>53.260168388747843</v>
      </c>
      <c r="V93">
        <f>SUM($U$5:U93)</f>
        <v>2064.1807071689273</v>
      </c>
      <c r="W93">
        <f t="shared" si="53"/>
        <v>39.180707168927256</v>
      </c>
      <c r="X93">
        <f t="shared" si="54"/>
        <v>2025</v>
      </c>
      <c r="Y93">
        <f t="shared" si="55"/>
        <v>0.13117182388411802</v>
      </c>
      <c r="Z93">
        <f t="shared" si="40"/>
        <v>14813.128112267994</v>
      </c>
      <c r="AA93">
        <f t="shared" si="56"/>
        <v>0.21855500112656978</v>
      </c>
    </row>
    <row r="94" spans="1:27" x14ac:dyDescent="0.3">
      <c r="A94" s="6">
        <v>44334</v>
      </c>
      <c r="B94">
        <v>4.3357954029999997</v>
      </c>
      <c r="C94">
        <v>2.4859907630000002</v>
      </c>
      <c r="D94">
        <v>0.89999997600000003</v>
      </c>
      <c r="E94">
        <v>18.188941960000001</v>
      </c>
      <c r="F94">
        <v>2.3686487669999998</v>
      </c>
      <c r="G94">
        <v>1585</v>
      </c>
      <c r="I94">
        <f t="shared" si="41"/>
        <v>2568.9841017230779</v>
      </c>
      <c r="J94">
        <f t="shared" si="42"/>
        <v>3476.1425090835623</v>
      </c>
      <c r="K94">
        <f t="shared" si="43"/>
        <v>1926.912291572238</v>
      </c>
      <c r="L94">
        <f t="shared" si="44"/>
        <v>1927.9963071199847</v>
      </c>
      <c r="M94">
        <f t="shared" si="45"/>
        <v>1737.7409589279901</v>
      </c>
      <c r="O94">
        <f t="shared" si="46"/>
        <v>11637.776168426853</v>
      </c>
      <c r="P94">
        <f t="shared" si="47"/>
        <v>1585</v>
      </c>
      <c r="Q94">
        <f t="shared" si="48"/>
        <v>5.3674147801110565E-3</v>
      </c>
      <c r="R94">
        <f t="shared" si="49"/>
        <v>6.6687837408701172E-3</v>
      </c>
      <c r="S94">
        <f t="shared" si="50"/>
        <v>62.131287423613685</v>
      </c>
      <c r="T94">
        <f t="shared" si="51"/>
        <v>-525</v>
      </c>
      <c r="U94">
        <f t="shared" si="52"/>
        <v>-462.86871257638632</v>
      </c>
      <c r="V94">
        <f>SUM($U$5:U94)</f>
        <v>1601.3119945925409</v>
      </c>
      <c r="W94">
        <f t="shared" si="53"/>
        <v>101.31199459254094</v>
      </c>
      <c r="X94">
        <f t="shared" si="54"/>
        <v>1500</v>
      </c>
      <c r="Y94">
        <f t="shared" si="55"/>
        <v>0.10175805548841844</v>
      </c>
      <c r="Z94">
        <f t="shared" si="40"/>
        <v>14813.128112267994</v>
      </c>
      <c r="AA94">
        <f t="shared" si="56"/>
        <v>0.21436066168977266</v>
      </c>
    </row>
    <row r="95" spans="1:27" x14ac:dyDescent="0.3">
      <c r="A95" s="6">
        <v>44335</v>
      </c>
      <c r="B95">
        <v>4.3357954029999997</v>
      </c>
      <c r="C95">
        <v>2.4859907630000002</v>
      </c>
      <c r="D95">
        <v>0.88999998599999997</v>
      </c>
      <c r="E95">
        <v>18.169487</v>
      </c>
      <c r="F95">
        <v>2.3409993650000001</v>
      </c>
      <c r="G95">
        <v>1572.5</v>
      </c>
      <c r="I95">
        <f t="shared" si="41"/>
        <v>2568.9841017230779</v>
      </c>
      <c r="J95">
        <f t="shared" si="42"/>
        <v>3476.1425090835623</v>
      </c>
      <c r="K95">
        <f t="shared" si="43"/>
        <v>1905.5021758384132</v>
      </c>
      <c r="L95">
        <f t="shared" si="44"/>
        <v>1925.9341150959706</v>
      </c>
      <c r="M95">
        <f t="shared" si="45"/>
        <v>1717.4561877054</v>
      </c>
      <c r="O95">
        <f t="shared" si="46"/>
        <v>11594.019089446423</v>
      </c>
      <c r="P95">
        <f t="shared" si="47"/>
        <v>1572.5</v>
      </c>
      <c r="Q95">
        <f t="shared" si="48"/>
        <v>-3.7599175604651003E-3</v>
      </c>
      <c r="R95">
        <f t="shared" si="49"/>
        <v>-7.8864353312302835E-3</v>
      </c>
      <c r="S95">
        <f t="shared" si="50"/>
        <v>-43.757078980430379</v>
      </c>
      <c r="T95">
        <f t="shared" si="51"/>
        <v>625</v>
      </c>
      <c r="U95">
        <f t="shared" si="52"/>
        <v>581.24292101956962</v>
      </c>
      <c r="V95">
        <f>SUM($U$5:U95)</f>
        <v>2182.5549156121106</v>
      </c>
      <c r="W95">
        <f t="shared" si="53"/>
        <v>57.554915612110563</v>
      </c>
      <c r="X95">
        <f t="shared" si="54"/>
        <v>2125</v>
      </c>
      <c r="Y95">
        <f t="shared" si="55"/>
        <v>0.13869411142822904</v>
      </c>
      <c r="Z95">
        <f t="shared" si="40"/>
        <v>14813.128112267994</v>
      </c>
      <c r="AA95">
        <f t="shared" si="56"/>
        <v>0.21731460083407747</v>
      </c>
    </row>
    <row r="96" spans="1:27" x14ac:dyDescent="0.3">
      <c r="A96" s="6">
        <v>44336</v>
      </c>
      <c r="B96">
        <v>4.3043761250000001</v>
      </c>
      <c r="C96">
        <v>2.4859907630000002</v>
      </c>
      <c r="D96">
        <v>0.88999998599999997</v>
      </c>
      <c r="E96">
        <v>18.227846150000001</v>
      </c>
      <c r="F96">
        <v>2.3502159119999999</v>
      </c>
      <c r="G96">
        <v>1568.5</v>
      </c>
      <c r="I96">
        <f t="shared" si="41"/>
        <v>2550.3679959876072</v>
      </c>
      <c r="J96">
        <f t="shared" si="42"/>
        <v>3476.1425090835623</v>
      </c>
      <c r="K96">
        <f t="shared" si="43"/>
        <v>1905.5021758384132</v>
      </c>
      <c r="L96">
        <f t="shared" si="44"/>
        <v>1932.1200837979491</v>
      </c>
      <c r="M96">
        <f t="shared" si="45"/>
        <v>1724.2178365597674</v>
      </c>
      <c r="O96">
        <f t="shared" si="46"/>
        <v>11588.350601267299</v>
      </c>
      <c r="P96">
        <f t="shared" si="47"/>
        <v>1568.5</v>
      </c>
      <c r="Q96">
        <f t="shared" si="48"/>
        <v>-4.8891485647838248E-4</v>
      </c>
      <c r="R96">
        <f t="shared" si="49"/>
        <v>-2.5437201907790143E-3</v>
      </c>
      <c r="S96">
        <f t="shared" si="50"/>
        <v>-5.6684881791243242</v>
      </c>
      <c r="T96">
        <f t="shared" si="51"/>
        <v>200</v>
      </c>
      <c r="U96">
        <f t="shared" si="52"/>
        <v>194.33151182087568</v>
      </c>
      <c r="V96">
        <f>SUM($U$5:U96)</f>
        <v>2376.8864274329862</v>
      </c>
      <c r="W96">
        <f t="shared" si="53"/>
        <v>51.886427432986238</v>
      </c>
      <c r="X96">
        <f t="shared" si="54"/>
        <v>2325</v>
      </c>
      <c r="Y96">
        <f t="shared" si="55"/>
        <v>0.15104323316702467</v>
      </c>
      <c r="Z96">
        <f t="shared" si="40"/>
        <v>14813.128112267994</v>
      </c>
      <c r="AA96">
        <f t="shared" si="56"/>
        <v>0.21769726735367842</v>
      </c>
    </row>
    <row r="97" spans="1:27" x14ac:dyDescent="0.3">
      <c r="A97" s="6">
        <v>44337</v>
      </c>
      <c r="B97">
        <v>4.3546466830000004</v>
      </c>
      <c r="C97">
        <v>2.4767832759999999</v>
      </c>
      <c r="D97">
        <v>0.894999981</v>
      </c>
      <c r="E97">
        <v>17.994405749999999</v>
      </c>
      <c r="F97">
        <v>2.3133497240000001</v>
      </c>
      <c r="G97">
        <v>1553.5</v>
      </c>
      <c r="I97">
        <f t="shared" si="41"/>
        <v>2580.1535952336858</v>
      </c>
      <c r="J97">
        <f t="shared" si="42"/>
        <v>3463.2677480671896</v>
      </c>
      <c r="K97">
        <f t="shared" si="43"/>
        <v>1916.2072337053255</v>
      </c>
      <c r="L97">
        <f t="shared" si="44"/>
        <v>1907.3758061966246</v>
      </c>
      <c r="M97">
        <f t="shared" si="45"/>
        <v>1697.171241142297</v>
      </c>
      <c r="O97">
        <f t="shared" si="46"/>
        <v>11564.175624345122</v>
      </c>
      <c r="P97">
        <f t="shared" si="47"/>
        <v>1553.5</v>
      </c>
      <c r="Q97">
        <f t="shared" si="48"/>
        <v>-2.0861447633050705E-3</v>
      </c>
      <c r="R97">
        <f t="shared" si="49"/>
        <v>-9.5632770162575702E-3</v>
      </c>
      <c r="S97">
        <f t="shared" si="50"/>
        <v>-24.174976922176938</v>
      </c>
      <c r="T97">
        <f t="shared" si="51"/>
        <v>750</v>
      </c>
      <c r="U97">
        <f t="shared" si="52"/>
        <v>725.82502307782306</v>
      </c>
      <c r="V97">
        <f>SUM($U$5:U97)</f>
        <v>3102.7114505108093</v>
      </c>
      <c r="W97">
        <f t="shared" si="53"/>
        <v>27.7114505108093</v>
      </c>
      <c r="X97">
        <f t="shared" si="54"/>
        <v>3075</v>
      </c>
      <c r="Y97">
        <f t="shared" si="55"/>
        <v>0.19716700119139974</v>
      </c>
      <c r="Z97">
        <f t="shared" si="40"/>
        <v>14813.128112267994</v>
      </c>
      <c r="AA97">
        <f t="shared" si="56"/>
        <v>0.21932926410270778</v>
      </c>
    </row>
    <row r="98" spans="1:27" x14ac:dyDescent="0.3">
      <c r="A98" s="6">
        <v>44340</v>
      </c>
      <c r="B98">
        <v>4.3483629229999998</v>
      </c>
      <c r="C98">
        <v>2.4859907630000002</v>
      </c>
      <c r="D98">
        <v>0.88999998599999997</v>
      </c>
      <c r="E98">
        <v>18.169487</v>
      </c>
      <c r="F98">
        <v>2.3409993650000001</v>
      </c>
      <c r="G98">
        <v>1566</v>
      </c>
      <c r="I98">
        <f t="shared" si="41"/>
        <v>2576.4304307301495</v>
      </c>
      <c r="J98">
        <f t="shared" si="42"/>
        <v>3476.1425090835623</v>
      </c>
      <c r="K98">
        <f t="shared" si="43"/>
        <v>1905.5021758384132</v>
      </c>
      <c r="L98">
        <f t="shared" si="44"/>
        <v>1925.9341150959706</v>
      </c>
      <c r="M98">
        <f t="shared" si="45"/>
        <v>1717.4561877054</v>
      </c>
      <c r="O98">
        <f t="shared" si="46"/>
        <v>11601.465418453496</v>
      </c>
      <c r="P98">
        <f t="shared" si="47"/>
        <v>1566</v>
      </c>
      <c r="Q98">
        <f t="shared" si="48"/>
        <v>3.2245959694585271E-3</v>
      </c>
      <c r="R98">
        <f t="shared" si="49"/>
        <v>8.0463469584808496E-3</v>
      </c>
      <c r="S98">
        <f t="shared" si="50"/>
        <v>37.289794108373826</v>
      </c>
      <c r="T98">
        <f t="shared" si="51"/>
        <v>-625</v>
      </c>
      <c r="U98">
        <f t="shared" si="52"/>
        <v>-587.71020589162617</v>
      </c>
      <c r="V98">
        <f>SUM($U$5:U98)</f>
        <v>2515.0012446191831</v>
      </c>
      <c r="W98">
        <f t="shared" si="53"/>
        <v>65.001244619183126</v>
      </c>
      <c r="X98">
        <f t="shared" si="54"/>
        <v>2450</v>
      </c>
      <c r="Y98">
        <f t="shared" si="55"/>
        <v>0.15981997079121385</v>
      </c>
      <c r="Z98">
        <f t="shared" si="40"/>
        <v>14813.128112267994</v>
      </c>
      <c r="AA98">
        <f t="shared" si="56"/>
        <v>0.21681191639425915</v>
      </c>
    </row>
    <row r="99" spans="1:27" x14ac:dyDescent="0.3">
      <c r="A99" s="6">
        <v>44341</v>
      </c>
      <c r="B99">
        <v>4.3420786859999998</v>
      </c>
      <c r="C99">
        <v>2.50440526</v>
      </c>
      <c r="D99">
        <v>0.90499997099999996</v>
      </c>
      <c r="E99">
        <v>18.188941960000001</v>
      </c>
      <c r="F99">
        <v>2.3502159119999999</v>
      </c>
      <c r="G99">
        <v>1571</v>
      </c>
      <c r="I99">
        <f t="shared" si="41"/>
        <v>2572.7069836013279</v>
      </c>
      <c r="J99">
        <f t="shared" si="42"/>
        <v>3501.8913641307327</v>
      </c>
      <c r="K99">
        <f t="shared" si="43"/>
        <v>1937.6173494391501</v>
      </c>
      <c r="L99">
        <f t="shared" si="44"/>
        <v>1927.9963071199847</v>
      </c>
      <c r="M99">
        <f t="shared" si="45"/>
        <v>1724.2178365597674</v>
      </c>
      <c r="O99">
        <f t="shared" si="46"/>
        <v>11664.429840850964</v>
      </c>
      <c r="P99">
        <f t="shared" si="47"/>
        <v>1571</v>
      </c>
      <c r="Q99">
        <f t="shared" si="48"/>
        <v>5.4272818240112992E-3</v>
      </c>
      <c r="R99">
        <f t="shared" si="49"/>
        <v>3.1928480204342275E-3</v>
      </c>
      <c r="S99">
        <f t="shared" si="50"/>
        <v>62.964422397468297</v>
      </c>
      <c r="T99">
        <f t="shared" si="51"/>
        <v>-250</v>
      </c>
      <c r="U99">
        <f t="shared" si="52"/>
        <v>-187.0355776025317</v>
      </c>
      <c r="V99">
        <f>SUM($U$5:U99)</f>
        <v>2327.9656670166514</v>
      </c>
      <c r="W99">
        <f t="shared" si="53"/>
        <v>127.96566701665142</v>
      </c>
      <c r="X99">
        <f t="shared" si="54"/>
        <v>2200</v>
      </c>
      <c r="Y99">
        <f t="shared" si="55"/>
        <v>0.14793448142483359</v>
      </c>
      <c r="Z99">
        <f t="shared" si="40"/>
        <v>14813.128112267994</v>
      </c>
      <c r="AA99">
        <f t="shared" si="56"/>
        <v>0.21256133394332347</v>
      </c>
    </row>
    <row r="100" spans="1:27" x14ac:dyDescent="0.3">
      <c r="A100" s="6">
        <v>44343</v>
      </c>
      <c r="B100">
        <v>4.3672137260000001</v>
      </c>
      <c r="C100">
        <v>2.50440526</v>
      </c>
      <c r="D100">
        <v>0.90499997099999996</v>
      </c>
      <c r="E100">
        <v>17.994405749999999</v>
      </c>
      <c r="F100">
        <v>2.3962981700000001</v>
      </c>
      <c r="G100">
        <v>1578.5</v>
      </c>
      <c r="I100">
        <f t="shared" si="41"/>
        <v>2587.5996416154712</v>
      </c>
      <c r="J100">
        <f t="shared" si="42"/>
        <v>3501.8913641307327</v>
      </c>
      <c r="K100">
        <f t="shared" si="43"/>
        <v>1937.6173494391501</v>
      </c>
      <c r="L100">
        <f t="shared" si="44"/>
        <v>1907.3758061966246</v>
      </c>
      <c r="M100">
        <f t="shared" si="45"/>
        <v>1758.0257308842229</v>
      </c>
      <c r="O100">
        <f t="shared" si="46"/>
        <v>11692.5098922662</v>
      </c>
      <c r="P100">
        <f t="shared" si="47"/>
        <v>1578.5</v>
      </c>
      <c r="Q100">
        <f t="shared" si="48"/>
        <v>2.4073231009452871E-3</v>
      </c>
      <c r="R100">
        <f t="shared" si="49"/>
        <v>4.7740292807129216E-3</v>
      </c>
      <c r="S100">
        <f t="shared" si="50"/>
        <v>28.080051415236085</v>
      </c>
      <c r="T100">
        <f t="shared" si="51"/>
        <v>-375</v>
      </c>
      <c r="U100">
        <f t="shared" si="52"/>
        <v>-346.91994858476392</v>
      </c>
      <c r="V100">
        <f>SUM($U$5:U100)</f>
        <v>1981.0457184318875</v>
      </c>
      <c r="W100">
        <f t="shared" si="53"/>
        <v>156.04571843188751</v>
      </c>
      <c r="X100">
        <f t="shared" si="54"/>
        <v>1825</v>
      </c>
      <c r="Y100">
        <f t="shared" si="55"/>
        <v>0.12588887163902146</v>
      </c>
      <c r="Z100">
        <f t="shared" si="40"/>
        <v>14813.128112267994</v>
      </c>
      <c r="AA100">
        <f t="shared" si="56"/>
        <v>0.21066571465194769</v>
      </c>
    </row>
    <row r="101" spans="1:27" x14ac:dyDescent="0.3">
      <c r="A101" s="6">
        <v>44344</v>
      </c>
      <c r="B101">
        <v>4.3923487659999996</v>
      </c>
      <c r="C101">
        <v>2.50440526</v>
      </c>
      <c r="D101">
        <v>0.91000002599999996</v>
      </c>
      <c r="E101">
        <v>18.111127849999999</v>
      </c>
      <c r="F101">
        <v>2.4423811440000001</v>
      </c>
      <c r="G101">
        <v>1591.5</v>
      </c>
      <c r="I101">
        <f t="shared" si="41"/>
        <v>2602.4922996296141</v>
      </c>
      <c r="J101">
        <f t="shared" si="42"/>
        <v>3501.8913641307327</v>
      </c>
      <c r="K101">
        <f t="shared" si="43"/>
        <v>1948.3225357668855</v>
      </c>
      <c r="L101">
        <f t="shared" si="44"/>
        <v>1919.7481463939919</v>
      </c>
      <c r="M101">
        <f t="shared" si="45"/>
        <v>1791.8341504965738</v>
      </c>
      <c r="O101">
        <f t="shared" si="46"/>
        <v>11764.288496417797</v>
      </c>
      <c r="P101">
        <f t="shared" si="47"/>
        <v>1591.5</v>
      </c>
      <c r="Q101">
        <f t="shared" si="48"/>
        <v>6.1388534038422371E-3</v>
      </c>
      <c r="R101">
        <f t="shared" si="49"/>
        <v>8.2356667722521381E-3</v>
      </c>
      <c r="S101">
        <f t="shared" si="50"/>
        <v>71.778604151597392</v>
      </c>
      <c r="T101">
        <f t="shared" si="51"/>
        <v>-650</v>
      </c>
      <c r="U101">
        <f t="shared" si="52"/>
        <v>-578.22139584840261</v>
      </c>
      <c r="V101">
        <f>SUM($U$5:U101)</f>
        <v>1402.8243225834849</v>
      </c>
      <c r="W101">
        <f t="shared" si="53"/>
        <v>227.8243225834849</v>
      </c>
      <c r="X101">
        <f t="shared" si="54"/>
        <v>1175</v>
      </c>
      <c r="Y101">
        <f t="shared" si="55"/>
        <v>8.9144823582162788E-2</v>
      </c>
      <c r="Z101">
        <f t="shared" si="40"/>
        <v>14813.128112267994</v>
      </c>
      <c r="AA101">
        <f t="shared" si="56"/>
        <v>0.20582010718756943</v>
      </c>
    </row>
    <row r="102" spans="1:27" x14ac:dyDescent="0.3">
      <c r="A102" s="6">
        <v>44347</v>
      </c>
      <c r="B102">
        <v>4.3672137260000001</v>
      </c>
      <c r="C102">
        <v>2.4951980109999998</v>
      </c>
      <c r="D102">
        <v>0.89999997600000003</v>
      </c>
      <c r="E102">
        <v>18.013858800000001</v>
      </c>
      <c r="F102">
        <v>2.3870816229999998</v>
      </c>
      <c r="G102">
        <v>1584</v>
      </c>
      <c r="I102">
        <f t="shared" si="41"/>
        <v>2587.5996416154712</v>
      </c>
      <c r="J102">
        <f t="shared" si="42"/>
        <v>3489.016935908001</v>
      </c>
      <c r="K102">
        <f t="shared" si="43"/>
        <v>1926.912291572238</v>
      </c>
      <c r="L102">
        <f t="shared" si="44"/>
        <v>1909.437795763951</v>
      </c>
      <c r="M102">
        <f t="shared" si="45"/>
        <v>1751.264082029855</v>
      </c>
      <c r="O102">
        <f t="shared" si="46"/>
        <v>11664.230746889516</v>
      </c>
      <c r="P102">
        <f t="shared" si="47"/>
        <v>1584</v>
      </c>
      <c r="Q102">
        <f t="shared" si="48"/>
        <v>-8.505210456097605E-3</v>
      </c>
      <c r="R102">
        <f t="shared" si="49"/>
        <v>-4.7125353440150798E-3</v>
      </c>
      <c r="S102">
        <f t="shared" si="50"/>
        <v>-100.05774952828142</v>
      </c>
      <c r="T102">
        <f t="shared" si="51"/>
        <v>375</v>
      </c>
      <c r="U102">
        <f t="shared" si="52"/>
        <v>274.94225047171858</v>
      </c>
      <c r="V102">
        <f>SUM($U$5:U102)</f>
        <v>1677.7665730552035</v>
      </c>
      <c r="W102">
        <f t="shared" si="53"/>
        <v>127.76657305520348</v>
      </c>
      <c r="X102">
        <f t="shared" si="54"/>
        <v>1550</v>
      </c>
      <c r="Y102">
        <f t="shared" si="55"/>
        <v>0.10661648986211891</v>
      </c>
      <c r="Z102">
        <f t="shared" si="40"/>
        <v>14813.128112267994</v>
      </c>
      <c r="AA102">
        <f t="shared" si="56"/>
        <v>0.21257477431594018</v>
      </c>
    </row>
    <row r="103" spans="1:27" x14ac:dyDescent="0.3">
      <c r="A103" s="6">
        <v>44348</v>
      </c>
      <c r="B103">
        <v>4.3609294890000001</v>
      </c>
      <c r="C103">
        <v>2.50440526</v>
      </c>
      <c r="D103">
        <v>0.88499998999999996</v>
      </c>
      <c r="E103">
        <v>18.111127849999999</v>
      </c>
      <c r="F103">
        <v>2.3962981700000001</v>
      </c>
      <c r="G103">
        <v>1586</v>
      </c>
      <c r="I103">
        <f t="shared" si="41"/>
        <v>2583.8761944866492</v>
      </c>
      <c r="J103">
        <f t="shared" si="42"/>
        <v>3501.8913641307327</v>
      </c>
      <c r="K103">
        <f t="shared" si="43"/>
        <v>1894.797115830487</v>
      </c>
      <c r="L103">
        <f t="shared" si="44"/>
        <v>1919.7481463939919</v>
      </c>
      <c r="M103">
        <f t="shared" si="45"/>
        <v>1758.0257308842229</v>
      </c>
      <c r="O103">
        <f t="shared" si="46"/>
        <v>11658.338551726083</v>
      </c>
      <c r="P103">
        <f t="shared" si="47"/>
        <v>1586</v>
      </c>
      <c r="Q103">
        <f t="shared" si="48"/>
        <v>-5.0515077173041861E-4</v>
      </c>
      <c r="R103">
        <f t="shared" si="49"/>
        <v>1.2626262626262627E-3</v>
      </c>
      <c r="S103">
        <f t="shared" si="50"/>
        <v>-5.8921951634329162</v>
      </c>
      <c r="T103">
        <f t="shared" si="51"/>
        <v>-100</v>
      </c>
      <c r="U103">
        <f t="shared" si="52"/>
        <v>-105.89219516343292</v>
      </c>
      <c r="V103">
        <f>SUM($U$5:U103)</f>
        <v>1571.8743778917706</v>
      </c>
      <c r="W103">
        <f t="shared" si="53"/>
        <v>121.87437789177056</v>
      </c>
      <c r="X103">
        <f t="shared" si="54"/>
        <v>1450</v>
      </c>
      <c r="Y103">
        <f t="shared" si="55"/>
        <v>9.988739277946522E-2</v>
      </c>
      <c r="Z103">
        <f t="shared" si="40"/>
        <v>14813.128112267994</v>
      </c>
      <c r="AA103">
        <f t="shared" si="56"/>
        <v>0.21297254277637448</v>
      </c>
    </row>
    <row r="104" spans="1:27" x14ac:dyDescent="0.3">
      <c r="A104" s="6">
        <v>44349</v>
      </c>
      <c r="B104">
        <v>4.5243082049999996</v>
      </c>
      <c r="C104">
        <v>2.50440526</v>
      </c>
      <c r="D104">
        <v>0.87999999500000003</v>
      </c>
      <c r="E104">
        <v>18.169487</v>
      </c>
      <c r="F104">
        <v>2.4423811440000001</v>
      </c>
      <c r="G104">
        <v>1595.5</v>
      </c>
      <c r="I104">
        <f t="shared" si="41"/>
        <v>2680.6790380141642</v>
      </c>
      <c r="J104">
        <f t="shared" si="42"/>
        <v>3501.8913641307327</v>
      </c>
      <c r="K104">
        <f t="shared" si="43"/>
        <v>1884.0920579635749</v>
      </c>
      <c r="L104">
        <f t="shared" si="44"/>
        <v>1925.9341150959706</v>
      </c>
      <c r="M104">
        <f t="shared" si="45"/>
        <v>1791.8341504965738</v>
      </c>
      <c r="O104">
        <f t="shared" si="46"/>
        <v>11784.430725701015</v>
      </c>
      <c r="P104">
        <f t="shared" si="47"/>
        <v>1595.5</v>
      </c>
      <c r="Q104">
        <f t="shared" si="48"/>
        <v>1.0815621232432239E-2</v>
      </c>
      <c r="R104">
        <f t="shared" si="49"/>
        <v>5.9899117276166454E-3</v>
      </c>
      <c r="S104">
        <f t="shared" si="50"/>
        <v>126.09217397493194</v>
      </c>
      <c r="T104">
        <f t="shared" si="51"/>
        <v>-475</v>
      </c>
      <c r="U104">
        <f t="shared" si="52"/>
        <v>-348.90782602506806</v>
      </c>
      <c r="V104">
        <f>SUM($U$5:U104)</f>
        <v>1222.9665518667025</v>
      </c>
      <c r="W104">
        <f t="shared" si="53"/>
        <v>247.9665518667025</v>
      </c>
      <c r="X104">
        <f t="shared" si="54"/>
        <v>975</v>
      </c>
      <c r="Y104">
        <f t="shared" si="55"/>
        <v>7.7715459988793478E-2</v>
      </c>
      <c r="Z104">
        <f t="shared" si="40"/>
        <v>14813.128112267994</v>
      </c>
      <c r="AA104">
        <f t="shared" si="56"/>
        <v>0.2044603518995195</v>
      </c>
    </row>
    <row r="105" spans="1:27" x14ac:dyDescent="0.3">
      <c r="A105" s="6">
        <v>44350</v>
      </c>
      <c r="B105">
        <v>4.3986320499999998</v>
      </c>
      <c r="C105">
        <v>2.50440526</v>
      </c>
      <c r="D105">
        <v>0.87999999500000003</v>
      </c>
      <c r="E105">
        <v>18.052764889999999</v>
      </c>
      <c r="F105">
        <v>2.3778655529999999</v>
      </c>
      <c r="G105">
        <v>1590.5</v>
      </c>
      <c r="I105">
        <f t="shared" si="41"/>
        <v>2606.2151821003699</v>
      </c>
      <c r="J105">
        <f t="shared" si="42"/>
        <v>3501.8913641307327</v>
      </c>
      <c r="K105">
        <f t="shared" si="43"/>
        <v>1884.0920579635749</v>
      </c>
      <c r="L105">
        <f t="shared" si="44"/>
        <v>1913.5617738386204</v>
      </c>
      <c r="M105">
        <f t="shared" si="45"/>
        <v>1744.5027831228704</v>
      </c>
      <c r="O105">
        <f t="shared" si="46"/>
        <v>11650.263161156168</v>
      </c>
      <c r="P105">
        <f t="shared" si="47"/>
        <v>1590.5</v>
      </c>
      <c r="Q105">
        <f t="shared" si="48"/>
        <v>-1.138515450324102E-2</v>
      </c>
      <c r="R105">
        <f t="shared" si="49"/>
        <v>-3.1338138514572234E-3</v>
      </c>
      <c r="S105">
        <f t="shared" si="50"/>
        <v>-134.16756454484675</v>
      </c>
      <c r="T105">
        <f t="shared" si="51"/>
        <v>250</v>
      </c>
      <c r="U105">
        <f t="shared" si="52"/>
        <v>115.83243545515325</v>
      </c>
      <c r="V105">
        <f>SUM($U$5:U105)</f>
        <v>1338.7989873218557</v>
      </c>
      <c r="W105">
        <f t="shared" si="53"/>
        <v>113.79898732185575</v>
      </c>
      <c r="X105">
        <f t="shared" si="54"/>
        <v>1225</v>
      </c>
      <c r="Y105">
        <f t="shared" si="55"/>
        <v>8.5076226306792208E-2</v>
      </c>
      <c r="Z105">
        <f t="shared" si="40"/>
        <v>14813.128112267994</v>
      </c>
      <c r="AA105">
        <f t="shared" si="56"/>
        <v>0.21351769370659746</v>
      </c>
    </row>
    <row r="106" spans="1:27" x14ac:dyDescent="0.3">
      <c r="A106" s="6">
        <v>44351</v>
      </c>
      <c r="B106">
        <v>4.3986320499999998</v>
      </c>
      <c r="C106">
        <v>2.522819996</v>
      </c>
      <c r="D106">
        <v>0.87999999500000003</v>
      </c>
      <c r="E106">
        <v>17.994405749999999</v>
      </c>
      <c r="F106">
        <v>2.3778655529999999</v>
      </c>
      <c r="G106">
        <v>1572.5</v>
      </c>
      <c r="I106">
        <f t="shared" si="41"/>
        <v>2606.2151821003699</v>
      </c>
      <c r="J106">
        <f t="shared" si="42"/>
        <v>3527.6405533698362</v>
      </c>
      <c r="K106">
        <f t="shared" si="43"/>
        <v>1884.0920579635749</v>
      </c>
      <c r="L106">
        <f t="shared" si="44"/>
        <v>1907.3758061966246</v>
      </c>
      <c r="M106">
        <f t="shared" si="45"/>
        <v>1744.5027831228704</v>
      </c>
      <c r="O106">
        <f t="shared" si="46"/>
        <v>11669.826382753277</v>
      </c>
      <c r="P106">
        <f t="shared" si="47"/>
        <v>1572.5</v>
      </c>
      <c r="Q106">
        <f t="shared" si="48"/>
        <v>1.679208557480141E-3</v>
      </c>
      <c r="R106">
        <f t="shared" si="49"/>
        <v>-1.1317195850361521E-2</v>
      </c>
      <c r="S106">
        <f t="shared" si="50"/>
        <v>19.563221597109077</v>
      </c>
      <c r="T106">
        <f t="shared" si="51"/>
        <v>900</v>
      </c>
      <c r="U106">
        <f t="shared" si="52"/>
        <v>919.56322159710908</v>
      </c>
      <c r="V106">
        <f>SUM($U$5:U106)</f>
        <v>2258.3622089189648</v>
      </c>
      <c r="W106">
        <f t="shared" si="53"/>
        <v>133.36220891896482</v>
      </c>
      <c r="X106">
        <f t="shared" si="54"/>
        <v>2125</v>
      </c>
      <c r="Y106">
        <f t="shared" si="55"/>
        <v>0.14351141298145231</v>
      </c>
      <c r="Z106">
        <f t="shared" si="40"/>
        <v>14813.128112267994</v>
      </c>
      <c r="AA106">
        <f t="shared" si="56"/>
        <v>0.21219702588756284</v>
      </c>
    </row>
    <row r="107" spans="1:27" x14ac:dyDescent="0.3">
      <c r="A107" s="6">
        <v>44355</v>
      </c>
      <c r="B107">
        <v>4.4300518039999996</v>
      </c>
      <c r="C107">
        <v>2.4951980109999998</v>
      </c>
      <c r="D107">
        <v>0.87999999500000003</v>
      </c>
      <c r="E107">
        <v>18.208393099999999</v>
      </c>
      <c r="F107">
        <v>2.3778655529999999</v>
      </c>
      <c r="G107">
        <v>1590</v>
      </c>
      <c r="I107">
        <f t="shared" si="41"/>
        <v>2624.831569868621</v>
      </c>
      <c r="J107">
        <f t="shared" si="42"/>
        <v>3489.016935908001</v>
      </c>
      <c r="K107">
        <f t="shared" si="43"/>
        <v>1884.0920579635749</v>
      </c>
      <c r="L107">
        <f t="shared" si="44"/>
        <v>1930.0580942306226</v>
      </c>
      <c r="M107">
        <f t="shared" si="45"/>
        <v>1744.5027831228704</v>
      </c>
      <c r="O107">
        <f t="shared" si="46"/>
        <v>11672.501441093691</v>
      </c>
      <c r="P107">
        <f t="shared" si="47"/>
        <v>1590</v>
      </c>
      <c r="Q107">
        <f t="shared" si="48"/>
        <v>2.2922863225858383E-4</v>
      </c>
      <c r="R107">
        <f t="shared" si="49"/>
        <v>1.1128775834658187E-2</v>
      </c>
      <c r="S107">
        <f t="shared" si="50"/>
        <v>2.6750583404136705</v>
      </c>
      <c r="T107">
        <f t="shared" si="51"/>
        <v>-875</v>
      </c>
      <c r="U107">
        <f t="shared" si="52"/>
        <v>-872.32494165958633</v>
      </c>
      <c r="V107">
        <f>SUM($U$5:U107)</f>
        <v>1386.0372672593785</v>
      </c>
      <c r="W107">
        <f t="shared" si="53"/>
        <v>136.0372672593785</v>
      </c>
      <c r="X107">
        <f t="shared" si="54"/>
        <v>1250</v>
      </c>
      <c r="Y107">
        <f t="shared" si="55"/>
        <v>8.8078062006076402E-2</v>
      </c>
      <c r="Z107">
        <f t="shared" si="40"/>
        <v>14813.128112267994</v>
      </c>
      <c r="AA107">
        <f t="shared" si="56"/>
        <v>0.21201643888931782</v>
      </c>
    </row>
    <row r="108" spans="1:27" x14ac:dyDescent="0.3">
      <c r="A108" s="6">
        <v>44356</v>
      </c>
      <c r="B108">
        <v>4.4300518039999996</v>
      </c>
      <c r="C108">
        <v>2.522819996</v>
      </c>
      <c r="D108">
        <v>0.87999999500000003</v>
      </c>
      <c r="E108">
        <v>18.130580899999998</v>
      </c>
      <c r="F108">
        <v>2.3870816229999998</v>
      </c>
      <c r="G108">
        <v>1578</v>
      </c>
      <c r="I108">
        <f t="shared" si="41"/>
        <v>2624.831569868621</v>
      </c>
      <c r="J108">
        <f t="shared" si="42"/>
        <v>3527.6405533698362</v>
      </c>
      <c r="K108">
        <f t="shared" si="43"/>
        <v>1884.0920579635749</v>
      </c>
      <c r="L108">
        <f t="shared" si="44"/>
        <v>1921.8101359613181</v>
      </c>
      <c r="M108">
        <f t="shared" si="45"/>
        <v>1751.264082029855</v>
      </c>
      <c r="O108">
        <f t="shared" si="46"/>
        <v>11709.638399193205</v>
      </c>
      <c r="P108">
        <f t="shared" si="47"/>
        <v>1578</v>
      </c>
      <c r="Q108">
        <f t="shared" si="48"/>
        <v>3.181576655777613E-3</v>
      </c>
      <c r="R108">
        <f t="shared" si="49"/>
        <v>-7.5471698113207548E-3</v>
      </c>
      <c r="S108">
        <f t="shared" si="50"/>
        <v>37.136958099514231</v>
      </c>
      <c r="T108">
        <f t="shared" si="51"/>
        <v>600</v>
      </c>
      <c r="U108">
        <f t="shared" si="52"/>
        <v>637.13695809951423</v>
      </c>
      <c r="V108">
        <f>SUM($U$5:U108)</f>
        <v>2023.1742253588927</v>
      </c>
      <c r="W108">
        <f t="shared" si="53"/>
        <v>173.17422535889273</v>
      </c>
      <c r="X108">
        <f t="shared" si="54"/>
        <v>1850</v>
      </c>
      <c r="Y108">
        <f t="shared" si="55"/>
        <v>0.12856599824520368</v>
      </c>
      <c r="Z108">
        <f t="shared" si="40"/>
        <v>14813.128112267994</v>
      </c>
      <c r="AA108">
        <f t="shared" si="56"/>
        <v>0.20950940878615154</v>
      </c>
    </row>
    <row r="109" spans="1:27" x14ac:dyDescent="0.3">
      <c r="A109" s="6">
        <v>44357</v>
      </c>
      <c r="B109">
        <v>4.4551863669999996</v>
      </c>
      <c r="C109">
        <v>2.522819996</v>
      </c>
      <c r="D109">
        <v>0.87999999500000003</v>
      </c>
      <c r="E109">
        <v>18.052764889999999</v>
      </c>
      <c r="F109">
        <v>2.3594324590000002</v>
      </c>
      <c r="G109">
        <v>1577</v>
      </c>
      <c r="I109">
        <f t="shared" si="41"/>
        <v>2639.7239452574781</v>
      </c>
      <c r="J109">
        <f t="shared" si="42"/>
        <v>3527.6405533698362</v>
      </c>
      <c r="K109">
        <f t="shared" si="43"/>
        <v>1884.0920579635749</v>
      </c>
      <c r="L109">
        <f t="shared" si="44"/>
        <v>1913.5617738386204</v>
      </c>
      <c r="M109">
        <f t="shared" si="45"/>
        <v>1730.9794854141353</v>
      </c>
      <c r="O109">
        <f t="shared" si="46"/>
        <v>11695.997815843644</v>
      </c>
      <c r="P109">
        <f t="shared" si="47"/>
        <v>1577</v>
      </c>
      <c r="Q109">
        <f t="shared" si="48"/>
        <v>-1.1649021843834922E-3</v>
      </c>
      <c r="R109">
        <f t="shared" si="49"/>
        <v>-6.3371356147021542E-4</v>
      </c>
      <c r="S109">
        <f t="shared" si="50"/>
        <v>-13.640583349560984</v>
      </c>
      <c r="T109">
        <f t="shared" si="51"/>
        <v>50</v>
      </c>
      <c r="U109">
        <f t="shared" si="52"/>
        <v>36.359416650439016</v>
      </c>
      <c r="V109">
        <f>SUM($U$5:U109)</f>
        <v>2059.5336420093317</v>
      </c>
      <c r="W109">
        <f t="shared" si="53"/>
        <v>159.53364200933174</v>
      </c>
      <c r="X109">
        <f t="shared" si="54"/>
        <v>1900</v>
      </c>
      <c r="Y109">
        <f t="shared" si="55"/>
        <v>0.13087651833718822</v>
      </c>
      <c r="Z109">
        <f t="shared" si="40"/>
        <v>14813.128112267994</v>
      </c>
      <c r="AA109">
        <f t="shared" si="56"/>
        <v>0.21043025300259116</v>
      </c>
    </row>
    <row r="110" spans="1:27" x14ac:dyDescent="0.3">
      <c r="A110" s="6">
        <v>44358</v>
      </c>
      <c r="B110">
        <v>4.4300518039999996</v>
      </c>
      <c r="C110">
        <v>2.5320274829999998</v>
      </c>
      <c r="D110">
        <v>0.88999998599999997</v>
      </c>
      <c r="E110">
        <v>18.07221985</v>
      </c>
      <c r="F110">
        <v>2.3870816229999998</v>
      </c>
      <c r="G110">
        <v>1569.5</v>
      </c>
      <c r="I110">
        <f t="shared" si="41"/>
        <v>2624.831569868621</v>
      </c>
      <c r="J110">
        <f t="shared" si="42"/>
        <v>3540.5153143862085</v>
      </c>
      <c r="K110">
        <f t="shared" si="43"/>
        <v>1905.5021758384132</v>
      </c>
      <c r="L110">
        <f t="shared" si="44"/>
        <v>1915.6239658626346</v>
      </c>
      <c r="M110">
        <f t="shared" si="45"/>
        <v>1751.264082029855</v>
      </c>
      <c r="O110">
        <f t="shared" si="46"/>
        <v>11737.737107985733</v>
      </c>
      <c r="P110">
        <f t="shared" si="47"/>
        <v>1569.5</v>
      </c>
      <c r="Q110">
        <f t="shared" si="48"/>
        <v>3.5686815951305856E-3</v>
      </c>
      <c r="R110">
        <f t="shared" si="49"/>
        <v>-4.7558655675332909E-3</v>
      </c>
      <c r="S110">
        <f t="shared" si="50"/>
        <v>41.739292142088743</v>
      </c>
      <c r="T110">
        <f t="shared" si="51"/>
        <v>375</v>
      </c>
      <c r="U110">
        <f t="shared" si="52"/>
        <v>416.73929214208874</v>
      </c>
      <c r="V110">
        <f>SUM($U$5:U110)</f>
        <v>2476.2729341514205</v>
      </c>
      <c r="W110">
        <f t="shared" si="53"/>
        <v>201.27293415142049</v>
      </c>
      <c r="X110">
        <f t="shared" si="54"/>
        <v>2275</v>
      </c>
      <c r="Y110">
        <f t="shared" si="55"/>
        <v>0.15735891536987226</v>
      </c>
      <c r="Z110">
        <f t="shared" si="40"/>
        <v>14813.128112267994</v>
      </c>
      <c r="AA110">
        <f t="shared" si="56"/>
        <v>0.20761252997840959</v>
      </c>
    </row>
    <row r="111" spans="1:27" x14ac:dyDescent="0.3">
      <c r="A111" s="6">
        <v>44361</v>
      </c>
      <c r="B111">
        <v>4.4803214069999999</v>
      </c>
      <c r="C111">
        <v>2.522819996</v>
      </c>
      <c r="D111">
        <v>0.89999997600000003</v>
      </c>
      <c r="E111">
        <v>18.091672899999999</v>
      </c>
      <c r="F111">
        <v>2.3778655529999999</v>
      </c>
      <c r="G111">
        <v>1584</v>
      </c>
      <c r="I111">
        <f t="shared" si="41"/>
        <v>2654.6166032716219</v>
      </c>
      <c r="J111">
        <f t="shared" si="42"/>
        <v>3527.6405533698362</v>
      </c>
      <c r="K111">
        <f t="shared" si="43"/>
        <v>1926.912291572238</v>
      </c>
      <c r="L111">
        <f t="shared" si="44"/>
        <v>1917.6859554299606</v>
      </c>
      <c r="M111">
        <f t="shared" si="45"/>
        <v>1744.5027831228704</v>
      </c>
      <c r="O111">
        <f t="shared" si="46"/>
        <v>11771.358186766527</v>
      </c>
      <c r="P111">
        <f t="shared" si="47"/>
        <v>1584</v>
      </c>
      <c r="Q111">
        <f t="shared" si="48"/>
        <v>2.8643577949892958E-3</v>
      </c>
      <c r="R111">
        <f t="shared" si="49"/>
        <v>9.2386110226186681E-3</v>
      </c>
      <c r="S111">
        <f t="shared" si="50"/>
        <v>33.621078780794051</v>
      </c>
      <c r="T111">
        <f t="shared" si="51"/>
        <v>-725</v>
      </c>
      <c r="U111">
        <f t="shared" si="52"/>
        <v>-691.37892121920595</v>
      </c>
      <c r="V111">
        <f>SUM($U$5:U111)</f>
        <v>1784.8940129322145</v>
      </c>
      <c r="W111">
        <f t="shared" si="53"/>
        <v>234.89401293221454</v>
      </c>
      <c r="X111">
        <f t="shared" si="54"/>
        <v>1550</v>
      </c>
      <c r="Y111">
        <f t="shared" si="55"/>
        <v>0.11342408264113317</v>
      </c>
      <c r="Z111">
        <f t="shared" si="40"/>
        <v>14813.128112267994</v>
      </c>
      <c r="AA111">
        <f t="shared" si="56"/>
        <v>0.2053428487520014</v>
      </c>
    </row>
    <row r="112" spans="1:27" x14ac:dyDescent="0.3">
      <c r="A112" s="6">
        <v>44362</v>
      </c>
      <c r="B112">
        <v>4.4803214069999999</v>
      </c>
      <c r="C112">
        <v>2.5320274829999998</v>
      </c>
      <c r="D112">
        <v>0.87999999500000003</v>
      </c>
      <c r="E112">
        <v>17.994405749999999</v>
      </c>
      <c r="F112">
        <v>2.3778655529999999</v>
      </c>
      <c r="G112">
        <v>1576.5</v>
      </c>
      <c r="I112">
        <f t="shared" si="41"/>
        <v>2654.6166032716219</v>
      </c>
      <c r="J112">
        <f t="shared" si="42"/>
        <v>3540.5153143862085</v>
      </c>
      <c r="K112">
        <f t="shared" si="43"/>
        <v>1884.0920579635749</v>
      </c>
      <c r="L112">
        <f t="shared" si="44"/>
        <v>1907.3758061966246</v>
      </c>
      <c r="M112">
        <f t="shared" si="45"/>
        <v>1744.5027831228704</v>
      </c>
      <c r="O112">
        <f t="shared" si="46"/>
        <v>11731.1025649409</v>
      </c>
      <c r="P112">
        <f t="shared" si="47"/>
        <v>1576.5</v>
      </c>
      <c r="Q112">
        <f t="shared" si="48"/>
        <v>-3.4197941466841573E-3</v>
      </c>
      <c r="R112">
        <f t="shared" si="49"/>
        <v>-4.734848484848485E-3</v>
      </c>
      <c r="S112">
        <f t="shared" si="50"/>
        <v>-40.255621825626804</v>
      </c>
      <c r="T112">
        <f t="shared" si="51"/>
        <v>375</v>
      </c>
      <c r="U112">
        <f t="shared" si="52"/>
        <v>334.7443781743732</v>
      </c>
      <c r="V112">
        <f>SUM($U$5:U112)</f>
        <v>2119.6383911065877</v>
      </c>
      <c r="W112">
        <f t="shared" si="53"/>
        <v>194.63839110658773</v>
      </c>
      <c r="X112">
        <f t="shared" si="54"/>
        <v>1925</v>
      </c>
      <c r="Y112">
        <f t="shared" si="55"/>
        <v>0.13469597539140976</v>
      </c>
      <c r="Z112">
        <f t="shared" si="40"/>
        <v>14813.128112267994</v>
      </c>
      <c r="AA112">
        <f t="shared" si="56"/>
        <v>0.20806041262646002</v>
      </c>
    </row>
    <row r="113" spans="1:27" x14ac:dyDescent="0.3">
      <c r="A113" s="6">
        <v>44363</v>
      </c>
      <c r="B113">
        <v>4.4866056439999999</v>
      </c>
      <c r="C113">
        <v>2.522819996</v>
      </c>
      <c r="D113">
        <v>0.875</v>
      </c>
      <c r="E113">
        <v>18.03331184</v>
      </c>
      <c r="F113">
        <v>2.3853137489999998</v>
      </c>
      <c r="G113">
        <v>1573.5</v>
      </c>
      <c r="I113">
        <f t="shared" si="41"/>
        <v>2658.3400504004439</v>
      </c>
      <c r="J113">
        <f t="shared" si="42"/>
        <v>3527.6405533698362</v>
      </c>
      <c r="K113">
        <f t="shared" si="43"/>
        <v>1873.3870000966624</v>
      </c>
      <c r="L113">
        <f t="shared" si="44"/>
        <v>1911.4997842712944</v>
      </c>
      <c r="M113">
        <f t="shared" si="45"/>
        <v>1749.967094860282</v>
      </c>
      <c r="O113">
        <f t="shared" si="46"/>
        <v>11720.834482998518</v>
      </c>
      <c r="P113">
        <f t="shared" si="47"/>
        <v>1573.5</v>
      </c>
      <c r="Q113">
        <f t="shared" si="48"/>
        <v>-8.752870316784179E-4</v>
      </c>
      <c r="R113">
        <f t="shared" si="49"/>
        <v>-1.9029495718363464E-3</v>
      </c>
      <c r="S113">
        <f t="shared" si="50"/>
        <v>-10.268081942382196</v>
      </c>
      <c r="T113">
        <f t="shared" si="51"/>
        <v>150</v>
      </c>
      <c r="U113">
        <f t="shared" si="52"/>
        <v>139.7319180576178</v>
      </c>
      <c r="V113">
        <f>SUM($U$5:U113)</f>
        <v>2259.3703091642055</v>
      </c>
      <c r="W113">
        <f t="shared" si="53"/>
        <v>184.37030916420554</v>
      </c>
      <c r="X113">
        <f t="shared" si="54"/>
        <v>2075</v>
      </c>
      <c r="Y113">
        <f t="shared" si="55"/>
        <v>0.14357547440173737</v>
      </c>
      <c r="Z113">
        <f t="shared" si="40"/>
        <v>14813.128112267994</v>
      </c>
      <c r="AA113">
        <f t="shared" si="56"/>
        <v>0.20875358707716082</v>
      </c>
    </row>
    <row r="114" spans="1:27" x14ac:dyDescent="0.3">
      <c r="A114" s="6">
        <v>44364</v>
      </c>
      <c r="B114">
        <v>4.4426188470000003</v>
      </c>
      <c r="C114">
        <v>2.522819996</v>
      </c>
      <c r="D114">
        <v>0.88999998599999997</v>
      </c>
      <c r="E114">
        <v>17.91659164</v>
      </c>
      <c r="F114">
        <v>2.3476011749999999</v>
      </c>
      <c r="G114">
        <v>1564.5</v>
      </c>
      <c r="I114">
        <f t="shared" si="41"/>
        <v>2632.2776162504069</v>
      </c>
      <c r="J114">
        <f t="shared" si="42"/>
        <v>3527.6405533698362</v>
      </c>
      <c r="K114">
        <f t="shared" si="43"/>
        <v>1905.5021758384132</v>
      </c>
      <c r="L114">
        <f t="shared" si="44"/>
        <v>1899.1276454706324</v>
      </c>
      <c r="M114">
        <f t="shared" si="45"/>
        <v>1722.2995548605018</v>
      </c>
      <c r="O114">
        <f t="shared" si="46"/>
        <v>11686.847545789791</v>
      </c>
      <c r="P114">
        <f t="shared" si="47"/>
        <v>1564.5</v>
      </c>
      <c r="Q114">
        <f t="shared" si="48"/>
        <v>-2.8997028546069933E-3</v>
      </c>
      <c r="R114">
        <f t="shared" si="49"/>
        <v>-5.7197330791229741E-3</v>
      </c>
      <c r="S114">
        <f t="shared" si="50"/>
        <v>-33.986937208726886</v>
      </c>
      <c r="T114">
        <f t="shared" si="51"/>
        <v>450</v>
      </c>
      <c r="U114">
        <f t="shared" si="52"/>
        <v>416.01306279127311</v>
      </c>
      <c r="V114">
        <f>SUM($U$5:U114)</f>
        <v>2675.3833719554787</v>
      </c>
      <c r="W114">
        <f t="shared" si="53"/>
        <v>150.38337195547865</v>
      </c>
      <c r="X114">
        <f t="shared" si="54"/>
        <v>2525</v>
      </c>
      <c r="Y114">
        <f t="shared" si="55"/>
        <v>0.17001172197271305</v>
      </c>
      <c r="Z114">
        <f t="shared" si="40"/>
        <v>14813.128112267994</v>
      </c>
      <c r="AA114">
        <f t="shared" si="56"/>
        <v>0.21104796655941074</v>
      </c>
    </row>
    <row r="115" spans="1:27" x14ac:dyDescent="0.3">
      <c r="A115" s="6">
        <v>44365</v>
      </c>
      <c r="B115">
        <v>4.4300518039999996</v>
      </c>
      <c r="C115">
        <v>2.522819996</v>
      </c>
      <c r="D115">
        <v>0.88999998599999997</v>
      </c>
      <c r="E115">
        <v>17.936044689999999</v>
      </c>
      <c r="F115">
        <v>2.3287448880000001</v>
      </c>
      <c r="G115">
        <v>1580</v>
      </c>
      <c r="I115">
        <f t="shared" si="41"/>
        <v>2624.831569868621</v>
      </c>
      <c r="J115">
        <f t="shared" si="42"/>
        <v>3527.6405533698362</v>
      </c>
      <c r="K115">
        <f t="shared" si="43"/>
        <v>1905.5021758384132</v>
      </c>
      <c r="L115">
        <f t="shared" si="44"/>
        <v>1901.1896350379584</v>
      </c>
      <c r="M115">
        <f t="shared" si="45"/>
        <v>1708.4657848606118</v>
      </c>
      <c r="O115">
        <f t="shared" si="46"/>
        <v>11667.62971897544</v>
      </c>
      <c r="P115">
        <f t="shared" si="47"/>
        <v>1580</v>
      </c>
      <c r="Q115">
        <f t="shared" si="48"/>
        <v>-1.644397836033547E-3</v>
      </c>
      <c r="R115">
        <f t="shared" si="49"/>
        <v>9.9073186321508473E-3</v>
      </c>
      <c r="S115">
        <f t="shared" si="50"/>
        <v>-19.217826814350701</v>
      </c>
      <c r="T115">
        <f t="shared" si="51"/>
        <v>-775</v>
      </c>
      <c r="U115">
        <f t="shared" si="52"/>
        <v>-794.2178268143507</v>
      </c>
      <c r="V115">
        <f>SUM($U$5:U115)</f>
        <v>1881.165545141128</v>
      </c>
      <c r="W115">
        <f t="shared" si="53"/>
        <v>131.16554514112795</v>
      </c>
      <c r="X115">
        <f t="shared" si="54"/>
        <v>1750</v>
      </c>
      <c r="Y115">
        <f t="shared" si="55"/>
        <v>0.11954181856614408</v>
      </c>
      <c r="Z115">
        <f t="shared" si="40"/>
        <v>14813.128112267994</v>
      </c>
      <c r="AA115">
        <f t="shared" si="56"/>
        <v>0.21234531757593472</v>
      </c>
    </row>
    <row r="116" spans="1:27" x14ac:dyDescent="0.3">
      <c r="A116" s="6">
        <v>44368</v>
      </c>
      <c r="B116">
        <v>4.4300518039999996</v>
      </c>
      <c r="C116">
        <v>2.50440526</v>
      </c>
      <c r="D116">
        <v>0.88999998599999997</v>
      </c>
      <c r="E116">
        <v>17.897138600000002</v>
      </c>
      <c r="F116">
        <v>2.3381729130000002</v>
      </c>
      <c r="G116">
        <v>1567</v>
      </c>
      <c r="I116">
        <f t="shared" si="41"/>
        <v>2624.831569868621</v>
      </c>
      <c r="J116">
        <f t="shared" si="42"/>
        <v>3501.8913641307327</v>
      </c>
      <c r="K116">
        <f t="shared" si="43"/>
        <v>1905.5021758384132</v>
      </c>
      <c r="L116">
        <f t="shared" si="44"/>
        <v>1897.065656963289</v>
      </c>
      <c r="M116">
        <f t="shared" si="45"/>
        <v>1715.3825829239429</v>
      </c>
      <c r="O116">
        <f t="shared" si="46"/>
        <v>11644.673349724999</v>
      </c>
      <c r="P116">
        <f t="shared" si="47"/>
        <v>1567</v>
      </c>
      <c r="Q116">
        <f t="shared" si="48"/>
        <v>-1.9675263788245662E-3</v>
      </c>
      <c r="R116">
        <f t="shared" si="49"/>
        <v>-8.2278481012658233E-3</v>
      </c>
      <c r="S116">
        <f t="shared" si="50"/>
        <v>-22.956369250441639</v>
      </c>
      <c r="T116">
        <f t="shared" si="51"/>
        <v>650</v>
      </c>
      <c r="U116">
        <f t="shared" si="52"/>
        <v>627.04363074955836</v>
      </c>
      <c r="V116">
        <f>SUM($U$5:U116)</f>
        <v>2508.2091758906863</v>
      </c>
      <c r="W116">
        <f t="shared" si="53"/>
        <v>108.20917589068631</v>
      </c>
      <c r="X116">
        <f t="shared" si="54"/>
        <v>2400</v>
      </c>
      <c r="Y116">
        <f t="shared" si="55"/>
        <v>0.15938835739614191</v>
      </c>
      <c r="Z116">
        <f t="shared" si="40"/>
        <v>14813.128112267994</v>
      </c>
      <c r="AA116">
        <f t="shared" si="56"/>
        <v>0.21389504894100875</v>
      </c>
    </row>
    <row r="117" spans="1:27" x14ac:dyDescent="0.3">
      <c r="A117" s="6">
        <v>44369</v>
      </c>
      <c r="B117">
        <v>4.4551863669999996</v>
      </c>
      <c r="C117">
        <v>2.522819996</v>
      </c>
      <c r="D117">
        <v>0.894999981</v>
      </c>
      <c r="E117">
        <v>17.897138600000002</v>
      </c>
      <c r="F117">
        <v>2.3381729130000002</v>
      </c>
      <c r="G117">
        <v>1570.5</v>
      </c>
      <c r="I117">
        <f t="shared" si="41"/>
        <v>2639.7239452574781</v>
      </c>
      <c r="J117">
        <f t="shared" si="42"/>
        <v>3527.6405533698362</v>
      </c>
      <c r="K117">
        <f t="shared" si="43"/>
        <v>1916.2072337053255</v>
      </c>
      <c r="L117">
        <f t="shared" si="44"/>
        <v>1897.065656963289</v>
      </c>
      <c r="M117">
        <f t="shared" si="45"/>
        <v>1715.3825829239429</v>
      </c>
      <c r="O117">
        <f t="shared" si="46"/>
        <v>11696.01997221987</v>
      </c>
      <c r="P117">
        <f t="shared" si="47"/>
        <v>1570.5</v>
      </c>
      <c r="Q117">
        <f t="shared" si="48"/>
        <v>4.4094515108132389E-3</v>
      </c>
      <c r="R117">
        <f t="shared" si="49"/>
        <v>2.2335673261008296E-3</v>
      </c>
      <c r="S117">
        <f t="shared" si="50"/>
        <v>51.346622494871553</v>
      </c>
      <c r="T117">
        <f t="shared" si="51"/>
        <v>-175</v>
      </c>
      <c r="U117">
        <f t="shared" si="52"/>
        <v>-123.65337750512845</v>
      </c>
      <c r="V117">
        <f>SUM($U$5:U117)</f>
        <v>2384.5557983855579</v>
      </c>
      <c r="W117">
        <f t="shared" si="53"/>
        <v>159.55579838555786</v>
      </c>
      <c r="X117">
        <f t="shared" si="54"/>
        <v>2225</v>
      </c>
      <c r="Y117">
        <f t="shared" si="55"/>
        <v>0.15153059620282808</v>
      </c>
      <c r="Z117">
        <f t="shared" si="40"/>
        <v>14813.128112267994</v>
      </c>
      <c r="AA117">
        <f t="shared" si="56"/>
        <v>0.21042875727690391</v>
      </c>
    </row>
    <row r="118" spans="1:27" x14ac:dyDescent="0.3">
      <c r="A118" s="6">
        <v>44370</v>
      </c>
      <c r="B118">
        <v>4.4551863669999996</v>
      </c>
      <c r="C118">
        <v>2.5320274829999998</v>
      </c>
      <c r="D118">
        <v>0.87999999500000003</v>
      </c>
      <c r="E118">
        <v>17.91659164</v>
      </c>
      <c r="F118">
        <v>2.3381729130000002</v>
      </c>
      <c r="G118">
        <v>1565</v>
      </c>
      <c r="I118">
        <f t="shared" si="41"/>
        <v>2639.7239452574781</v>
      </c>
      <c r="J118">
        <f t="shared" si="42"/>
        <v>3540.5153143862085</v>
      </c>
      <c r="K118">
        <f t="shared" si="43"/>
        <v>1884.0920579635749</v>
      </c>
      <c r="L118">
        <f t="shared" si="44"/>
        <v>1899.1276454706324</v>
      </c>
      <c r="M118">
        <f t="shared" si="45"/>
        <v>1715.3825829239429</v>
      </c>
      <c r="O118">
        <f t="shared" si="46"/>
        <v>11678.841546001837</v>
      </c>
      <c r="P118">
        <f t="shared" si="47"/>
        <v>1565</v>
      </c>
      <c r="Q118">
        <f t="shared" si="48"/>
        <v>-1.4687411836535322E-3</v>
      </c>
      <c r="R118">
        <f t="shared" si="49"/>
        <v>-3.5020694046482012E-3</v>
      </c>
      <c r="S118">
        <f t="shared" si="50"/>
        <v>-17.178426218033565</v>
      </c>
      <c r="T118">
        <f t="shared" si="51"/>
        <v>275</v>
      </c>
      <c r="U118">
        <f t="shared" si="52"/>
        <v>257.82157378196644</v>
      </c>
      <c r="V118">
        <f>SUM($U$5:U118)</f>
        <v>2642.3773721675243</v>
      </c>
      <c r="W118">
        <f t="shared" si="53"/>
        <v>142.3773721675243</v>
      </c>
      <c r="X118">
        <f t="shared" si="54"/>
        <v>2500</v>
      </c>
      <c r="Y118">
        <f t="shared" si="55"/>
        <v>0.16791430037766156</v>
      </c>
      <c r="Z118">
        <f t="shared" si="40"/>
        <v>14813.128112267994</v>
      </c>
      <c r="AA118">
        <f t="shared" si="56"/>
        <v>0.21158843307851982</v>
      </c>
    </row>
    <row r="119" spans="1:27" x14ac:dyDescent="0.3">
      <c r="A119" s="6">
        <v>44371</v>
      </c>
      <c r="B119">
        <v>4.3986320499999998</v>
      </c>
      <c r="C119">
        <v>2.5412347319999999</v>
      </c>
      <c r="D119">
        <v>0.875</v>
      </c>
      <c r="E119">
        <v>17.897138600000002</v>
      </c>
      <c r="F119">
        <v>2.3193168640000001</v>
      </c>
      <c r="G119">
        <v>1552.5</v>
      </c>
      <c r="I119">
        <f t="shared" si="41"/>
        <v>2606.2151821003699</v>
      </c>
      <c r="J119">
        <f t="shared" si="42"/>
        <v>3553.3897426089402</v>
      </c>
      <c r="K119">
        <f t="shared" si="43"/>
        <v>1873.3870000966624</v>
      </c>
      <c r="L119">
        <f t="shared" si="44"/>
        <v>1897.065656963289</v>
      </c>
      <c r="M119">
        <f t="shared" si="45"/>
        <v>1701.5489875309231</v>
      </c>
      <c r="O119">
        <f t="shared" si="46"/>
        <v>11631.606569300186</v>
      </c>
      <c r="P119">
        <f t="shared" si="47"/>
        <v>1552.5</v>
      </c>
      <c r="Q119">
        <f t="shared" si="48"/>
        <v>-4.044491614651779E-3</v>
      </c>
      <c r="R119">
        <f t="shared" si="49"/>
        <v>-7.9872204472843447E-3</v>
      </c>
      <c r="S119">
        <f t="shared" si="50"/>
        <v>-47.234976701651249</v>
      </c>
      <c r="T119">
        <f t="shared" si="51"/>
        <v>625</v>
      </c>
      <c r="U119">
        <f t="shared" si="52"/>
        <v>577.76502329834875</v>
      </c>
      <c r="V119">
        <f>SUM($U$5:U119)</f>
        <v>3220.1423954658731</v>
      </c>
      <c r="W119">
        <f t="shared" si="53"/>
        <v>95.142395465873051</v>
      </c>
      <c r="X119">
        <f t="shared" si="54"/>
        <v>3125</v>
      </c>
      <c r="Y119">
        <f t="shared" si="55"/>
        <v>0.20462934747566361</v>
      </c>
      <c r="Z119">
        <f t="shared" si="40"/>
        <v>14813.128112267994</v>
      </c>
      <c r="AA119">
        <f t="shared" si="56"/>
        <v>0.21477715704982822</v>
      </c>
    </row>
    <row r="120" spans="1:27" x14ac:dyDescent="0.3">
      <c r="A120" s="6">
        <v>44372</v>
      </c>
      <c r="B120">
        <v>4.3797807689999999</v>
      </c>
      <c r="C120">
        <v>2.522819996</v>
      </c>
      <c r="D120">
        <v>0.875</v>
      </c>
      <c r="E120">
        <v>17.994405749999999</v>
      </c>
      <c r="F120">
        <v>2.3381729130000002</v>
      </c>
      <c r="G120">
        <v>1557.5</v>
      </c>
      <c r="I120">
        <f t="shared" si="41"/>
        <v>2595.0456879972567</v>
      </c>
      <c r="J120">
        <f t="shared" si="42"/>
        <v>3527.6405533698362</v>
      </c>
      <c r="K120">
        <f t="shared" si="43"/>
        <v>1873.3870000966624</v>
      </c>
      <c r="L120">
        <f t="shared" si="44"/>
        <v>1907.3758061966246</v>
      </c>
      <c r="M120">
        <f t="shared" si="45"/>
        <v>1715.3825829239429</v>
      </c>
      <c r="O120">
        <f t="shared" si="46"/>
        <v>11618.831630584324</v>
      </c>
      <c r="P120">
        <f t="shared" si="47"/>
        <v>1557.5</v>
      </c>
      <c r="Q120">
        <f t="shared" si="48"/>
        <v>-1.0982952904871625E-3</v>
      </c>
      <c r="R120">
        <f t="shared" si="49"/>
        <v>3.2206119162640902E-3</v>
      </c>
      <c r="S120">
        <f t="shared" si="50"/>
        <v>-12.774938715861936</v>
      </c>
      <c r="T120">
        <f t="shared" si="51"/>
        <v>-250</v>
      </c>
      <c r="U120">
        <f t="shared" si="52"/>
        <v>-262.77493871586194</v>
      </c>
      <c r="V120">
        <f>SUM($U$5:U120)</f>
        <v>2957.3674567500111</v>
      </c>
      <c r="W120">
        <f t="shared" si="53"/>
        <v>82.367456750011115</v>
      </c>
      <c r="X120">
        <f t="shared" si="54"/>
        <v>2875</v>
      </c>
      <c r="Y120">
        <f t="shared" si="55"/>
        <v>0.18793087342119405</v>
      </c>
      <c r="Z120">
        <f t="shared" si="40"/>
        <v>14813.128112267994</v>
      </c>
      <c r="AA120">
        <f t="shared" si="56"/>
        <v>0.21563956360022332</v>
      </c>
    </row>
    <row r="121" spans="1:27" x14ac:dyDescent="0.3">
      <c r="A121" s="6">
        <v>44375</v>
      </c>
      <c r="B121">
        <v>4.3797807689999999</v>
      </c>
      <c r="C121">
        <v>2.522819996</v>
      </c>
      <c r="D121">
        <v>0.87000000499999997</v>
      </c>
      <c r="E121">
        <v>17.91659164</v>
      </c>
      <c r="F121">
        <v>2.291032553</v>
      </c>
      <c r="G121">
        <v>1542</v>
      </c>
      <c r="I121">
        <f t="shared" si="41"/>
        <v>2595.0456879972567</v>
      </c>
      <c r="J121">
        <f t="shared" si="42"/>
        <v>3527.6405533698362</v>
      </c>
      <c r="K121">
        <f t="shared" si="43"/>
        <v>1862.6819422297499</v>
      </c>
      <c r="L121">
        <f t="shared" si="44"/>
        <v>1899.1276454706324</v>
      </c>
      <c r="M121">
        <f t="shared" si="45"/>
        <v>1680.798420201344</v>
      </c>
      <c r="O121">
        <f t="shared" si="46"/>
        <v>11565.29424926882</v>
      </c>
      <c r="P121">
        <f t="shared" si="47"/>
        <v>1542</v>
      </c>
      <c r="Q121">
        <f t="shared" si="48"/>
        <v>-4.6078110964769487E-3</v>
      </c>
      <c r="R121">
        <f t="shared" si="49"/>
        <v>-9.9518459069020872E-3</v>
      </c>
      <c r="S121">
        <f t="shared" si="50"/>
        <v>-53.537381315503808</v>
      </c>
      <c r="T121">
        <f t="shared" si="51"/>
        <v>775</v>
      </c>
      <c r="U121">
        <f t="shared" si="52"/>
        <v>721.46261868449619</v>
      </c>
      <c r="V121">
        <f>SUM($U$5:U121)</f>
        <v>3678.8300754345073</v>
      </c>
      <c r="W121">
        <f t="shared" si="53"/>
        <v>28.830075434507307</v>
      </c>
      <c r="X121">
        <f t="shared" si="54"/>
        <v>3650</v>
      </c>
      <c r="Y121">
        <f t="shared" si="55"/>
        <v>0.23377742514429983</v>
      </c>
      <c r="Z121">
        <f t="shared" si="40"/>
        <v>14813.128112267994</v>
      </c>
      <c r="AA121">
        <f t="shared" si="56"/>
        <v>0.21925374832270372</v>
      </c>
    </row>
    <row r="122" spans="1:27" x14ac:dyDescent="0.3">
      <c r="A122" s="6">
        <v>44376</v>
      </c>
      <c r="B122">
        <v>4.3860650059999999</v>
      </c>
      <c r="C122">
        <v>2.5320274829999998</v>
      </c>
      <c r="D122">
        <v>0.87000000499999997</v>
      </c>
      <c r="E122">
        <v>17.897138600000002</v>
      </c>
      <c r="F122">
        <v>2.291032553</v>
      </c>
      <c r="G122">
        <v>1546.5</v>
      </c>
      <c r="I122">
        <f t="shared" si="41"/>
        <v>2598.7691351260787</v>
      </c>
      <c r="J122">
        <f t="shared" si="42"/>
        <v>3540.5153143862085</v>
      </c>
      <c r="K122">
        <f t="shared" si="43"/>
        <v>1862.6819422297499</v>
      </c>
      <c r="L122">
        <f t="shared" si="44"/>
        <v>1897.065656963289</v>
      </c>
      <c r="M122">
        <f t="shared" si="45"/>
        <v>1680.798420201344</v>
      </c>
      <c r="O122">
        <f t="shared" si="46"/>
        <v>11579.830468906668</v>
      </c>
      <c r="P122">
        <f t="shared" si="47"/>
        <v>1546.5</v>
      </c>
      <c r="Q122">
        <f t="shared" si="48"/>
        <v>1.2568828189362558E-3</v>
      </c>
      <c r="R122">
        <f t="shared" si="49"/>
        <v>2.9182879377431907E-3</v>
      </c>
      <c r="S122">
        <f t="shared" si="50"/>
        <v>14.536219637848262</v>
      </c>
      <c r="T122">
        <f t="shared" si="51"/>
        <v>-225</v>
      </c>
      <c r="U122">
        <f t="shared" si="52"/>
        <v>-210.46378036215174</v>
      </c>
      <c r="V122">
        <f>SUM($U$5:U122)</f>
        <v>3468.3662950723556</v>
      </c>
      <c r="W122">
        <f t="shared" si="53"/>
        <v>43.36629507235557</v>
      </c>
      <c r="X122">
        <f t="shared" si="54"/>
        <v>3425</v>
      </c>
      <c r="Y122">
        <f t="shared" si="55"/>
        <v>0.22040315135336155</v>
      </c>
      <c r="Z122">
        <f t="shared" si="40"/>
        <v>14813.128112267994</v>
      </c>
      <c r="AA122">
        <f t="shared" si="56"/>
        <v>0.21827244177302166</v>
      </c>
    </row>
    <row r="123" spans="1:27" x14ac:dyDescent="0.3">
      <c r="A123" s="6">
        <v>44377</v>
      </c>
      <c r="B123">
        <v>4.417483807</v>
      </c>
      <c r="C123">
        <v>2.5076088909999998</v>
      </c>
      <c r="D123">
        <v>0.87999999500000003</v>
      </c>
      <c r="E123">
        <v>17.79987144</v>
      </c>
      <c r="F123">
        <v>2.2721762659999998</v>
      </c>
      <c r="G123">
        <v>1534.5</v>
      </c>
      <c r="I123">
        <f t="shared" si="41"/>
        <v>2617.3849582362636</v>
      </c>
      <c r="J123">
        <f t="shared" si="42"/>
        <v>3506.3709776788851</v>
      </c>
      <c r="K123">
        <f t="shared" si="43"/>
        <v>1884.0920579635749</v>
      </c>
      <c r="L123">
        <f t="shared" si="44"/>
        <v>1886.7555066699704</v>
      </c>
      <c r="M123">
        <f t="shared" si="45"/>
        <v>1666.9646502014537</v>
      </c>
      <c r="O123">
        <f t="shared" si="46"/>
        <v>11561.568150750147</v>
      </c>
      <c r="P123">
        <f t="shared" si="47"/>
        <v>1534.5</v>
      </c>
      <c r="Q123">
        <f t="shared" si="48"/>
        <v>-1.5770799240591674E-3</v>
      </c>
      <c r="R123">
        <f t="shared" si="49"/>
        <v>-7.7594568380213386E-3</v>
      </c>
      <c r="S123">
        <f t="shared" si="50"/>
        <v>-18.26231815652136</v>
      </c>
      <c r="T123">
        <f t="shared" si="51"/>
        <v>600</v>
      </c>
      <c r="U123">
        <f t="shared" si="52"/>
        <v>581.73768184347864</v>
      </c>
      <c r="V123">
        <f>SUM($U$5:U123)</f>
        <v>4050.1039769158342</v>
      </c>
      <c r="W123">
        <f t="shared" si="53"/>
        <v>25.10397691583421</v>
      </c>
      <c r="X123">
        <f t="shared" si="54"/>
        <v>4025</v>
      </c>
      <c r="Y123">
        <f t="shared" si="55"/>
        <v>0.25737064769925344</v>
      </c>
      <c r="Z123">
        <f t="shared" si="40"/>
        <v>14813.128112267994</v>
      </c>
      <c r="AA123">
        <f t="shared" si="56"/>
        <v>0.21950528861118521</v>
      </c>
    </row>
    <row r="124" spans="1:27" x14ac:dyDescent="0.3">
      <c r="A124" s="6">
        <v>44378</v>
      </c>
      <c r="B124">
        <v>4.4426188470000003</v>
      </c>
      <c r="C124">
        <v>2.48882556</v>
      </c>
      <c r="D124">
        <v>0.86500001000000004</v>
      </c>
      <c r="E124">
        <v>17.702606200000002</v>
      </c>
      <c r="F124">
        <v>2.2721762659999998</v>
      </c>
      <c r="G124">
        <v>1529</v>
      </c>
      <c r="I124">
        <f t="shared" si="41"/>
        <v>2632.2776162504069</v>
      </c>
      <c r="J124">
        <f t="shared" si="42"/>
        <v>3480.106384775695</v>
      </c>
      <c r="K124">
        <f t="shared" si="43"/>
        <v>1851.9768843628378</v>
      </c>
      <c r="L124">
        <f t="shared" si="44"/>
        <v>1876.4455598933225</v>
      </c>
      <c r="M124">
        <f t="shared" si="45"/>
        <v>1666.9646502014537</v>
      </c>
      <c r="O124">
        <f t="shared" si="46"/>
        <v>11507.771095483715</v>
      </c>
      <c r="P124">
        <f t="shared" si="47"/>
        <v>1529</v>
      </c>
      <c r="Q124">
        <f t="shared" si="48"/>
        <v>-4.6530932971183001E-3</v>
      </c>
      <c r="R124">
        <f t="shared" si="49"/>
        <v>-3.5842293906810036E-3</v>
      </c>
      <c r="S124">
        <f t="shared" si="50"/>
        <v>-53.797055266431926</v>
      </c>
      <c r="T124">
        <f t="shared" si="51"/>
        <v>275</v>
      </c>
      <c r="U124">
        <f t="shared" si="52"/>
        <v>221.20294473356807</v>
      </c>
      <c r="V124">
        <f>SUM($U$5:U124)</f>
        <v>4271.3069216494023</v>
      </c>
      <c r="W124">
        <f t="shared" si="53"/>
        <v>-28.693078350597716</v>
      </c>
      <c r="X124">
        <f t="shared" si="54"/>
        <v>4300</v>
      </c>
      <c r="Y124">
        <f t="shared" si="55"/>
        <v>0.27142735969567328</v>
      </c>
      <c r="Z124">
        <f t="shared" si="40"/>
        <v>14813.128112267994</v>
      </c>
      <c r="AA124">
        <f t="shared" si="56"/>
        <v>0.22313700332118477</v>
      </c>
    </row>
    <row r="125" spans="1:27" x14ac:dyDescent="0.3">
      <c r="A125" s="6">
        <v>44379</v>
      </c>
      <c r="B125">
        <v>4.4551863669999996</v>
      </c>
      <c r="C125">
        <v>2.4982171059999998</v>
      </c>
      <c r="D125">
        <v>0.87000000499999997</v>
      </c>
      <c r="E125">
        <v>17.7415123</v>
      </c>
      <c r="F125">
        <v>2.2816045279999999</v>
      </c>
      <c r="G125">
        <v>1530.5</v>
      </c>
      <c r="I125">
        <f t="shared" si="41"/>
        <v>2639.7239452574781</v>
      </c>
      <c r="J125">
        <f t="shared" si="42"/>
        <v>3493.238514131323</v>
      </c>
      <c r="K125">
        <f t="shared" si="43"/>
        <v>1862.6819422297499</v>
      </c>
      <c r="L125">
        <f t="shared" si="44"/>
        <v>1880.5695390279745</v>
      </c>
      <c r="M125">
        <f t="shared" si="45"/>
        <v>1673.881622138013</v>
      </c>
      <c r="O125">
        <f t="shared" si="46"/>
        <v>11550.095562784538</v>
      </c>
      <c r="P125">
        <f t="shared" si="47"/>
        <v>1530.5</v>
      </c>
      <c r="Q125">
        <f t="shared" si="48"/>
        <v>3.6779031273426596E-3</v>
      </c>
      <c r="R125">
        <f t="shared" si="49"/>
        <v>9.8103335513407457E-4</v>
      </c>
      <c r="S125">
        <f t="shared" si="50"/>
        <v>42.324467300823017</v>
      </c>
      <c r="T125">
        <f t="shared" si="51"/>
        <v>-75</v>
      </c>
      <c r="U125">
        <f t="shared" si="52"/>
        <v>-32.675532699176983</v>
      </c>
      <c r="V125">
        <f>SUM($U$5:U125)</f>
        <v>4238.6313889502253</v>
      </c>
      <c r="W125">
        <f t="shared" si="53"/>
        <v>13.631388950225301</v>
      </c>
      <c r="X125">
        <f t="shared" si="54"/>
        <v>4225</v>
      </c>
      <c r="Y125">
        <f t="shared" si="55"/>
        <v>0.26935093818584593</v>
      </c>
      <c r="Z125">
        <f t="shared" si="40"/>
        <v>14813.128112267994</v>
      </c>
      <c r="AA125">
        <f t="shared" si="56"/>
        <v>0.22027977647618299</v>
      </c>
    </row>
    <row r="126" spans="1:27" x14ac:dyDescent="0.3">
      <c r="A126" s="6">
        <v>44382</v>
      </c>
      <c r="B126">
        <v>4.3860650059999999</v>
      </c>
      <c r="C126">
        <v>2.48882556</v>
      </c>
      <c r="D126">
        <v>0.87000000499999997</v>
      </c>
      <c r="E126">
        <v>17.81932449</v>
      </c>
      <c r="F126">
        <v>2.243891954</v>
      </c>
      <c r="G126">
        <v>1530</v>
      </c>
      <c r="I126">
        <f t="shared" si="41"/>
        <v>2598.7691351260787</v>
      </c>
      <c r="J126">
        <f t="shared" si="42"/>
        <v>3480.106384775695</v>
      </c>
      <c r="K126">
        <f t="shared" si="43"/>
        <v>1862.6819422297499</v>
      </c>
      <c r="L126">
        <f t="shared" si="44"/>
        <v>1888.8174962372964</v>
      </c>
      <c r="M126">
        <f t="shared" si="45"/>
        <v>1646.2140821382327</v>
      </c>
      <c r="O126">
        <f t="shared" si="46"/>
        <v>11476.589040507053</v>
      </c>
      <c r="P126">
        <f t="shared" si="47"/>
        <v>1530</v>
      </c>
      <c r="Q126">
        <f t="shared" si="48"/>
        <v>-6.3641484070772036E-3</v>
      </c>
      <c r="R126">
        <f t="shared" si="49"/>
        <v>-3.2669062397909179E-4</v>
      </c>
      <c r="S126">
        <f t="shared" si="50"/>
        <v>-73.506522277484692</v>
      </c>
      <c r="T126">
        <f t="shared" si="51"/>
        <v>25</v>
      </c>
      <c r="U126">
        <f t="shared" si="52"/>
        <v>-48.506522277484692</v>
      </c>
      <c r="V126">
        <f>SUM($U$5:U126)</f>
        <v>4190.1248666727406</v>
      </c>
      <c r="W126">
        <f t="shared" si="53"/>
        <v>-59.875133327259391</v>
      </c>
      <c r="X126">
        <f t="shared" si="54"/>
        <v>4250</v>
      </c>
      <c r="Y126">
        <f t="shared" si="55"/>
        <v>0.26626850990070816</v>
      </c>
      <c r="Z126">
        <f t="shared" si="40"/>
        <v>14813.128112267994</v>
      </c>
      <c r="AA126">
        <f t="shared" si="56"/>
        <v>0.22524203169468796</v>
      </c>
    </row>
    <row r="127" spans="1:27" x14ac:dyDescent="0.3">
      <c r="A127" s="6">
        <v>44383</v>
      </c>
      <c r="B127">
        <v>4.3986320499999998</v>
      </c>
      <c r="C127">
        <v>2.5170006749999998</v>
      </c>
      <c r="D127">
        <v>0.875</v>
      </c>
      <c r="E127">
        <v>17.79987144</v>
      </c>
      <c r="F127">
        <v>2.2533202170000002</v>
      </c>
      <c r="G127">
        <v>1532</v>
      </c>
      <c r="I127">
        <f t="shared" si="41"/>
        <v>2606.2151821003699</v>
      </c>
      <c r="J127">
        <f t="shared" si="42"/>
        <v>3519.5034398281546</v>
      </c>
      <c r="K127">
        <f t="shared" si="43"/>
        <v>1873.3870000966624</v>
      </c>
      <c r="L127">
        <f t="shared" si="44"/>
        <v>1886.7555066699704</v>
      </c>
      <c r="M127">
        <f t="shared" si="45"/>
        <v>1653.1310548084343</v>
      </c>
      <c r="O127">
        <f t="shared" si="46"/>
        <v>11538.992183503593</v>
      </c>
      <c r="P127">
        <f t="shared" si="47"/>
        <v>1532</v>
      </c>
      <c r="Q127">
        <f t="shared" si="48"/>
        <v>5.4374294292742894E-3</v>
      </c>
      <c r="R127">
        <f t="shared" si="49"/>
        <v>1.30718954248366E-3</v>
      </c>
      <c r="S127">
        <f t="shared" si="50"/>
        <v>62.403142996539827</v>
      </c>
      <c r="T127">
        <f t="shared" si="51"/>
        <v>-100</v>
      </c>
      <c r="U127">
        <f t="shared" si="52"/>
        <v>-37.596857003460173</v>
      </c>
      <c r="V127">
        <f>SUM($U$5:U127)</f>
        <v>4152.5280096692804</v>
      </c>
      <c r="W127">
        <f t="shared" si="53"/>
        <v>2.5280096692804364</v>
      </c>
      <c r="X127">
        <f t="shared" si="54"/>
        <v>4150</v>
      </c>
      <c r="Y127">
        <f t="shared" si="55"/>
        <v>0.26387935458677336</v>
      </c>
      <c r="Z127">
        <f t="shared" si="40"/>
        <v>14813.128112267994</v>
      </c>
      <c r="AA127">
        <f t="shared" si="56"/>
        <v>0.2210293399172599</v>
      </c>
    </row>
    <row r="128" spans="1:27" x14ac:dyDescent="0.3">
      <c r="A128" s="6">
        <v>44384</v>
      </c>
      <c r="B128">
        <v>4.4677543640000001</v>
      </c>
      <c r="C128">
        <v>2.5076088909999998</v>
      </c>
      <c r="D128">
        <v>0.87999999500000003</v>
      </c>
      <c r="E128">
        <v>17.974950790000001</v>
      </c>
      <c r="F128">
        <v>2.3098888400000002</v>
      </c>
      <c r="G128">
        <v>1528</v>
      </c>
      <c r="I128">
        <f t="shared" si="41"/>
        <v>2647.1705568898365</v>
      </c>
      <c r="J128">
        <f t="shared" si="42"/>
        <v>3506.3709776788851</v>
      </c>
      <c r="K128">
        <f t="shared" si="43"/>
        <v>1884.0920579635749</v>
      </c>
      <c r="L128">
        <f t="shared" si="44"/>
        <v>1905.3136141726109</v>
      </c>
      <c r="M128">
        <f t="shared" si="45"/>
        <v>1694.6321902012344</v>
      </c>
      <c r="O128">
        <f t="shared" si="46"/>
        <v>11637.579396906141</v>
      </c>
      <c r="P128">
        <f t="shared" si="47"/>
        <v>1528</v>
      </c>
      <c r="Q128">
        <f t="shared" si="48"/>
        <v>8.5438322372287465E-3</v>
      </c>
      <c r="R128">
        <f t="shared" si="49"/>
        <v>-2.6109660574412533E-3</v>
      </c>
      <c r="S128">
        <f t="shared" si="50"/>
        <v>98.587213402548514</v>
      </c>
      <c r="T128">
        <f t="shared" si="51"/>
        <v>200</v>
      </c>
      <c r="U128">
        <f t="shared" si="52"/>
        <v>298.58721340254851</v>
      </c>
      <c r="V128">
        <f>SUM($U$5:U128)</f>
        <v>4451.115223071829</v>
      </c>
      <c r="W128">
        <f t="shared" si="53"/>
        <v>101.11522307182895</v>
      </c>
      <c r="X128">
        <f t="shared" si="54"/>
        <v>4350</v>
      </c>
      <c r="Y128">
        <f t="shared" si="55"/>
        <v>0.28285357967979158</v>
      </c>
      <c r="Z128">
        <f t="shared" si="40"/>
        <v>14813.128112267994</v>
      </c>
      <c r="AA128">
        <f t="shared" si="56"/>
        <v>0.21437394527978962</v>
      </c>
    </row>
    <row r="129" spans="1:27" x14ac:dyDescent="0.3">
      <c r="A129" s="6">
        <v>44385</v>
      </c>
      <c r="B129">
        <v>4.4300518039999996</v>
      </c>
      <c r="C129">
        <v>2.48882556</v>
      </c>
      <c r="D129">
        <v>0.88499998999999996</v>
      </c>
      <c r="E129">
        <v>17.760965349999999</v>
      </c>
      <c r="F129">
        <v>2.262748003</v>
      </c>
      <c r="G129">
        <v>1503</v>
      </c>
      <c r="I129">
        <f t="shared" si="41"/>
        <v>2624.831569868621</v>
      </c>
      <c r="J129">
        <f t="shared" si="42"/>
        <v>3480.106384775695</v>
      </c>
      <c r="K129">
        <f t="shared" si="43"/>
        <v>1894.797115830487</v>
      </c>
      <c r="L129">
        <f t="shared" si="44"/>
        <v>1882.6315285953006</v>
      </c>
      <c r="M129">
        <f t="shared" si="45"/>
        <v>1660.0476775312525</v>
      </c>
      <c r="O129">
        <f t="shared" si="46"/>
        <v>11542.414276601357</v>
      </c>
      <c r="P129">
        <f t="shared" si="47"/>
        <v>1503</v>
      </c>
      <c r="Q129">
        <f t="shared" si="48"/>
        <v>-8.1773981563626353E-3</v>
      </c>
      <c r="R129">
        <f t="shared" si="49"/>
        <v>-1.6361256544502618E-2</v>
      </c>
      <c r="S129">
        <f t="shared" si="50"/>
        <v>-95.165120304784068</v>
      </c>
      <c r="T129">
        <f t="shared" si="51"/>
        <v>1250</v>
      </c>
      <c r="U129">
        <f t="shared" si="52"/>
        <v>1154.8348796952159</v>
      </c>
      <c r="V129">
        <f>SUM($U$5:U129)</f>
        <v>5605.9501027670449</v>
      </c>
      <c r="W129">
        <f t="shared" si="53"/>
        <v>5.9501027670448821</v>
      </c>
      <c r="X129">
        <f t="shared" si="54"/>
        <v>5600</v>
      </c>
      <c r="Y129">
        <f t="shared" si="55"/>
        <v>0.35623949832951013</v>
      </c>
      <c r="Z129">
        <f t="shared" si="40"/>
        <v>14813.128112267994</v>
      </c>
      <c r="AA129">
        <f t="shared" si="56"/>
        <v>0.22079832233124913</v>
      </c>
    </row>
    <row r="130" spans="1:27" x14ac:dyDescent="0.3">
      <c r="A130" s="6">
        <v>44386</v>
      </c>
      <c r="B130">
        <v>4.417483807</v>
      </c>
      <c r="C130">
        <v>2.5076088909999998</v>
      </c>
      <c r="D130">
        <v>0.88499998999999996</v>
      </c>
      <c r="E130">
        <v>17.838779450000001</v>
      </c>
      <c r="F130">
        <v>2.2721762659999998</v>
      </c>
      <c r="G130">
        <v>1521.5</v>
      </c>
      <c r="I130">
        <f t="shared" si="41"/>
        <v>2617.3849582362636</v>
      </c>
      <c r="J130">
        <f t="shared" si="42"/>
        <v>3506.3709776788851</v>
      </c>
      <c r="K130">
        <f t="shared" si="43"/>
        <v>1894.797115830487</v>
      </c>
      <c r="L130">
        <f t="shared" si="44"/>
        <v>1890.8796882613105</v>
      </c>
      <c r="M130">
        <f t="shared" si="45"/>
        <v>1666.9646502014537</v>
      </c>
      <c r="O130">
        <f t="shared" si="46"/>
        <v>11576.3973902084</v>
      </c>
      <c r="P130">
        <f t="shared" si="47"/>
        <v>1521.5</v>
      </c>
      <c r="Q130">
        <f t="shared" si="48"/>
        <v>2.9441945846574425E-3</v>
      </c>
      <c r="R130">
        <f t="shared" si="49"/>
        <v>1.2308715901530274E-2</v>
      </c>
      <c r="S130">
        <f t="shared" si="50"/>
        <v>33.983113607042469</v>
      </c>
      <c r="T130">
        <f t="shared" si="51"/>
        <v>-925</v>
      </c>
      <c r="U130">
        <f t="shared" si="52"/>
        <v>-891.01688639295753</v>
      </c>
      <c r="V130">
        <f>SUM($U$5:U130)</f>
        <v>4714.9332163740874</v>
      </c>
      <c r="W130">
        <f t="shared" si="53"/>
        <v>39.933216374087351</v>
      </c>
      <c r="X130">
        <f t="shared" si="54"/>
        <v>4675</v>
      </c>
      <c r="Y130">
        <f t="shared" si="55"/>
        <v>0.29961833638676005</v>
      </c>
      <c r="Z130">
        <f t="shared" si="40"/>
        <v>14813.128112267994</v>
      </c>
      <c r="AA130">
        <f t="shared" si="56"/>
        <v>0.21850420097150081</v>
      </c>
    </row>
    <row r="131" spans="1:27" x14ac:dyDescent="0.3">
      <c r="A131" s="6">
        <v>44389</v>
      </c>
      <c r="B131">
        <v>4.3986320499999998</v>
      </c>
      <c r="C131">
        <v>2.48882556</v>
      </c>
      <c r="D131">
        <v>0.89999997600000003</v>
      </c>
      <c r="E131">
        <v>17.683153149999999</v>
      </c>
      <c r="F131">
        <v>2.2533202170000002</v>
      </c>
      <c r="G131">
        <v>1512</v>
      </c>
      <c r="I131">
        <f t="shared" si="41"/>
        <v>2606.2151821003699</v>
      </c>
      <c r="J131">
        <f t="shared" si="42"/>
        <v>3480.106384775695</v>
      </c>
      <c r="K131">
        <f t="shared" si="43"/>
        <v>1926.912291572238</v>
      </c>
      <c r="L131">
        <f t="shared" si="44"/>
        <v>1874.3835703259961</v>
      </c>
      <c r="M131">
        <f t="shared" si="45"/>
        <v>1653.1310548084343</v>
      </c>
      <c r="O131">
        <f t="shared" si="46"/>
        <v>11540.748483582734</v>
      </c>
      <c r="P131">
        <f t="shared" si="47"/>
        <v>1512</v>
      </c>
      <c r="Q131">
        <f t="shared" si="48"/>
        <v>-3.0794473810840427E-3</v>
      </c>
      <c r="R131">
        <f t="shared" si="49"/>
        <v>-6.2438383174498848E-3</v>
      </c>
      <c r="S131">
        <f t="shared" si="50"/>
        <v>-35.648906625665404</v>
      </c>
      <c r="T131">
        <f t="shared" si="51"/>
        <v>475</v>
      </c>
      <c r="U131">
        <f t="shared" si="52"/>
        <v>439.3510933743346</v>
      </c>
      <c r="V131">
        <f>SUM($U$5:U131)</f>
        <v>5154.2843097484219</v>
      </c>
      <c r="W131">
        <f t="shared" si="53"/>
        <v>4.284309748421947</v>
      </c>
      <c r="X131">
        <f t="shared" si="54"/>
        <v>5150</v>
      </c>
      <c r="Y131">
        <f t="shared" si="55"/>
        <v>0.32753763824014986</v>
      </c>
      <c r="Z131">
        <f t="shared" si="40"/>
        <v>14813.128112267994</v>
      </c>
      <c r="AA131">
        <f t="shared" si="56"/>
        <v>0.2209107761631473</v>
      </c>
    </row>
    <row r="132" spans="1:27" x14ac:dyDescent="0.3">
      <c r="A132" s="6">
        <v>44390</v>
      </c>
      <c r="B132">
        <v>4.3986320499999998</v>
      </c>
      <c r="C132">
        <v>2.4982171059999998</v>
      </c>
      <c r="D132">
        <v>0.90499997099999996</v>
      </c>
      <c r="E132">
        <v>17.780420299999999</v>
      </c>
      <c r="F132">
        <v>2.2533202170000002</v>
      </c>
      <c r="G132">
        <v>1518</v>
      </c>
      <c r="I132">
        <f t="shared" si="41"/>
        <v>2606.2151821003699</v>
      </c>
      <c r="J132">
        <f t="shared" si="42"/>
        <v>3493.238514131323</v>
      </c>
      <c r="K132">
        <f t="shared" si="43"/>
        <v>1937.6173494391501</v>
      </c>
      <c r="L132">
        <f t="shared" si="44"/>
        <v>1884.6937195593321</v>
      </c>
      <c r="M132">
        <f t="shared" si="45"/>
        <v>1653.1310548084343</v>
      </c>
      <c r="O132">
        <f t="shared" si="46"/>
        <v>11574.89582003861</v>
      </c>
      <c r="P132">
        <f t="shared" si="47"/>
        <v>1518</v>
      </c>
      <c r="Q132">
        <f t="shared" si="48"/>
        <v>2.9588493765765138E-3</v>
      </c>
      <c r="R132">
        <f t="shared" si="49"/>
        <v>3.968253968253968E-3</v>
      </c>
      <c r="S132">
        <f t="shared" si="50"/>
        <v>34.14733645587512</v>
      </c>
      <c r="T132">
        <f t="shared" si="51"/>
        <v>-300</v>
      </c>
      <c r="U132">
        <f t="shared" si="52"/>
        <v>-265.85266354412488</v>
      </c>
      <c r="V132">
        <f>SUM($U$5:U132)</f>
        <v>4888.4316462042971</v>
      </c>
      <c r="W132">
        <f t="shared" si="53"/>
        <v>38.431646204297067</v>
      </c>
      <c r="X132">
        <f t="shared" si="54"/>
        <v>4850</v>
      </c>
      <c r="Y132">
        <f t="shared" si="55"/>
        <v>0.31064358500129274</v>
      </c>
      <c r="Z132">
        <f t="shared" si="40"/>
        <v>14813.128112267994</v>
      </c>
      <c r="AA132">
        <f t="shared" si="56"/>
        <v>0.21860556849890014</v>
      </c>
    </row>
    <row r="133" spans="1:27" x14ac:dyDescent="0.3">
      <c r="A133" s="6">
        <v>44391</v>
      </c>
      <c r="B133">
        <v>4.4363350869999998</v>
      </c>
      <c r="C133">
        <v>2.48882556</v>
      </c>
      <c r="D133">
        <v>0.90499997099999996</v>
      </c>
      <c r="E133">
        <v>17.722057339999999</v>
      </c>
      <c r="F133">
        <v>2.262748003</v>
      </c>
      <c r="G133">
        <v>1508</v>
      </c>
      <c r="I133">
        <f t="shared" si="41"/>
        <v>2628.5544517468711</v>
      </c>
      <c r="J133">
        <f t="shared" si="42"/>
        <v>3480.106384775695</v>
      </c>
      <c r="K133">
        <f t="shared" si="43"/>
        <v>1937.6173494391501</v>
      </c>
      <c r="L133">
        <f t="shared" si="44"/>
        <v>1878.5073470039604</v>
      </c>
      <c r="M133">
        <f t="shared" si="45"/>
        <v>1660.0476775312525</v>
      </c>
      <c r="O133">
        <f t="shared" si="46"/>
        <v>11584.833210496929</v>
      </c>
      <c r="P133">
        <f t="shared" si="47"/>
        <v>1508</v>
      </c>
      <c r="Q133">
        <f t="shared" si="48"/>
        <v>8.5852958098467272E-4</v>
      </c>
      <c r="R133">
        <f t="shared" si="49"/>
        <v>-6.587615283267457E-3</v>
      </c>
      <c r="S133">
        <f t="shared" si="50"/>
        <v>9.9373904583189869</v>
      </c>
      <c r="T133">
        <f t="shared" si="51"/>
        <v>500</v>
      </c>
      <c r="U133">
        <f t="shared" si="52"/>
        <v>509.93739045831899</v>
      </c>
      <c r="V133">
        <f>SUM($U$5:U133)</f>
        <v>5398.3690366626161</v>
      </c>
      <c r="W133">
        <f t="shared" si="53"/>
        <v>48.369036662616054</v>
      </c>
      <c r="X133">
        <f t="shared" si="54"/>
        <v>5350</v>
      </c>
      <c r="Y133">
        <f t="shared" si="55"/>
        <v>0.34304841144929582</v>
      </c>
      <c r="Z133">
        <f t="shared" si="40"/>
        <v>14813.128112267994</v>
      </c>
      <c r="AA133">
        <f t="shared" si="56"/>
        <v>0.21793471826503974</v>
      </c>
    </row>
    <row r="134" spans="1:27" x14ac:dyDescent="0.3">
      <c r="A134" s="6">
        <v>44392</v>
      </c>
      <c r="B134">
        <v>4.4489030840000003</v>
      </c>
      <c r="C134">
        <v>2.5263924599999998</v>
      </c>
      <c r="D134">
        <v>0.90499997099999996</v>
      </c>
      <c r="E134">
        <v>17.702606200000002</v>
      </c>
      <c r="F134">
        <v>2.2533202170000002</v>
      </c>
      <c r="G134">
        <v>1521</v>
      </c>
      <c r="I134">
        <f t="shared" si="41"/>
        <v>2636.001063379229</v>
      </c>
      <c r="J134">
        <f t="shared" si="42"/>
        <v>3532.6359033757167</v>
      </c>
      <c r="K134">
        <f t="shared" si="43"/>
        <v>1937.6173494391501</v>
      </c>
      <c r="L134">
        <f t="shared" si="44"/>
        <v>1876.4455598933225</v>
      </c>
      <c r="M134">
        <f t="shared" si="45"/>
        <v>1653.1310548084343</v>
      </c>
      <c r="O134">
        <f t="shared" si="46"/>
        <v>11635.830930895852</v>
      </c>
      <c r="P134">
        <f t="shared" si="47"/>
        <v>1521</v>
      </c>
      <c r="Q134">
        <f t="shared" si="48"/>
        <v>4.4021108869064362E-3</v>
      </c>
      <c r="R134">
        <f t="shared" si="49"/>
        <v>8.6206896551724137E-3</v>
      </c>
      <c r="S134">
        <f t="shared" si="50"/>
        <v>50.997720398923775</v>
      </c>
      <c r="T134">
        <f t="shared" si="51"/>
        <v>-650</v>
      </c>
      <c r="U134">
        <f t="shared" si="52"/>
        <v>-599.00227960107622</v>
      </c>
      <c r="V134">
        <f>SUM($U$5:U134)</f>
        <v>4799.3667570615398</v>
      </c>
      <c r="W134">
        <f t="shared" si="53"/>
        <v>99.366757061539829</v>
      </c>
      <c r="X134">
        <f t="shared" si="54"/>
        <v>4700</v>
      </c>
      <c r="Y134">
        <f t="shared" si="55"/>
        <v>0.30498380729272406</v>
      </c>
      <c r="Z134">
        <f t="shared" ref="Z134:Z197" si="57">(100-($G$1*100))*(4200/(100*$G$1))</f>
        <v>14813.128112267994</v>
      </c>
      <c r="AA134">
        <f t="shared" si="56"/>
        <v>0.21449198017404272</v>
      </c>
    </row>
    <row r="135" spans="1:27" x14ac:dyDescent="0.3">
      <c r="A135" s="6">
        <v>44393</v>
      </c>
      <c r="B135">
        <v>4.4489030840000003</v>
      </c>
      <c r="C135">
        <v>2.5263924599999998</v>
      </c>
      <c r="D135">
        <v>0.920000017</v>
      </c>
      <c r="E135">
        <v>17.897138600000002</v>
      </c>
      <c r="F135">
        <v>2.262748003</v>
      </c>
      <c r="G135">
        <v>1520.5</v>
      </c>
      <c r="I135">
        <f t="shared" si="41"/>
        <v>2636.001063379229</v>
      </c>
      <c r="J135">
        <f t="shared" si="42"/>
        <v>3532.6359033757167</v>
      </c>
      <c r="K135">
        <f t="shared" si="43"/>
        <v>1969.7326536417238</v>
      </c>
      <c r="L135">
        <f t="shared" si="44"/>
        <v>1897.065656963289</v>
      </c>
      <c r="M135">
        <f t="shared" si="45"/>
        <v>1660.0476775312525</v>
      </c>
      <c r="O135">
        <f t="shared" si="46"/>
        <v>11695.482954891211</v>
      </c>
      <c r="P135">
        <f t="shared" si="47"/>
        <v>1520.5</v>
      </c>
      <c r="Q135">
        <f t="shared" si="48"/>
        <v>5.1265805037583314E-3</v>
      </c>
      <c r="R135">
        <f t="shared" si="49"/>
        <v>-3.2873109796186721E-4</v>
      </c>
      <c r="S135">
        <f t="shared" si="50"/>
        <v>59.652023995358832</v>
      </c>
      <c r="T135">
        <f t="shared" si="51"/>
        <v>25</v>
      </c>
      <c r="U135">
        <f t="shared" si="52"/>
        <v>84.652023995358832</v>
      </c>
      <c r="V135">
        <f>SUM($U$5:U135)</f>
        <v>4884.0187810568987</v>
      </c>
      <c r="W135">
        <f t="shared" si="53"/>
        <v>159.01878105689866</v>
      </c>
      <c r="X135">
        <f t="shared" si="54"/>
        <v>4725</v>
      </c>
      <c r="Y135">
        <f t="shared" si="55"/>
        <v>0.31036316208680248</v>
      </c>
      <c r="Z135">
        <f t="shared" si="57"/>
        <v>14813.128112267994</v>
      </c>
      <c r="AA135">
        <f t="shared" si="56"/>
        <v>0.21046501007405716</v>
      </c>
    </row>
    <row r="136" spans="1:27" x14ac:dyDescent="0.3">
      <c r="A136" s="6">
        <v>44396</v>
      </c>
      <c r="B136">
        <v>4.4866056439999999</v>
      </c>
      <c r="C136">
        <v>2.5263924599999998</v>
      </c>
      <c r="D136">
        <v>0.920000017</v>
      </c>
      <c r="E136">
        <v>17.897138600000002</v>
      </c>
      <c r="F136">
        <v>2.243891954</v>
      </c>
      <c r="G136">
        <v>1520</v>
      </c>
      <c r="I136">
        <f t="shared" si="41"/>
        <v>2658.3400504004439</v>
      </c>
      <c r="J136">
        <f t="shared" si="42"/>
        <v>3532.6359033757167</v>
      </c>
      <c r="K136">
        <f t="shared" si="43"/>
        <v>1969.7326536417238</v>
      </c>
      <c r="L136">
        <f t="shared" si="44"/>
        <v>1897.065656963289</v>
      </c>
      <c r="M136">
        <f t="shared" si="45"/>
        <v>1646.2140821382327</v>
      </c>
      <c r="O136">
        <f t="shared" si="46"/>
        <v>11703.988346519405</v>
      </c>
      <c r="P136">
        <f t="shared" si="47"/>
        <v>1520</v>
      </c>
      <c r="Q136">
        <f t="shared" si="48"/>
        <v>7.2723731555155455E-4</v>
      </c>
      <c r="R136">
        <f t="shared" si="49"/>
        <v>-3.2883919763235779E-4</v>
      </c>
      <c r="S136">
        <f t="shared" si="50"/>
        <v>8.5053916281940474</v>
      </c>
      <c r="T136">
        <f t="shared" si="51"/>
        <v>25</v>
      </c>
      <c r="U136">
        <f t="shared" si="52"/>
        <v>33.505391628194047</v>
      </c>
      <c r="V136">
        <f>SUM($U$5:U136)</f>
        <v>4917.5241726850927</v>
      </c>
      <c r="W136">
        <f t="shared" si="53"/>
        <v>167.52417268509271</v>
      </c>
      <c r="X136">
        <f t="shared" si="54"/>
        <v>4750</v>
      </c>
      <c r="Y136">
        <f t="shared" si="55"/>
        <v>0.31249231837363245</v>
      </c>
      <c r="Z136">
        <f t="shared" si="57"/>
        <v>14813.128112267994</v>
      </c>
      <c r="AA136">
        <f t="shared" si="56"/>
        <v>0.20989083076744938</v>
      </c>
    </row>
    <row r="137" spans="1:27" x14ac:dyDescent="0.3">
      <c r="A137" s="6">
        <v>44398</v>
      </c>
      <c r="B137">
        <v>4.5054569239999998</v>
      </c>
      <c r="C137">
        <v>2.4982171059999998</v>
      </c>
      <c r="D137">
        <v>0.915000021</v>
      </c>
      <c r="E137">
        <v>17.760965349999999</v>
      </c>
      <c r="F137">
        <v>2.2533202170000002</v>
      </c>
      <c r="G137">
        <v>1513.5</v>
      </c>
      <c r="I137">
        <f t="shared" si="41"/>
        <v>2669.509543911051</v>
      </c>
      <c r="J137">
        <f t="shared" si="42"/>
        <v>3493.238514131323</v>
      </c>
      <c r="K137">
        <f t="shared" si="43"/>
        <v>1959.0275936337978</v>
      </c>
      <c r="L137">
        <f t="shared" si="44"/>
        <v>1882.6315285953006</v>
      </c>
      <c r="M137">
        <f t="shared" si="45"/>
        <v>1653.1310548084343</v>
      </c>
      <c r="O137">
        <f t="shared" si="46"/>
        <v>11657.538235079906</v>
      </c>
      <c r="P137">
        <f t="shared" si="47"/>
        <v>1513.5</v>
      </c>
      <c r="Q137">
        <f t="shared" si="48"/>
        <v>-3.9687421128809007E-3</v>
      </c>
      <c r="R137">
        <f t="shared" si="49"/>
        <v>-4.2763157894736845E-3</v>
      </c>
      <c r="S137">
        <f t="shared" si="50"/>
        <v>-46.450111439498869</v>
      </c>
      <c r="T137">
        <f t="shared" si="51"/>
        <v>325</v>
      </c>
      <c r="U137">
        <f t="shared" si="52"/>
        <v>278.54988856050113</v>
      </c>
      <c r="V137">
        <f>SUM($U$5:U137)</f>
        <v>5196.0740612455938</v>
      </c>
      <c r="W137">
        <f t="shared" si="53"/>
        <v>121.07406124559384</v>
      </c>
      <c r="X137">
        <f t="shared" si="54"/>
        <v>5075</v>
      </c>
      <c r="Y137">
        <f t="shared" si="55"/>
        <v>0.33019323806457912</v>
      </c>
      <c r="Z137">
        <f t="shared" si="57"/>
        <v>14813.128112267994</v>
      </c>
      <c r="AA137">
        <f t="shared" si="56"/>
        <v>0.21302657030115596</v>
      </c>
    </row>
    <row r="138" spans="1:27" x14ac:dyDescent="0.3">
      <c r="A138" s="6">
        <v>44399</v>
      </c>
      <c r="B138">
        <v>4.4803214069999999</v>
      </c>
      <c r="C138">
        <v>2.4982171059999998</v>
      </c>
      <c r="D138">
        <v>0.915000021</v>
      </c>
      <c r="E138">
        <v>17.994405749999999</v>
      </c>
      <c r="F138">
        <v>2.2721762659999998</v>
      </c>
      <c r="G138">
        <v>1523</v>
      </c>
      <c r="I138">
        <f t="shared" si="41"/>
        <v>2654.6166032716219</v>
      </c>
      <c r="J138">
        <f t="shared" si="42"/>
        <v>3493.238514131323</v>
      </c>
      <c r="K138">
        <f t="shared" si="43"/>
        <v>1959.0275936337978</v>
      </c>
      <c r="L138">
        <f t="shared" si="44"/>
        <v>1907.3758061966246</v>
      </c>
      <c r="M138">
        <f t="shared" si="45"/>
        <v>1666.9646502014537</v>
      </c>
      <c r="O138">
        <f t="shared" si="46"/>
        <v>11681.22316743482</v>
      </c>
      <c r="P138">
        <f t="shared" si="47"/>
        <v>1523</v>
      </c>
      <c r="Q138">
        <f t="shared" si="48"/>
        <v>2.0317267571674153E-3</v>
      </c>
      <c r="R138">
        <f t="shared" si="49"/>
        <v>6.2768417575156917E-3</v>
      </c>
      <c r="S138">
        <f t="shared" si="50"/>
        <v>23.684932354914054</v>
      </c>
      <c r="T138">
        <f t="shared" si="51"/>
        <v>-475</v>
      </c>
      <c r="U138">
        <f t="shared" si="52"/>
        <v>-451.31506764508595</v>
      </c>
      <c r="V138">
        <f>SUM($U$5:U138)</f>
        <v>4744.7589936005079</v>
      </c>
      <c r="W138">
        <f t="shared" si="53"/>
        <v>144.75899360050789</v>
      </c>
      <c r="X138">
        <f t="shared" si="54"/>
        <v>4600</v>
      </c>
      <c r="Y138">
        <f t="shared" si="55"/>
        <v>0.3015136654071135</v>
      </c>
      <c r="Z138">
        <f t="shared" si="57"/>
        <v>14813.128112267994</v>
      </c>
      <c r="AA138">
        <f t="shared" si="56"/>
        <v>0.21142765532685701</v>
      </c>
    </row>
    <row r="139" spans="1:27" x14ac:dyDescent="0.3">
      <c r="A139" s="6">
        <v>44400</v>
      </c>
      <c r="B139">
        <v>4.5180239679999996</v>
      </c>
      <c r="C139">
        <v>2.5076088909999998</v>
      </c>
      <c r="D139">
        <v>0.90499997099999996</v>
      </c>
      <c r="E139">
        <v>17.858234410000001</v>
      </c>
      <c r="F139">
        <v>2.262748003</v>
      </c>
      <c r="G139">
        <v>1524.5</v>
      </c>
      <c r="I139">
        <f t="shared" si="41"/>
        <v>2676.9555908853422</v>
      </c>
      <c r="J139">
        <f t="shared" si="42"/>
        <v>3506.3709776788851</v>
      </c>
      <c r="K139">
        <f t="shared" si="43"/>
        <v>1937.6173494391501</v>
      </c>
      <c r="L139">
        <f t="shared" si="44"/>
        <v>1892.9418802853247</v>
      </c>
      <c r="M139">
        <f t="shared" si="45"/>
        <v>1660.0476775312525</v>
      </c>
      <c r="O139">
        <f t="shared" si="46"/>
        <v>11673.933475819955</v>
      </c>
      <c r="P139">
        <f t="shared" si="47"/>
        <v>1524.5</v>
      </c>
      <c r="Q139">
        <f t="shared" si="48"/>
        <v>-6.2405208002429301E-4</v>
      </c>
      <c r="R139">
        <f t="shared" si="49"/>
        <v>9.8489822718319099E-4</v>
      </c>
      <c r="S139">
        <f t="shared" si="50"/>
        <v>-7.2896916148656601</v>
      </c>
      <c r="T139">
        <f t="shared" si="51"/>
        <v>-75</v>
      </c>
      <c r="U139">
        <f t="shared" si="52"/>
        <v>-82.28969161486566</v>
      </c>
      <c r="V139">
        <f>SUM($U$5:U139)</f>
        <v>4662.4693019856422</v>
      </c>
      <c r="W139">
        <f t="shared" si="53"/>
        <v>137.46930198564223</v>
      </c>
      <c r="X139">
        <f t="shared" si="54"/>
        <v>4525</v>
      </c>
      <c r="Y139">
        <f t="shared" si="55"/>
        <v>0.29628442898488772</v>
      </c>
      <c r="Z139">
        <f t="shared" si="57"/>
        <v>14813.128112267994</v>
      </c>
      <c r="AA139">
        <f t="shared" si="56"/>
        <v>0.21191976553879993</v>
      </c>
    </row>
    <row r="140" spans="1:27" x14ac:dyDescent="0.3">
      <c r="A140" s="6">
        <v>44403</v>
      </c>
      <c r="B140">
        <v>4.4363350869999998</v>
      </c>
      <c r="C140">
        <v>2.4982171059999998</v>
      </c>
      <c r="D140">
        <v>0.89999997600000003</v>
      </c>
      <c r="E140">
        <v>17.702606200000002</v>
      </c>
      <c r="F140">
        <v>2.262748003</v>
      </c>
      <c r="G140">
        <v>1515.5</v>
      </c>
      <c r="I140">
        <f t="shared" si="41"/>
        <v>2628.5544517468711</v>
      </c>
      <c r="J140">
        <f t="shared" si="42"/>
        <v>3493.238514131323</v>
      </c>
      <c r="K140">
        <f t="shared" si="43"/>
        <v>1926.912291572238</v>
      </c>
      <c r="L140">
        <f t="shared" si="44"/>
        <v>1876.4455598933225</v>
      </c>
      <c r="M140">
        <f t="shared" si="45"/>
        <v>1660.0476775312525</v>
      </c>
      <c r="O140">
        <f t="shared" si="46"/>
        <v>11585.198494875007</v>
      </c>
      <c r="P140">
        <f t="shared" si="47"/>
        <v>1515.5</v>
      </c>
      <c r="Q140">
        <f t="shared" si="48"/>
        <v>-7.6011210042222135E-3</v>
      </c>
      <c r="R140">
        <f t="shared" si="49"/>
        <v>-5.9035749426041327E-3</v>
      </c>
      <c r="S140">
        <f t="shared" si="50"/>
        <v>-88.734980944947893</v>
      </c>
      <c r="T140">
        <f t="shared" si="51"/>
        <v>450</v>
      </c>
      <c r="U140">
        <f t="shared" si="52"/>
        <v>361.26501905505211</v>
      </c>
      <c r="V140">
        <f>SUM($U$5:U140)</f>
        <v>5023.7343210406943</v>
      </c>
      <c r="W140">
        <f t="shared" si="53"/>
        <v>48.73432104069434</v>
      </c>
      <c r="X140">
        <f t="shared" si="54"/>
        <v>4975</v>
      </c>
      <c r="Y140">
        <f t="shared" si="55"/>
        <v>0.31924162032496922</v>
      </c>
      <c r="Z140">
        <f t="shared" si="57"/>
        <v>14813.128112267994</v>
      </c>
      <c r="AA140">
        <f t="shared" si="56"/>
        <v>0.21791005876197531</v>
      </c>
    </row>
    <row r="141" spans="1:27" x14ac:dyDescent="0.3">
      <c r="A141" s="6">
        <v>44404</v>
      </c>
      <c r="B141">
        <v>4.4614701270000001</v>
      </c>
      <c r="C141">
        <v>2.48882556</v>
      </c>
      <c r="D141">
        <v>0.90499997099999996</v>
      </c>
      <c r="E141">
        <v>17.897138600000002</v>
      </c>
      <c r="F141">
        <v>2.2721762659999998</v>
      </c>
      <c r="G141">
        <v>1514</v>
      </c>
      <c r="I141">
        <f t="shared" si="41"/>
        <v>2643.4471097610144</v>
      </c>
      <c r="J141">
        <f t="shared" si="42"/>
        <v>3480.106384775695</v>
      </c>
      <c r="K141">
        <f t="shared" si="43"/>
        <v>1937.6173494391501</v>
      </c>
      <c r="L141">
        <f t="shared" si="44"/>
        <v>1897.065656963289</v>
      </c>
      <c r="M141">
        <f t="shared" si="45"/>
        <v>1666.9646502014537</v>
      </c>
      <c r="O141">
        <f t="shared" si="46"/>
        <v>11625.2011511406</v>
      </c>
      <c r="P141">
        <f t="shared" si="47"/>
        <v>1514</v>
      </c>
      <c r="Q141">
        <f t="shared" si="48"/>
        <v>3.4529107363407865E-3</v>
      </c>
      <c r="R141">
        <f t="shared" si="49"/>
        <v>-9.8977235235895742E-4</v>
      </c>
      <c r="S141">
        <f t="shared" si="50"/>
        <v>40.002656265593032</v>
      </c>
      <c r="T141">
        <f t="shared" si="51"/>
        <v>75</v>
      </c>
      <c r="U141">
        <f t="shared" si="52"/>
        <v>115.00265626559303</v>
      </c>
      <c r="V141">
        <f>SUM($U$5:U141)</f>
        <v>5138.7369773062874</v>
      </c>
      <c r="W141">
        <f t="shared" si="53"/>
        <v>88.736977306287372</v>
      </c>
      <c r="X141">
        <f t="shared" si="54"/>
        <v>5050</v>
      </c>
      <c r="Y141">
        <f t="shared" si="55"/>
        <v>0.32654965693314281</v>
      </c>
      <c r="Z141">
        <f t="shared" si="57"/>
        <v>14813.128112267994</v>
      </c>
      <c r="AA141">
        <f t="shared" si="56"/>
        <v>0.2152095720070904</v>
      </c>
    </row>
    <row r="142" spans="1:27" x14ac:dyDescent="0.3">
      <c r="A142" s="6">
        <v>44405</v>
      </c>
      <c r="B142">
        <v>4.4677543640000001</v>
      </c>
      <c r="C142">
        <v>2.4982171059999998</v>
      </c>
      <c r="D142">
        <v>0.894999981</v>
      </c>
      <c r="E142">
        <v>17.91659164</v>
      </c>
      <c r="F142">
        <v>2.262748003</v>
      </c>
      <c r="G142">
        <v>1514.5</v>
      </c>
      <c r="I142">
        <f t="shared" si="41"/>
        <v>2647.1705568898365</v>
      </c>
      <c r="J142">
        <f t="shared" si="42"/>
        <v>3493.238514131323</v>
      </c>
      <c r="K142">
        <f t="shared" si="43"/>
        <v>1916.2072337053255</v>
      </c>
      <c r="L142">
        <f t="shared" si="44"/>
        <v>1899.1276454706324</v>
      </c>
      <c r="M142">
        <f t="shared" si="45"/>
        <v>1660.0476775312525</v>
      </c>
      <c r="O142">
        <f t="shared" si="46"/>
        <v>11615.791627728371</v>
      </c>
      <c r="P142">
        <f t="shared" si="47"/>
        <v>1514.5</v>
      </c>
      <c r="Q142">
        <f t="shared" si="48"/>
        <v>-8.094073633560764E-4</v>
      </c>
      <c r="R142">
        <f t="shared" si="49"/>
        <v>3.3025099075297226E-4</v>
      </c>
      <c r="S142">
        <f t="shared" si="50"/>
        <v>-9.4095234122287366</v>
      </c>
      <c r="T142">
        <f t="shared" si="51"/>
        <v>-25</v>
      </c>
      <c r="U142">
        <f t="shared" si="52"/>
        <v>-34.409523412228737</v>
      </c>
      <c r="V142">
        <f>SUM($U$5:U142)</f>
        <v>5104.3274538940586</v>
      </c>
      <c r="W142">
        <f t="shared" si="53"/>
        <v>79.327453894058635</v>
      </c>
      <c r="X142">
        <f t="shared" si="54"/>
        <v>5025</v>
      </c>
      <c r="Y142">
        <f t="shared" si="55"/>
        <v>0.32436304607621075</v>
      </c>
      <c r="Z142">
        <f t="shared" si="57"/>
        <v>14813.128112267994</v>
      </c>
      <c r="AA142">
        <f t="shared" si="56"/>
        <v>0.21584478715819924</v>
      </c>
    </row>
    <row r="143" spans="1:27" x14ac:dyDescent="0.3">
      <c r="A143" s="6">
        <v>44406</v>
      </c>
      <c r="B143">
        <v>4.4928884509999998</v>
      </c>
      <c r="C143">
        <v>2.4982171059999998</v>
      </c>
      <c r="D143">
        <v>0.89999997600000003</v>
      </c>
      <c r="E143">
        <v>17.760965349999999</v>
      </c>
      <c r="F143">
        <v>2.2816045279999999</v>
      </c>
      <c r="G143">
        <v>1513</v>
      </c>
      <c r="I143">
        <f t="shared" si="41"/>
        <v>2662.0626502459131</v>
      </c>
      <c r="J143">
        <f t="shared" si="42"/>
        <v>3493.238514131323</v>
      </c>
      <c r="K143">
        <f t="shared" si="43"/>
        <v>1926.912291572238</v>
      </c>
      <c r="L143">
        <f t="shared" si="44"/>
        <v>1882.6315285953006</v>
      </c>
      <c r="M143">
        <f t="shared" si="45"/>
        <v>1673.881622138013</v>
      </c>
      <c r="O143">
        <f t="shared" si="46"/>
        <v>11638.726606682789</v>
      </c>
      <c r="P143">
        <f t="shared" si="47"/>
        <v>1513</v>
      </c>
      <c r="Q143">
        <f t="shared" si="48"/>
        <v>1.974465425125989E-3</v>
      </c>
      <c r="R143">
        <f t="shared" si="49"/>
        <v>-9.9042588312974584E-4</v>
      </c>
      <c r="S143">
        <f t="shared" si="50"/>
        <v>22.934978954417602</v>
      </c>
      <c r="T143">
        <f t="shared" si="51"/>
        <v>75</v>
      </c>
      <c r="U143">
        <f t="shared" si="52"/>
        <v>97.934978954417602</v>
      </c>
      <c r="V143">
        <f>SUM($U$5:U143)</f>
        <v>5202.2624328484762</v>
      </c>
      <c r="W143">
        <f t="shared" si="53"/>
        <v>102.26243284847624</v>
      </c>
      <c r="X143">
        <f t="shared" si="54"/>
        <v>5100</v>
      </c>
      <c r="Y143">
        <f t="shared" si="55"/>
        <v>0.33058648851363315</v>
      </c>
      <c r="Z143">
        <f t="shared" si="57"/>
        <v>14813.128112267994</v>
      </c>
      <c r="AA143">
        <f t="shared" si="56"/>
        <v>0.21429649980251078</v>
      </c>
    </row>
    <row r="144" spans="1:27" x14ac:dyDescent="0.3">
      <c r="A144" s="6">
        <v>44407</v>
      </c>
      <c r="B144">
        <v>4.5243082049999996</v>
      </c>
      <c r="C144">
        <v>2.48882556</v>
      </c>
      <c r="D144">
        <v>0.91000002599999996</v>
      </c>
      <c r="E144">
        <v>17.60533714</v>
      </c>
      <c r="F144">
        <v>2.2533202170000002</v>
      </c>
      <c r="G144">
        <v>1501</v>
      </c>
      <c r="I144">
        <f t="shared" si="41"/>
        <v>2680.6790380141642</v>
      </c>
      <c r="J144">
        <f t="shared" si="42"/>
        <v>3480.106384775695</v>
      </c>
      <c r="K144">
        <f t="shared" si="43"/>
        <v>1948.3225357668855</v>
      </c>
      <c r="L144">
        <f t="shared" si="44"/>
        <v>1866.1352082032984</v>
      </c>
      <c r="M144">
        <f t="shared" si="45"/>
        <v>1653.1310548084343</v>
      </c>
      <c r="O144">
        <f t="shared" si="46"/>
        <v>11628.374221568478</v>
      </c>
      <c r="P144">
        <f t="shared" si="47"/>
        <v>1501</v>
      </c>
      <c r="Q144">
        <f t="shared" si="48"/>
        <v>-8.8947747156176875E-4</v>
      </c>
      <c r="R144">
        <f t="shared" si="49"/>
        <v>-7.9312623925974889E-3</v>
      </c>
      <c r="S144">
        <f t="shared" si="50"/>
        <v>-10.352385114310891</v>
      </c>
      <c r="T144">
        <f t="shared" si="51"/>
        <v>600</v>
      </c>
      <c r="U144">
        <f t="shared" si="52"/>
        <v>589.64761488568911</v>
      </c>
      <c r="V144">
        <f>SUM($U$5:U144)</f>
        <v>5791.9100477341653</v>
      </c>
      <c r="W144">
        <f t="shared" si="53"/>
        <v>91.910047734165346</v>
      </c>
      <c r="X144">
        <f t="shared" si="54"/>
        <v>5700</v>
      </c>
      <c r="Y144">
        <f t="shared" si="55"/>
        <v>0.3680566348166458</v>
      </c>
      <c r="Z144">
        <f t="shared" si="57"/>
        <v>14813.128112267994</v>
      </c>
      <c r="AA144">
        <f t="shared" si="56"/>
        <v>0.21499536536526367</v>
      </c>
    </row>
    <row r="145" spans="1:27" x14ac:dyDescent="0.3">
      <c r="A145" s="6">
        <v>44410</v>
      </c>
      <c r="B145">
        <v>4.5243082049999996</v>
      </c>
      <c r="C145">
        <v>2.48882556</v>
      </c>
      <c r="D145">
        <v>0.91000002599999996</v>
      </c>
      <c r="E145">
        <v>17.644243240000002</v>
      </c>
      <c r="F145">
        <v>2.20617938</v>
      </c>
      <c r="G145">
        <v>1491.5</v>
      </c>
      <c r="I145">
        <f t="shared" si="41"/>
        <v>2680.6790380141642</v>
      </c>
      <c r="J145">
        <f t="shared" si="42"/>
        <v>3480.106384775695</v>
      </c>
      <c r="K145">
        <f t="shared" si="43"/>
        <v>1948.3225357668855</v>
      </c>
      <c r="L145">
        <f t="shared" si="44"/>
        <v>1870.2591873379508</v>
      </c>
      <c r="M145">
        <f t="shared" si="45"/>
        <v>1618.5465421384524</v>
      </c>
      <c r="O145">
        <f t="shared" si="46"/>
        <v>11597.913688033148</v>
      </c>
      <c r="P145">
        <f t="shared" si="47"/>
        <v>1491.5</v>
      </c>
      <c r="Q145">
        <f t="shared" si="48"/>
        <v>-2.6195006245009938E-3</v>
      </c>
      <c r="R145">
        <f t="shared" si="49"/>
        <v>-6.3291139240506328E-3</v>
      </c>
      <c r="S145">
        <f t="shared" si="50"/>
        <v>-30.460533535329887</v>
      </c>
      <c r="T145">
        <f t="shared" si="51"/>
        <v>475</v>
      </c>
      <c r="U145">
        <f t="shared" si="52"/>
        <v>444.53946646467011</v>
      </c>
      <c r="V145">
        <f>SUM($U$5:U145)</f>
        <v>6236.4495141988355</v>
      </c>
      <c r="W145">
        <f t="shared" si="53"/>
        <v>61.449514198835459</v>
      </c>
      <c r="X145">
        <f t="shared" si="54"/>
        <v>6175</v>
      </c>
      <c r="Y145">
        <f t="shared" si="55"/>
        <v>0.39630564053699208</v>
      </c>
      <c r="Z145">
        <f t="shared" si="57"/>
        <v>14813.128112267994</v>
      </c>
      <c r="AA145">
        <f t="shared" si="56"/>
        <v>0.21705168549592554</v>
      </c>
    </row>
    <row r="146" spans="1:27" x14ac:dyDescent="0.3">
      <c r="A146" s="6">
        <v>44411</v>
      </c>
      <c r="B146">
        <v>4.5180239679999996</v>
      </c>
      <c r="C146">
        <v>2.48882556</v>
      </c>
      <c r="D146">
        <v>0.915000021</v>
      </c>
      <c r="E146">
        <v>17.663698199999999</v>
      </c>
      <c r="F146">
        <v>2.2344636919999998</v>
      </c>
      <c r="G146">
        <v>1497</v>
      </c>
      <c r="I146">
        <f t="shared" si="41"/>
        <v>2676.9555908853422</v>
      </c>
      <c r="J146">
        <f t="shared" si="42"/>
        <v>3480.106384775695</v>
      </c>
      <c r="K146">
        <f t="shared" si="43"/>
        <v>1959.0275936337978</v>
      </c>
      <c r="L146">
        <f t="shared" si="44"/>
        <v>1872.3213793619645</v>
      </c>
      <c r="M146">
        <f t="shared" si="45"/>
        <v>1639.2971102016734</v>
      </c>
      <c r="O146">
        <f t="shared" si="46"/>
        <v>11627.708058858472</v>
      </c>
      <c r="P146">
        <f t="shared" si="47"/>
        <v>1497</v>
      </c>
      <c r="Q146">
        <f t="shared" si="48"/>
        <v>2.5689422793399794E-3</v>
      </c>
      <c r="R146">
        <f t="shared" si="49"/>
        <v>3.6875628561850488E-3</v>
      </c>
      <c r="S146">
        <f t="shared" si="50"/>
        <v>29.794370825324222</v>
      </c>
      <c r="T146">
        <f t="shared" si="51"/>
        <v>-275</v>
      </c>
      <c r="U146">
        <f t="shared" si="52"/>
        <v>-245.20562917467578</v>
      </c>
      <c r="V146">
        <f>SUM($U$5:U146)</f>
        <v>5991.2438850241597</v>
      </c>
      <c r="W146">
        <f t="shared" si="53"/>
        <v>91.243885024159681</v>
      </c>
      <c r="X146">
        <f t="shared" si="54"/>
        <v>5900</v>
      </c>
      <c r="Y146">
        <f t="shared" si="55"/>
        <v>0.38072363771437651</v>
      </c>
      <c r="Z146">
        <f t="shared" si="57"/>
        <v>14813.128112267994</v>
      </c>
      <c r="AA146">
        <f t="shared" si="56"/>
        <v>0.21504033646825804</v>
      </c>
    </row>
    <row r="147" spans="1:27" x14ac:dyDescent="0.3">
      <c r="A147" s="6">
        <v>44412</v>
      </c>
      <c r="B147">
        <v>4.4866056439999999</v>
      </c>
      <c r="C147">
        <v>2.4700417520000002</v>
      </c>
      <c r="D147">
        <v>0.920000017</v>
      </c>
      <c r="E147">
        <v>17.644243240000002</v>
      </c>
      <c r="F147">
        <v>2.2250356670000002</v>
      </c>
      <c r="G147">
        <v>1486.5</v>
      </c>
      <c r="I147">
        <f t="shared" si="41"/>
        <v>2658.3400504004439</v>
      </c>
      <c r="J147">
        <f t="shared" si="42"/>
        <v>3453.8411248869302</v>
      </c>
      <c r="K147">
        <f t="shared" si="43"/>
        <v>1969.7326536417238</v>
      </c>
      <c r="L147">
        <f t="shared" si="44"/>
        <v>1870.2591873379508</v>
      </c>
      <c r="M147">
        <f t="shared" si="45"/>
        <v>1632.3803121383428</v>
      </c>
      <c r="O147">
        <f t="shared" si="46"/>
        <v>11584.553328405393</v>
      </c>
      <c r="P147">
        <f t="shared" si="47"/>
        <v>1486.5</v>
      </c>
      <c r="Q147">
        <f t="shared" si="48"/>
        <v>-3.7113703091472498E-3</v>
      </c>
      <c r="R147">
        <f t="shared" si="49"/>
        <v>-7.0140280561122245E-3</v>
      </c>
      <c r="S147">
        <f t="shared" si="50"/>
        <v>-43.154730453079537</v>
      </c>
      <c r="T147">
        <f t="shared" si="51"/>
        <v>525</v>
      </c>
      <c r="U147">
        <f t="shared" si="52"/>
        <v>481.84526954692046</v>
      </c>
      <c r="V147">
        <f>SUM($U$5:U147)</f>
        <v>6473.0891545710801</v>
      </c>
      <c r="W147">
        <f t="shared" si="53"/>
        <v>48.089154571080144</v>
      </c>
      <c r="X147">
        <f t="shared" si="54"/>
        <v>6425</v>
      </c>
      <c r="Y147">
        <f t="shared" si="55"/>
        <v>0.41134330323924739</v>
      </c>
      <c r="Z147">
        <f t="shared" si="57"/>
        <v>14813.128112267994</v>
      </c>
      <c r="AA147">
        <f t="shared" si="56"/>
        <v>0.21795361245736797</v>
      </c>
    </row>
    <row r="148" spans="1:27" x14ac:dyDescent="0.3">
      <c r="A148" s="6">
        <v>44413</v>
      </c>
      <c r="B148">
        <v>4.4300518039999996</v>
      </c>
      <c r="C148">
        <v>2.5076088909999998</v>
      </c>
      <c r="D148">
        <v>0.915000021</v>
      </c>
      <c r="E148">
        <v>17.644243240000002</v>
      </c>
      <c r="F148">
        <v>2.2156074050000001</v>
      </c>
      <c r="G148">
        <v>1494</v>
      </c>
      <c r="I148">
        <f t="shared" si="41"/>
        <v>2624.831569868621</v>
      </c>
      <c r="J148">
        <f t="shared" si="42"/>
        <v>3506.3709776788851</v>
      </c>
      <c r="K148">
        <f t="shared" si="43"/>
        <v>1959.0275936337978</v>
      </c>
      <c r="L148">
        <f t="shared" si="44"/>
        <v>1870.2591873379508</v>
      </c>
      <c r="M148">
        <f t="shared" si="45"/>
        <v>1625.4633402017835</v>
      </c>
      <c r="O148">
        <f t="shared" si="46"/>
        <v>11585.952668721038</v>
      </c>
      <c r="P148">
        <f t="shared" si="47"/>
        <v>1494</v>
      </c>
      <c r="Q148">
        <f t="shared" si="48"/>
        <v>1.2079363579900322E-4</v>
      </c>
      <c r="R148">
        <f t="shared" si="49"/>
        <v>5.0454086781029266E-3</v>
      </c>
      <c r="S148">
        <f t="shared" si="50"/>
        <v>1.3993403156455315</v>
      </c>
      <c r="T148">
        <f t="shared" si="51"/>
        <v>-375</v>
      </c>
      <c r="U148">
        <f t="shared" si="52"/>
        <v>-373.60065968435447</v>
      </c>
      <c r="V148">
        <f>SUM($U$5:U148)</f>
        <v>6099.4884948867257</v>
      </c>
      <c r="W148">
        <f t="shared" si="53"/>
        <v>49.488494886725675</v>
      </c>
      <c r="X148">
        <f t="shared" si="54"/>
        <v>6050</v>
      </c>
      <c r="Y148">
        <f t="shared" si="55"/>
        <v>0.38760222293319258</v>
      </c>
      <c r="Z148">
        <f t="shared" si="57"/>
        <v>14813.128112267994</v>
      </c>
      <c r="AA148">
        <f t="shared" si="56"/>
        <v>0.21785914623085323</v>
      </c>
    </row>
    <row r="149" spans="1:27" x14ac:dyDescent="0.3">
      <c r="A149" s="6">
        <v>44414</v>
      </c>
      <c r="B149">
        <v>4.3357954029999997</v>
      </c>
      <c r="C149">
        <v>2.48882556</v>
      </c>
      <c r="D149">
        <v>0.920000017</v>
      </c>
      <c r="E149">
        <v>17.60533714</v>
      </c>
      <c r="F149">
        <v>2.2156074050000001</v>
      </c>
      <c r="G149">
        <v>1484.5</v>
      </c>
      <c r="I149">
        <f t="shared" si="41"/>
        <v>2568.9841017230779</v>
      </c>
      <c r="J149">
        <f t="shared" si="42"/>
        <v>3480.106384775695</v>
      </c>
      <c r="K149">
        <f t="shared" si="43"/>
        <v>1969.7326536417238</v>
      </c>
      <c r="L149">
        <f t="shared" si="44"/>
        <v>1866.1352082032984</v>
      </c>
      <c r="M149">
        <f t="shared" si="45"/>
        <v>1625.4633402017835</v>
      </c>
      <c r="O149">
        <f t="shared" si="46"/>
        <v>11510.421688545579</v>
      </c>
      <c r="P149">
        <f t="shared" si="47"/>
        <v>1484.5</v>
      </c>
      <c r="Q149">
        <f t="shared" si="48"/>
        <v>-6.5191859776341596E-3</v>
      </c>
      <c r="R149">
        <f t="shared" si="49"/>
        <v>-6.3587684069611782E-3</v>
      </c>
      <c r="S149">
        <f t="shared" si="50"/>
        <v>-75.530980175459263</v>
      </c>
      <c r="T149">
        <f t="shared" si="51"/>
        <v>475</v>
      </c>
      <c r="U149">
        <f t="shared" si="52"/>
        <v>399.46901982454074</v>
      </c>
      <c r="V149">
        <f>SUM($U$5:U149)</f>
        <v>6498.9575147112664</v>
      </c>
      <c r="W149">
        <f t="shared" si="53"/>
        <v>-26.042485288733587</v>
      </c>
      <c r="X149">
        <f t="shared" si="54"/>
        <v>6525</v>
      </c>
      <c r="Y149">
        <f t="shared" si="55"/>
        <v>0.41298715155577065</v>
      </c>
      <c r="Z149">
        <f t="shared" si="57"/>
        <v>14813.128112267994</v>
      </c>
      <c r="AA149">
        <f t="shared" si="56"/>
        <v>0.22295806791727985</v>
      </c>
    </row>
    <row r="150" spans="1:27" x14ac:dyDescent="0.3">
      <c r="A150" s="6">
        <v>44417</v>
      </c>
      <c r="B150">
        <v>4.3734974859999998</v>
      </c>
      <c r="C150">
        <v>2.48882556</v>
      </c>
      <c r="D150">
        <v>0.92500001200000004</v>
      </c>
      <c r="E150">
        <v>17.644243240000002</v>
      </c>
      <c r="F150">
        <v>2.2156074050000001</v>
      </c>
      <c r="G150">
        <v>1492.5</v>
      </c>
      <c r="I150">
        <f t="shared" si="41"/>
        <v>2591.3228061190066</v>
      </c>
      <c r="J150">
        <f t="shared" si="42"/>
        <v>3480.106384775695</v>
      </c>
      <c r="K150">
        <f t="shared" si="43"/>
        <v>1980.4377115086363</v>
      </c>
      <c r="L150">
        <f t="shared" si="44"/>
        <v>1870.2591873379508</v>
      </c>
      <c r="M150">
        <f t="shared" si="45"/>
        <v>1625.4633402017835</v>
      </c>
      <c r="O150">
        <f t="shared" si="46"/>
        <v>11547.589429943073</v>
      </c>
      <c r="P150">
        <f t="shared" si="47"/>
        <v>1492.5</v>
      </c>
      <c r="Q150">
        <f t="shared" si="48"/>
        <v>3.2290512374955707E-3</v>
      </c>
      <c r="R150">
        <f t="shared" si="49"/>
        <v>5.3890198720107779E-3</v>
      </c>
      <c r="S150">
        <f t="shared" si="50"/>
        <v>37.167741397493955</v>
      </c>
      <c r="T150">
        <f t="shared" si="51"/>
        <v>-400</v>
      </c>
      <c r="U150">
        <f t="shared" si="52"/>
        <v>-362.83225860250604</v>
      </c>
      <c r="V150">
        <f>SUM($U$5:U150)</f>
        <v>6136.1252561087604</v>
      </c>
      <c r="W150">
        <f t="shared" si="53"/>
        <v>11.125256108760368</v>
      </c>
      <c r="X150">
        <f t="shared" si="54"/>
        <v>6125</v>
      </c>
      <c r="Y150">
        <f t="shared" si="55"/>
        <v>0.38993036735098069</v>
      </c>
      <c r="Z150">
        <f t="shared" si="57"/>
        <v>14813.128112267994</v>
      </c>
      <c r="AA150">
        <f t="shared" si="56"/>
        <v>0.22044895970490219</v>
      </c>
    </row>
    <row r="151" spans="1:27" x14ac:dyDescent="0.3">
      <c r="A151" s="6">
        <v>44419</v>
      </c>
      <c r="B151">
        <v>4.4394774440000004</v>
      </c>
      <c r="C151">
        <v>2.4794335369999998</v>
      </c>
      <c r="D151">
        <v>0.915000021</v>
      </c>
      <c r="E151">
        <v>17.683153149999999</v>
      </c>
      <c r="F151">
        <v>2.2250356670000002</v>
      </c>
      <c r="G151">
        <v>1500.5</v>
      </c>
      <c r="I151">
        <f t="shared" si="41"/>
        <v>2630.4163166239255</v>
      </c>
      <c r="J151">
        <f t="shared" si="42"/>
        <v>3466.9735884344918</v>
      </c>
      <c r="K151">
        <f t="shared" si="43"/>
        <v>1959.0275936337978</v>
      </c>
      <c r="L151">
        <f t="shared" si="44"/>
        <v>1874.3835703259961</v>
      </c>
      <c r="M151">
        <f t="shared" si="45"/>
        <v>1632.3803121383428</v>
      </c>
      <c r="O151">
        <f t="shared" si="46"/>
        <v>11563.181381156553</v>
      </c>
      <c r="P151">
        <f t="shared" si="47"/>
        <v>1500.5</v>
      </c>
      <c r="Q151">
        <f t="shared" si="48"/>
        <v>1.3502342898553707E-3</v>
      </c>
      <c r="R151">
        <f t="shared" si="49"/>
        <v>5.360134003350084E-3</v>
      </c>
      <c r="S151">
        <f t="shared" si="50"/>
        <v>15.59195121348057</v>
      </c>
      <c r="T151">
        <f t="shared" si="51"/>
        <v>-400</v>
      </c>
      <c r="U151">
        <f t="shared" si="52"/>
        <v>-384.40804878651943</v>
      </c>
      <c r="V151">
        <f>SUM($U$5:U151)</f>
        <v>5751.7172073222409</v>
      </c>
      <c r="W151">
        <f t="shared" si="53"/>
        <v>26.717207322240938</v>
      </c>
      <c r="X151">
        <f t="shared" si="54"/>
        <v>5725</v>
      </c>
      <c r="Y151">
        <f t="shared" si="55"/>
        <v>0.36550251338454198</v>
      </c>
      <c r="Z151">
        <f t="shared" si="57"/>
        <v>14813.128112267994</v>
      </c>
      <c r="AA151">
        <f t="shared" si="56"/>
        <v>0.21939638315960333</v>
      </c>
    </row>
    <row r="152" spans="1:27" x14ac:dyDescent="0.3">
      <c r="A152" s="6">
        <v>44420</v>
      </c>
      <c r="B152">
        <v>4.4300518039999996</v>
      </c>
      <c r="C152">
        <v>2.4700417520000002</v>
      </c>
      <c r="D152">
        <v>0.920000017</v>
      </c>
      <c r="E152">
        <v>17.683153149999999</v>
      </c>
      <c r="F152">
        <v>2.2156074050000001</v>
      </c>
      <c r="G152">
        <v>1495</v>
      </c>
      <c r="I152">
        <f t="shared" si="41"/>
        <v>2624.831569868621</v>
      </c>
      <c r="J152">
        <f t="shared" si="42"/>
        <v>3453.8411248869302</v>
      </c>
      <c r="K152">
        <f t="shared" si="43"/>
        <v>1969.7326536417238</v>
      </c>
      <c r="L152">
        <f t="shared" si="44"/>
        <v>1874.3835703259961</v>
      </c>
      <c r="M152">
        <f t="shared" si="45"/>
        <v>1625.4633402017835</v>
      </c>
      <c r="O152">
        <f t="shared" si="46"/>
        <v>11548.252258925055</v>
      </c>
      <c r="P152">
        <f t="shared" si="47"/>
        <v>1495</v>
      </c>
      <c r="Q152">
        <f t="shared" si="48"/>
        <v>-1.2910912437841115E-3</v>
      </c>
      <c r="R152">
        <f t="shared" si="49"/>
        <v>-3.6654448517160947E-3</v>
      </c>
      <c r="S152">
        <f t="shared" si="50"/>
        <v>-14.929122231498695</v>
      </c>
      <c r="T152">
        <f t="shared" si="51"/>
        <v>275</v>
      </c>
      <c r="U152">
        <f t="shared" si="52"/>
        <v>260.0708777685013</v>
      </c>
      <c r="V152">
        <f>SUM($U$5:U152)</f>
        <v>6011.7880850907422</v>
      </c>
      <c r="W152">
        <f t="shared" si="53"/>
        <v>11.788085090742243</v>
      </c>
      <c r="X152">
        <f t="shared" si="54"/>
        <v>6000</v>
      </c>
      <c r="Y152">
        <f t="shared" si="55"/>
        <v>0.38202915335242826</v>
      </c>
      <c r="Z152">
        <f t="shared" si="57"/>
        <v>14813.128112267994</v>
      </c>
      <c r="AA152">
        <f t="shared" si="56"/>
        <v>0.22040421365417218</v>
      </c>
    </row>
    <row r="153" spans="1:27" x14ac:dyDescent="0.3">
      <c r="A153" s="6">
        <v>44421</v>
      </c>
      <c r="B153">
        <v>4.4206261629999997</v>
      </c>
      <c r="C153">
        <v>2.5076088909999998</v>
      </c>
      <c r="D153">
        <v>0.92500001200000004</v>
      </c>
      <c r="E153">
        <v>17.722057339999999</v>
      </c>
      <c r="F153">
        <v>2.1967511179999999</v>
      </c>
      <c r="G153">
        <v>1504</v>
      </c>
      <c r="I153">
        <f t="shared" ref="I153:I216" si="58">B153*$B$2</f>
        <v>2619.2468225208117</v>
      </c>
      <c r="J153">
        <f t="shared" ref="J153:J216" si="59">C153*$C$2</f>
        <v>3506.3709776788851</v>
      </c>
      <c r="K153">
        <f t="shared" ref="K153:K216" si="60">D153*$D$2</f>
        <v>1980.4377115086363</v>
      </c>
      <c r="L153">
        <f t="shared" ref="L153:L216" si="61">E153*$E$2</f>
        <v>1878.5073470039604</v>
      </c>
      <c r="M153">
        <f t="shared" ref="M153:M216" si="62">F153*$F$2</f>
        <v>1611.6295702018931</v>
      </c>
      <c r="O153">
        <f t="shared" ref="O153:O216" si="63">SUM(I153:M153)</f>
        <v>11596.192428914186</v>
      </c>
      <c r="P153">
        <f t="shared" ref="P153:P216" si="64">G153</f>
        <v>1504</v>
      </c>
      <c r="Q153">
        <f t="shared" ref="Q153:Q216" si="65">(O153-O152)/O152</f>
        <v>4.1512922400946759E-3</v>
      </c>
      <c r="R153">
        <f t="shared" ref="R153:R216" si="66">(P153-P152)/P152</f>
        <v>6.0200668896321068E-3</v>
      </c>
      <c r="S153">
        <f t="shared" ref="S153:S216" si="67">O153-O152</f>
        <v>47.940169989131391</v>
      </c>
      <c r="T153">
        <f t="shared" ref="T153:T216" si="68">-(P153-P152)*50</f>
        <v>-450</v>
      </c>
      <c r="U153">
        <f t="shared" ref="U153:U216" si="69">S153+T153</f>
        <v>-402.05983001086861</v>
      </c>
      <c r="V153">
        <f>SUM($U$5:U153)</f>
        <v>5609.7282550798736</v>
      </c>
      <c r="W153">
        <f t="shared" ref="W153:W216" si="70">O153-$O$4</f>
        <v>59.728255079873634</v>
      </c>
      <c r="X153">
        <f t="shared" ref="X153:X216" si="71">-(P153-$P$4)*50</f>
        <v>5550</v>
      </c>
      <c r="Y153">
        <f t="shared" ref="Y153:Y216" si="72">(W153+X153)/($O$4+4200)</f>
        <v>0.35647958735275531</v>
      </c>
      <c r="Z153">
        <f t="shared" si="57"/>
        <v>14813.128112267994</v>
      </c>
      <c r="AA153">
        <f t="shared" ref="AA153:AA216" si="73">(Z153-O153)/Z153</f>
        <v>0.21716788371590423</v>
      </c>
    </row>
    <row r="154" spans="1:27" x14ac:dyDescent="0.3">
      <c r="A154" s="6">
        <v>44424</v>
      </c>
      <c r="B154">
        <v>4.3546466830000004</v>
      </c>
      <c r="C154">
        <v>2.4794335369999998</v>
      </c>
      <c r="D154">
        <v>0.92500001200000004</v>
      </c>
      <c r="E154">
        <v>17.722057339999999</v>
      </c>
      <c r="F154">
        <v>2.1967511179999999</v>
      </c>
      <c r="G154">
        <v>1499</v>
      </c>
      <c r="I154">
        <f t="shared" si="58"/>
        <v>2580.1535952336858</v>
      </c>
      <c r="J154">
        <f t="shared" si="59"/>
        <v>3466.9735884344918</v>
      </c>
      <c r="K154">
        <f t="shared" si="60"/>
        <v>1980.4377115086363</v>
      </c>
      <c r="L154">
        <f t="shared" si="61"/>
        <v>1878.5073470039604</v>
      </c>
      <c r="M154">
        <f t="shared" si="62"/>
        <v>1611.6295702018931</v>
      </c>
      <c r="O154">
        <f t="shared" si="63"/>
        <v>11517.701812382666</v>
      </c>
      <c r="P154">
        <f t="shared" si="64"/>
        <v>1499</v>
      </c>
      <c r="Q154">
        <f t="shared" si="65"/>
        <v>-6.768654195131364E-3</v>
      </c>
      <c r="R154">
        <f t="shared" si="66"/>
        <v>-3.324468085106383E-3</v>
      </c>
      <c r="S154">
        <f t="shared" si="67"/>
        <v>-78.490616531520573</v>
      </c>
      <c r="T154">
        <f t="shared" si="68"/>
        <v>250</v>
      </c>
      <c r="U154">
        <f t="shared" si="69"/>
        <v>171.50938346847943</v>
      </c>
      <c r="V154">
        <f>SUM($U$5:U154)</f>
        <v>5781.2376385483531</v>
      </c>
      <c r="W154">
        <f t="shared" si="70"/>
        <v>-18.762361451646939</v>
      </c>
      <c r="X154">
        <f t="shared" si="71"/>
        <v>5800</v>
      </c>
      <c r="Y154">
        <f t="shared" si="72"/>
        <v>0.36737843868135656</v>
      </c>
      <c r="Z154">
        <f t="shared" si="57"/>
        <v>14813.128112267994</v>
      </c>
      <c r="AA154">
        <f t="shared" si="73"/>
        <v>0.22246660360387413</v>
      </c>
    </row>
    <row r="155" spans="1:27" x14ac:dyDescent="0.3">
      <c r="A155" s="6">
        <v>44425</v>
      </c>
      <c r="B155">
        <v>4.3829231259999997</v>
      </c>
      <c r="C155">
        <v>2.4794335369999998</v>
      </c>
      <c r="D155">
        <v>0.93000000699999996</v>
      </c>
      <c r="E155">
        <v>17.702606200000002</v>
      </c>
      <c r="F155">
        <v>2.2344636919999998</v>
      </c>
      <c r="G155">
        <v>1524</v>
      </c>
      <c r="I155">
        <f t="shared" si="58"/>
        <v>2596.9075528743106</v>
      </c>
      <c r="J155">
        <f t="shared" si="59"/>
        <v>3466.9735884344918</v>
      </c>
      <c r="K155">
        <f t="shared" si="60"/>
        <v>1991.1427693755486</v>
      </c>
      <c r="L155">
        <f t="shared" si="61"/>
        <v>1876.4455598933225</v>
      </c>
      <c r="M155">
        <f t="shared" si="62"/>
        <v>1639.2971102016734</v>
      </c>
      <c r="O155">
        <f t="shared" si="63"/>
        <v>11570.766580779346</v>
      </c>
      <c r="P155">
        <f t="shared" si="64"/>
        <v>1524</v>
      </c>
      <c r="Q155">
        <f t="shared" si="65"/>
        <v>4.6072358236979253E-3</v>
      </c>
      <c r="R155">
        <f t="shared" si="66"/>
        <v>1.6677785190126752E-2</v>
      </c>
      <c r="S155">
        <f t="shared" si="67"/>
        <v>53.064768396679938</v>
      </c>
      <c r="T155">
        <f t="shared" si="68"/>
        <v>-1250</v>
      </c>
      <c r="U155">
        <f t="shared" si="69"/>
        <v>-1196.9352316033201</v>
      </c>
      <c r="V155">
        <f>SUM($U$5:U155)</f>
        <v>4584.302406945033</v>
      </c>
      <c r="W155">
        <f t="shared" si="70"/>
        <v>34.302406945032999</v>
      </c>
      <c r="X155">
        <f t="shared" si="71"/>
        <v>4550</v>
      </c>
      <c r="Y155">
        <f t="shared" si="72"/>
        <v>0.29131718258333705</v>
      </c>
      <c r="Z155">
        <f t="shared" si="57"/>
        <v>14813.128112267994</v>
      </c>
      <c r="AA155">
        <f t="shared" si="73"/>
        <v>0.21888432388587639</v>
      </c>
    </row>
    <row r="156" spans="1:27" x14ac:dyDescent="0.3">
      <c r="A156" s="6">
        <v>44426</v>
      </c>
      <c r="B156">
        <v>4.4489030840000003</v>
      </c>
      <c r="C156">
        <v>2.5170006749999998</v>
      </c>
      <c r="D156">
        <v>0.935000002</v>
      </c>
      <c r="E156">
        <v>17.702606200000002</v>
      </c>
      <c r="F156">
        <v>2.262748003</v>
      </c>
      <c r="G156">
        <v>1524.5</v>
      </c>
      <c r="I156">
        <f t="shared" si="58"/>
        <v>2636.001063379229</v>
      </c>
      <c r="J156">
        <f t="shared" si="59"/>
        <v>3519.5034398281546</v>
      </c>
      <c r="K156">
        <f t="shared" si="60"/>
        <v>2001.8478272424609</v>
      </c>
      <c r="L156">
        <f t="shared" si="61"/>
        <v>1876.4455598933225</v>
      </c>
      <c r="M156">
        <f t="shared" si="62"/>
        <v>1660.0476775312525</v>
      </c>
      <c r="O156">
        <f t="shared" si="63"/>
        <v>11693.845567874419</v>
      </c>
      <c r="P156">
        <f t="shared" si="64"/>
        <v>1524.5</v>
      </c>
      <c r="Q156">
        <f t="shared" si="65"/>
        <v>1.0637064211417524E-2</v>
      </c>
      <c r="R156">
        <f t="shared" si="66"/>
        <v>3.2808398950131233E-4</v>
      </c>
      <c r="S156">
        <f t="shared" si="67"/>
        <v>123.0789870950739</v>
      </c>
      <c r="T156">
        <f t="shared" si="68"/>
        <v>-25</v>
      </c>
      <c r="U156">
        <f t="shared" si="69"/>
        <v>98.078987095073899</v>
      </c>
      <c r="V156">
        <f>SUM($U$5:U156)</f>
        <v>4682.3813940401069</v>
      </c>
      <c r="W156">
        <f t="shared" si="70"/>
        <v>157.3813940401069</v>
      </c>
      <c r="X156">
        <f t="shared" si="71"/>
        <v>4525</v>
      </c>
      <c r="Y156">
        <f t="shared" si="72"/>
        <v>0.29754977625950441</v>
      </c>
      <c r="Z156">
        <f t="shared" si="57"/>
        <v>14813.128112267994</v>
      </c>
      <c r="AA156">
        <f t="shared" si="73"/>
        <v>0.21057554628250563</v>
      </c>
    </row>
    <row r="157" spans="1:27" x14ac:dyDescent="0.3">
      <c r="A157" s="6">
        <v>44427</v>
      </c>
      <c r="B157">
        <v>4.4394774440000004</v>
      </c>
      <c r="C157">
        <v>2.5170006749999998</v>
      </c>
      <c r="D157">
        <v>0.939999998</v>
      </c>
      <c r="E157">
        <v>17.702606200000002</v>
      </c>
      <c r="F157">
        <v>2.2533202170000002</v>
      </c>
      <c r="G157">
        <v>1511</v>
      </c>
      <c r="I157">
        <f t="shared" si="58"/>
        <v>2630.4163166239255</v>
      </c>
      <c r="J157">
        <f t="shared" si="59"/>
        <v>3519.5034398281546</v>
      </c>
      <c r="K157">
        <f t="shared" si="60"/>
        <v>2012.5528872503871</v>
      </c>
      <c r="L157">
        <f t="shared" si="61"/>
        <v>1876.4455598933225</v>
      </c>
      <c r="M157">
        <f t="shared" si="62"/>
        <v>1653.1310548084343</v>
      </c>
      <c r="O157">
        <f t="shared" si="63"/>
        <v>11692.049258404224</v>
      </c>
      <c r="P157">
        <f t="shared" si="64"/>
        <v>1511</v>
      </c>
      <c r="Q157">
        <f t="shared" si="65"/>
        <v>-1.5361152665896923E-4</v>
      </c>
      <c r="R157">
        <f t="shared" si="66"/>
        <v>-8.8553624139061995E-3</v>
      </c>
      <c r="S157">
        <f t="shared" si="67"/>
        <v>-1.7963094701954105</v>
      </c>
      <c r="T157">
        <f t="shared" si="68"/>
        <v>675</v>
      </c>
      <c r="U157">
        <f t="shared" si="69"/>
        <v>673.20369052980459</v>
      </c>
      <c r="V157">
        <f>SUM($U$5:U157)</f>
        <v>5355.5850845699115</v>
      </c>
      <c r="W157">
        <f t="shared" si="70"/>
        <v>155.58508456991149</v>
      </c>
      <c r="X157">
        <f t="shared" si="71"/>
        <v>5200</v>
      </c>
      <c r="Y157">
        <f t="shared" si="72"/>
        <v>0.3403296334811266</v>
      </c>
      <c r="Z157">
        <f t="shared" si="57"/>
        <v>14813.128112267994</v>
      </c>
      <c r="AA157">
        <f t="shared" si="73"/>
        <v>0.21069681097802312</v>
      </c>
    </row>
    <row r="158" spans="1:27" x14ac:dyDescent="0.3">
      <c r="A158" s="6">
        <v>44428</v>
      </c>
      <c r="B158">
        <v>4.4583287240000002</v>
      </c>
      <c r="C158">
        <v>2.5170006749999998</v>
      </c>
      <c r="D158">
        <v>0.94499999300000004</v>
      </c>
      <c r="E158">
        <v>17.683153149999999</v>
      </c>
      <c r="F158">
        <v>2.2533202170000002</v>
      </c>
      <c r="G158">
        <v>1516.5</v>
      </c>
      <c r="I158">
        <f t="shared" si="58"/>
        <v>2641.5858101345329</v>
      </c>
      <c r="J158">
        <f t="shared" si="59"/>
        <v>3519.5034398281546</v>
      </c>
      <c r="K158">
        <f t="shared" si="60"/>
        <v>2023.2579451172994</v>
      </c>
      <c r="L158">
        <f t="shared" si="61"/>
        <v>1874.3835703259961</v>
      </c>
      <c r="M158">
        <f t="shared" si="62"/>
        <v>1653.1310548084343</v>
      </c>
      <c r="O158">
        <f t="shared" si="63"/>
        <v>11711.861820214419</v>
      </c>
      <c r="P158">
        <f t="shared" si="64"/>
        <v>1516.5</v>
      </c>
      <c r="Q158">
        <f t="shared" si="65"/>
        <v>1.6945328720672007E-3</v>
      </c>
      <c r="R158">
        <f t="shared" si="66"/>
        <v>3.639973527465255E-3</v>
      </c>
      <c r="S158">
        <f t="shared" si="67"/>
        <v>19.812561810194893</v>
      </c>
      <c r="T158">
        <f t="shared" si="68"/>
        <v>-275</v>
      </c>
      <c r="U158">
        <f t="shared" si="69"/>
        <v>-255.18743818980511</v>
      </c>
      <c r="V158">
        <f>SUM($U$5:U158)</f>
        <v>5100.3976463801064</v>
      </c>
      <c r="W158">
        <f t="shared" si="70"/>
        <v>175.39764638010638</v>
      </c>
      <c r="X158">
        <f t="shared" si="71"/>
        <v>4925</v>
      </c>
      <c r="Y158">
        <f t="shared" si="72"/>
        <v>0.32411331986894198</v>
      </c>
      <c r="Z158">
        <f t="shared" si="57"/>
        <v>14813.128112267994</v>
      </c>
      <c r="AA158">
        <f t="shared" si="73"/>
        <v>0.20935931077819789</v>
      </c>
    </row>
    <row r="159" spans="1:27" x14ac:dyDescent="0.3">
      <c r="A159" s="6">
        <v>44431</v>
      </c>
      <c r="B159">
        <v>4.4017744060000004</v>
      </c>
      <c r="C159">
        <v>2.5357842449999999</v>
      </c>
      <c r="D159">
        <v>0.94999998799999996</v>
      </c>
      <c r="E159">
        <v>17.683153149999999</v>
      </c>
      <c r="F159">
        <v>2.2816045279999999</v>
      </c>
      <c r="G159">
        <v>1523</v>
      </c>
      <c r="I159">
        <f t="shared" si="58"/>
        <v>2608.0770463849185</v>
      </c>
      <c r="J159">
        <f t="shared" si="59"/>
        <v>3545.7683669232788</v>
      </c>
      <c r="K159">
        <f t="shared" si="60"/>
        <v>2033.9630029842117</v>
      </c>
      <c r="L159">
        <f t="shared" si="61"/>
        <v>1874.3835703259961</v>
      </c>
      <c r="M159">
        <f t="shared" si="62"/>
        <v>1673.881622138013</v>
      </c>
      <c r="O159">
        <f t="shared" si="63"/>
        <v>11736.073608756418</v>
      </c>
      <c r="P159">
        <f t="shared" si="64"/>
        <v>1523</v>
      </c>
      <c r="Q159">
        <f t="shared" si="65"/>
        <v>2.0672877560944511E-3</v>
      </c>
      <c r="R159">
        <f t="shared" si="66"/>
        <v>4.2861852950873726E-3</v>
      </c>
      <c r="S159">
        <f t="shared" si="67"/>
        <v>24.21178854199934</v>
      </c>
      <c r="T159">
        <f t="shared" si="68"/>
        <v>-325</v>
      </c>
      <c r="U159">
        <f t="shared" si="69"/>
        <v>-300.78821145800066</v>
      </c>
      <c r="V159">
        <f>SUM($U$5:U159)</f>
        <v>4799.6094349221057</v>
      </c>
      <c r="W159">
        <f t="shared" si="70"/>
        <v>199.60943492210572</v>
      </c>
      <c r="X159">
        <f t="shared" si="71"/>
        <v>4600</v>
      </c>
      <c r="Y159">
        <f t="shared" si="72"/>
        <v>0.30499922866425233</v>
      </c>
      <c r="Z159">
        <f t="shared" si="57"/>
        <v>14813.128112267994</v>
      </c>
      <c r="AA159">
        <f t="shared" si="73"/>
        <v>0.20772482896189959</v>
      </c>
    </row>
    <row r="160" spans="1:27" x14ac:dyDescent="0.3">
      <c r="A160" s="6">
        <v>44432</v>
      </c>
      <c r="B160">
        <v>4.4112000470000003</v>
      </c>
      <c r="C160">
        <v>2.5357842449999999</v>
      </c>
      <c r="D160">
        <v>0.94999998799999996</v>
      </c>
      <c r="E160">
        <v>17.722057339999999</v>
      </c>
      <c r="F160">
        <v>2.300460577</v>
      </c>
      <c r="G160">
        <v>1555.5</v>
      </c>
      <c r="I160">
        <f t="shared" si="58"/>
        <v>2613.6617937327278</v>
      </c>
      <c r="J160">
        <f t="shared" si="59"/>
        <v>3545.7683669232788</v>
      </c>
      <c r="K160">
        <f t="shared" si="60"/>
        <v>2033.9630029842117</v>
      </c>
      <c r="L160">
        <f t="shared" si="61"/>
        <v>1878.5073470039604</v>
      </c>
      <c r="M160">
        <f t="shared" si="62"/>
        <v>1687.7152175310327</v>
      </c>
      <c r="O160">
        <f t="shared" si="63"/>
        <v>11759.615728175211</v>
      </c>
      <c r="P160">
        <f t="shared" si="64"/>
        <v>1555.5</v>
      </c>
      <c r="Q160">
        <f t="shared" si="65"/>
        <v>2.0059621474449421E-3</v>
      </c>
      <c r="R160">
        <f t="shared" si="66"/>
        <v>2.1339461588969141E-2</v>
      </c>
      <c r="S160">
        <f t="shared" si="67"/>
        <v>23.542119418792936</v>
      </c>
      <c r="T160">
        <f t="shared" si="68"/>
        <v>-1625</v>
      </c>
      <c r="U160">
        <f t="shared" si="69"/>
        <v>-1601.4578805812071</v>
      </c>
      <c r="V160">
        <f>SUM($U$5:U160)</f>
        <v>3198.1515543408987</v>
      </c>
      <c r="W160">
        <f t="shared" si="70"/>
        <v>223.15155434089866</v>
      </c>
      <c r="X160">
        <f t="shared" si="71"/>
        <v>2975</v>
      </c>
      <c r="Y160">
        <f t="shared" si="72"/>
        <v>0.20323190260608867</v>
      </c>
      <c r="Z160">
        <f t="shared" si="57"/>
        <v>14813.128112267994</v>
      </c>
      <c r="AA160">
        <f t="shared" si="73"/>
        <v>0.20613555495843669</v>
      </c>
    </row>
    <row r="161" spans="1:27" x14ac:dyDescent="0.3">
      <c r="A161" s="6">
        <v>44433</v>
      </c>
      <c r="B161">
        <v>4.4300518039999996</v>
      </c>
      <c r="C161">
        <v>2.5357842449999999</v>
      </c>
      <c r="D161">
        <v>0.959999979</v>
      </c>
      <c r="E161">
        <v>17.858234410000001</v>
      </c>
      <c r="F161">
        <v>2.3287448880000001</v>
      </c>
      <c r="G161">
        <v>1571</v>
      </c>
      <c r="I161">
        <f t="shared" si="58"/>
        <v>2624.831569868621</v>
      </c>
      <c r="J161">
        <f t="shared" si="59"/>
        <v>3545.7683669232788</v>
      </c>
      <c r="K161">
        <f t="shared" si="60"/>
        <v>2055.3731208590502</v>
      </c>
      <c r="L161">
        <f t="shared" si="61"/>
        <v>1892.9418802853247</v>
      </c>
      <c r="M161">
        <f t="shared" si="62"/>
        <v>1708.4657848606118</v>
      </c>
      <c r="O161">
        <f t="shared" si="63"/>
        <v>11827.380722796886</v>
      </c>
      <c r="P161">
        <f t="shared" si="64"/>
        <v>1571</v>
      </c>
      <c r="Q161">
        <f t="shared" si="65"/>
        <v>5.7625177716747206E-3</v>
      </c>
      <c r="R161">
        <f t="shared" si="66"/>
        <v>9.9646415943426547E-3</v>
      </c>
      <c r="S161">
        <f t="shared" si="67"/>
        <v>67.764994621675214</v>
      </c>
      <c r="T161">
        <f t="shared" si="68"/>
        <v>-775</v>
      </c>
      <c r="U161">
        <f t="shared" si="69"/>
        <v>-707.23500537832479</v>
      </c>
      <c r="V161">
        <f>SUM($U$5:U161)</f>
        <v>2490.9165489625739</v>
      </c>
      <c r="W161">
        <f t="shared" si="70"/>
        <v>290.91654896257387</v>
      </c>
      <c r="X161">
        <f t="shared" si="71"/>
        <v>2200</v>
      </c>
      <c r="Y161">
        <f t="shared" si="72"/>
        <v>0.15828946842482738</v>
      </c>
      <c r="Z161">
        <f t="shared" si="57"/>
        <v>14813.128112267994</v>
      </c>
      <c r="AA161">
        <f t="shared" si="73"/>
        <v>0.20156089698558399</v>
      </c>
    </row>
    <row r="162" spans="1:27" x14ac:dyDescent="0.3">
      <c r="A162" s="6">
        <v>44434</v>
      </c>
      <c r="B162">
        <v>4.3829231259999997</v>
      </c>
      <c r="C162">
        <v>2.5451760289999998</v>
      </c>
      <c r="D162">
        <v>0.97000002900000004</v>
      </c>
      <c r="E162">
        <v>18.052764889999999</v>
      </c>
      <c r="F162">
        <v>2.3570294380000001</v>
      </c>
      <c r="G162">
        <v>1585.5</v>
      </c>
      <c r="I162">
        <f t="shared" si="58"/>
        <v>2596.9075528743106</v>
      </c>
      <c r="J162">
        <f t="shared" si="59"/>
        <v>3558.9008290725483</v>
      </c>
      <c r="K162">
        <f t="shared" si="60"/>
        <v>2076.7833650536977</v>
      </c>
      <c r="L162">
        <f t="shared" si="61"/>
        <v>1913.5617738386204</v>
      </c>
      <c r="M162">
        <f t="shared" si="62"/>
        <v>1729.2165275307034</v>
      </c>
      <c r="O162">
        <f t="shared" si="63"/>
        <v>11875.370048369881</v>
      </c>
      <c r="P162">
        <f t="shared" si="64"/>
        <v>1585.5</v>
      </c>
      <c r="Q162">
        <f t="shared" si="65"/>
        <v>4.0574770270561267E-3</v>
      </c>
      <c r="R162">
        <f t="shared" si="66"/>
        <v>9.2297899427116487E-3</v>
      </c>
      <c r="S162">
        <f t="shared" si="67"/>
        <v>47.989325572994858</v>
      </c>
      <c r="T162">
        <f t="shared" si="68"/>
        <v>-725</v>
      </c>
      <c r="U162">
        <f t="shared" si="69"/>
        <v>-677.01067442700514</v>
      </c>
      <c r="V162">
        <f>SUM($U$5:U162)</f>
        <v>1813.9058745355687</v>
      </c>
      <c r="W162">
        <f t="shared" si="70"/>
        <v>338.90587453556873</v>
      </c>
      <c r="X162">
        <f t="shared" si="71"/>
        <v>1475</v>
      </c>
      <c r="Y162">
        <f t="shared" si="72"/>
        <v>0.1152676900285915</v>
      </c>
      <c r="Z162">
        <f t="shared" si="57"/>
        <v>14813.128112267994</v>
      </c>
      <c r="AA162">
        <f t="shared" si="73"/>
        <v>0.1983212486675997</v>
      </c>
    </row>
    <row r="163" spans="1:27" x14ac:dyDescent="0.3">
      <c r="A163" s="6">
        <v>44435</v>
      </c>
      <c r="B163">
        <v>4.3829231259999997</v>
      </c>
      <c r="C163">
        <v>2.5451760289999998</v>
      </c>
      <c r="D163">
        <v>0.97500002399999997</v>
      </c>
      <c r="E163">
        <v>18.052764889999999</v>
      </c>
      <c r="F163">
        <v>2.3853137489999998</v>
      </c>
      <c r="G163">
        <v>1595</v>
      </c>
      <c r="I163">
        <f t="shared" si="58"/>
        <v>2596.9075528743106</v>
      </c>
      <c r="J163">
        <f t="shared" si="59"/>
        <v>3558.9008290725483</v>
      </c>
      <c r="K163">
        <f t="shared" si="60"/>
        <v>2087.48842292061</v>
      </c>
      <c r="L163">
        <f t="shared" si="61"/>
        <v>1913.5617738386204</v>
      </c>
      <c r="M163">
        <f t="shared" si="62"/>
        <v>1749.967094860282</v>
      </c>
      <c r="O163">
        <f t="shared" si="63"/>
        <v>11906.825673566373</v>
      </c>
      <c r="P163">
        <f t="shared" si="64"/>
        <v>1595</v>
      </c>
      <c r="Q163">
        <f t="shared" si="65"/>
        <v>2.6488122111874113E-3</v>
      </c>
      <c r="R163">
        <f t="shared" si="66"/>
        <v>5.9918006937874487E-3</v>
      </c>
      <c r="S163">
        <f t="shared" si="67"/>
        <v>31.455625196491383</v>
      </c>
      <c r="T163">
        <f t="shared" si="68"/>
        <v>-475</v>
      </c>
      <c r="U163">
        <f t="shared" si="69"/>
        <v>-443.54437480350862</v>
      </c>
      <c r="V163">
        <f>SUM($U$5:U163)</f>
        <v>1370.3614997320601</v>
      </c>
      <c r="W163">
        <f t="shared" si="70"/>
        <v>370.36149973206011</v>
      </c>
      <c r="X163">
        <f t="shared" si="71"/>
        <v>1000</v>
      </c>
      <c r="Y163">
        <f t="shared" si="72"/>
        <v>8.7081919076244491E-2</v>
      </c>
      <c r="Z163">
        <f t="shared" si="57"/>
        <v>14813.128112267994</v>
      </c>
      <c r="AA163">
        <f t="shared" si="73"/>
        <v>0.19619775220162097</v>
      </c>
    </row>
    <row r="164" spans="1:27" x14ac:dyDescent="0.3">
      <c r="A164" s="6">
        <v>44438</v>
      </c>
      <c r="B164">
        <v>4.3357954029999997</v>
      </c>
      <c r="C164">
        <v>2.5451760289999998</v>
      </c>
      <c r="D164">
        <v>0.980000019</v>
      </c>
      <c r="E164">
        <v>18.013858800000001</v>
      </c>
      <c r="F164">
        <v>2.4135980610000001</v>
      </c>
      <c r="G164">
        <v>1601.5</v>
      </c>
      <c r="I164">
        <f t="shared" si="58"/>
        <v>2568.9841017230779</v>
      </c>
      <c r="J164">
        <f t="shared" si="59"/>
        <v>3558.9008290725483</v>
      </c>
      <c r="K164">
        <f t="shared" si="60"/>
        <v>2098.1934807875223</v>
      </c>
      <c r="L164">
        <f t="shared" si="61"/>
        <v>1909.437795763951</v>
      </c>
      <c r="M164">
        <f t="shared" si="62"/>
        <v>1770.7176629235034</v>
      </c>
      <c r="O164">
        <f t="shared" si="63"/>
        <v>11906.233870270604</v>
      </c>
      <c r="P164">
        <f t="shared" si="64"/>
        <v>1601.5</v>
      </c>
      <c r="Q164">
        <f t="shared" si="65"/>
        <v>-4.9702860526686637E-5</v>
      </c>
      <c r="R164">
        <f t="shared" si="66"/>
        <v>4.0752351097178684E-3</v>
      </c>
      <c r="S164">
        <f t="shared" si="67"/>
        <v>-0.59180329576884105</v>
      </c>
      <c r="T164">
        <f t="shared" si="68"/>
        <v>-325</v>
      </c>
      <c r="U164">
        <f t="shared" si="69"/>
        <v>-325.59180329576884</v>
      </c>
      <c r="V164">
        <f>SUM($U$5:U164)</f>
        <v>1044.7696964362913</v>
      </c>
      <c r="W164">
        <f t="shared" si="70"/>
        <v>369.76969643629127</v>
      </c>
      <c r="X164">
        <f t="shared" si="71"/>
        <v>675</v>
      </c>
      <c r="Y164">
        <f t="shared" si="72"/>
        <v>6.6391642042020735E-2</v>
      </c>
      <c r="Z164">
        <f t="shared" si="57"/>
        <v>14813.128112267994</v>
      </c>
      <c r="AA164">
        <f t="shared" si="73"/>
        <v>0.19623770347263433</v>
      </c>
    </row>
    <row r="165" spans="1:27" x14ac:dyDescent="0.3">
      <c r="A165" s="6">
        <v>44440</v>
      </c>
      <c r="B165">
        <v>4.3357954029999997</v>
      </c>
      <c r="C165">
        <v>2.5451760289999998</v>
      </c>
      <c r="D165">
        <v>0.980000019</v>
      </c>
      <c r="E165">
        <v>17.994405749999999</v>
      </c>
      <c r="F165">
        <v>2.432454109</v>
      </c>
      <c r="G165">
        <v>1576</v>
      </c>
      <c r="I165">
        <f t="shared" si="58"/>
        <v>2568.9841017230779</v>
      </c>
      <c r="J165">
        <f t="shared" si="59"/>
        <v>3558.9008290725483</v>
      </c>
      <c r="K165">
        <f t="shared" si="60"/>
        <v>2098.1934807875223</v>
      </c>
      <c r="L165">
        <f t="shared" si="61"/>
        <v>1907.3758061966246</v>
      </c>
      <c r="M165">
        <f t="shared" si="62"/>
        <v>1784.5512575828807</v>
      </c>
      <c r="O165">
        <f t="shared" si="63"/>
        <v>11918.005475362654</v>
      </c>
      <c r="P165">
        <f t="shared" si="64"/>
        <v>1576</v>
      </c>
      <c r="Q165">
        <f t="shared" si="65"/>
        <v>9.8869258073647453E-4</v>
      </c>
      <c r="R165">
        <f t="shared" si="66"/>
        <v>-1.5922572588198562E-2</v>
      </c>
      <c r="S165">
        <f t="shared" si="67"/>
        <v>11.771605092049867</v>
      </c>
      <c r="T165">
        <f t="shared" si="68"/>
        <v>1275</v>
      </c>
      <c r="U165">
        <f t="shared" si="69"/>
        <v>1286.7716050920499</v>
      </c>
      <c r="V165">
        <f>SUM($U$5:U165)</f>
        <v>2331.5413015283411</v>
      </c>
      <c r="W165">
        <f t="shared" si="70"/>
        <v>381.54130152834114</v>
      </c>
      <c r="X165">
        <f t="shared" si="71"/>
        <v>1950</v>
      </c>
      <c r="Y165">
        <f t="shared" si="72"/>
        <v>0.14816170111485996</v>
      </c>
      <c r="Z165">
        <f t="shared" si="57"/>
        <v>14813.128112267994</v>
      </c>
      <c r="AA165">
        <f t="shared" si="73"/>
        <v>0.19544302965338201</v>
      </c>
    </row>
    <row r="166" spans="1:27" x14ac:dyDescent="0.3">
      <c r="A166" s="6">
        <v>44441</v>
      </c>
      <c r="B166">
        <v>4.4300518039999996</v>
      </c>
      <c r="C166">
        <v>2.5263924599999998</v>
      </c>
      <c r="D166">
        <v>0.97500002399999997</v>
      </c>
      <c r="E166">
        <v>17.897138600000002</v>
      </c>
      <c r="F166">
        <v>2.441882133</v>
      </c>
      <c r="G166">
        <v>1569.5</v>
      </c>
      <c r="I166">
        <f t="shared" si="58"/>
        <v>2624.831569868621</v>
      </c>
      <c r="J166">
        <f t="shared" si="59"/>
        <v>3532.6359033757167</v>
      </c>
      <c r="K166">
        <f t="shared" si="60"/>
        <v>2087.48842292061</v>
      </c>
      <c r="L166">
        <f t="shared" si="61"/>
        <v>1897.065656963289</v>
      </c>
      <c r="M166">
        <f t="shared" si="62"/>
        <v>1791.4680549125694</v>
      </c>
      <c r="O166">
        <f t="shared" si="63"/>
        <v>11933.489608040807</v>
      </c>
      <c r="P166">
        <f t="shared" si="64"/>
        <v>1569.5</v>
      </c>
      <c r="Q166">
        <f t="shared" si="65"/>
        <v>1.2992218127574097E-3</v>
      </c>
      <c r="R166">
        <f t="shared" si="66"/>
        <v>-4.1243654822335028E-3</v>
      </c>
      <c r="S166">
        <f t="shared" si="67"/>
        <v>15.484132678153401</v>
      </c>
      <c r="T166">
        <f t="shared" si="68"/>
        <v>325</v>
      </c>
      <c r="U166">
        <f t="shared" si="69"/>
        <v>340.4841326781534</v>
      </c>
      <c r="V166">
        <f>SUM($U$5:U166)</f>
        <v>2672.0254342064945</v>
      </c>
      <c r="W166">
        <f t="shared" si="70"/>
        <v>397.02543420649454</v>
      </c>
      <c r="X166">
        <f t="shared" si="71"/>
        <v>2275</v>
      </c>
      <c r="Y166">
        <f t="shared" si="72"/>
        <v>0.1697983361884676</v>
      </c>
      <c r="Z166">
        <f t="shared" si="57"/>
        <v>14813.128112267994</v>
      </c>
      <c r="AA166">
        <f t="shared" si="73"/>
        <v>0.19439773168790167</v>
      </c>
    </row>
    <row r="167" spans="1:27" x14ac:dyDescent="0.3">
      <c r="A167" s="6">
        <v>44442</v>
      </c>
      <c r="B167">
        <v>4.4300518039999996</v>
      </c>
      <c r="C167">
        <v>2.5357842449999999</v>
      </c>
      <c r="D167">
        <v>0.98500001400000003</v>
      </c>
      <c r="E167">
        <v>17.877683640000001</v>
      </c>
      <c r="F167">
        <v>2.4607384200000002</v>
      </c>
      <c r="G167">
        <v>1577</v>
      </c>
      <c r="I167">
        <f t="shared" si="58"/>
        <v>2624.831569868621</v>
      </c>
      <c r="J167">
        <f t="shared" si="59"/>
        <v>3545.7683669232788</v>
      </c>
      <c r="K167">
        <f t="shared" si="60"/>
        <v>2108.898538654435</v>
      </c>
      <c r="L167">
        <f t="shared" si="61"/>
        <v>1895.0034649392749</v>
      </c>
      <c r="M167">
        <f t="shared" si="62"/>
        <v>1805.3018249124598</v>
      </c>
      <c r="O167">
        <f t="shared" si="63"/>
        <v>11979.803765298069</v>
      </c>
      <c r="P167">
        <f t="shared" si="64"/>
        <v>1577</v>
      </c>
      <c r="Q167">
        <f t="shared" si="65"/>
        <v>3.8810238059834258E-3</v>
      </c>
      <c r="R167">
        <f t="shared" si="66"/>
        <v>4.7785919082510356E-3</v>
      </c>
      <c r="S167">
        <f t="shared" si="67"/>
        <v>46.314157257262195</v>
      </c>
      <c r="T167">
        <f t="shared" si="68"/>
        <v>-375</v>
      </c>
      <c r="U167">
        <f t="shared" si="69"/>
        <v>-328.6858427427378</v>
      </c>
      <c r="V167">
        <f>SUM($U$5:U167)</f>
        <v>2343.3395914637567</v>
      </c>
      <c r="W167">
        <f t="shared" si="70"/>
        <v>443.33959146375673</v>
      </c>
      <c r="X167">
        <f t="shared" si="71"/>
        <v>1900</v>
      </c>
      <c r="Y167">
        <f t="shared" si="72"/>
        <v>0.14891144323005717</v>
      </c>
      <c r="Z167">
        <f t="shared" si="57"/>
        <v>14813.128112267994</v>
      </c>
      <c r="AA167">
        <f t="shared" si="73"/>
        <v>0.19127117010642816</v>
      </c>
    </row>
    <row r="168" spans="1:27" x14ac:dyDescent="0.3">
      <c r="A168" s="6">
        <v>44445</v>
      </c>
      <c r="B168">
        <v>4.3829231259999997</v>
      </c>
      <c r="C168">
        <v>2.5545678139999999</v>
      </c>
      <c r="D168">
        <v>0.98500001400000003</v>
      </c>
      <c r="E168">
        <v>17.79987144</v>
      </c>
      <c r="F168">
        <v>2.4607384200000002</v>
      </c>
      <c r="G168">
        <v>1566.5</v>
      </c>
      <c r="I168">
        <f t="shared" si="58"/>
        <v>2596.9075528743106</v>
      </c>
      <c r="J168">
        <f t="shared" si="59"/>
        <v>3572.0332926201099</v>
      </c>
      <c r="K168">
        <f t="shared" si="60"/>
        <v>2108.898538654435</v>
      </c>
      <c r="L168">
        <f t="shared" si="61"/>
        <v>1886.7555066699704</v>
      </c>
      <c r="M168">
        <f t="shared" si="62"/>
        <v>1805.3018249124598</v>
      </c>
      <c r="O168">
        <f t="shared" si="63"/>
        <v>11969.896715731285</v>
      </c>
      <c r="P168">
        <f t="shared" si="64"/>
        <v>1566.5</v>
      </c>
      <c r="Q168">
        <f t="shared" si="65"/>
        <v>-8.2697928621181622E-4</v>
      </c>
      <c r="R168">
        <f t="shared" si="66"/>
        <v>-6.6582117945466071E-3</v>
      </c>
      <c r="S168">
        <f t="shared" si="67"/>
        <v>-9.9070495667838259</v>
      </c>
      <c r="T168">
        <f t="shared" si="68"/>
        <v>525</v>
      </c>
      <c r="U168">
        <f t="shared" si="69"/>
        <v>515.09295043321617</v>
      </c>
      <c r="V168">
        <f>SUM($U$5:U168)</f>
        <v>2858.4325418969729</v>
      </c>
      <c r="W168">
        <f t="shared" si="70"/>
        <v>433.43254189697291</v>
      </c>
      <c r="X168">
        <f t="shared" si="71"/>
        <v>2425</v>
      </c>
      <c r="Y168">
        <f t="shared" si="72"/>
        <v>0.18164388838058107</v>
      </c>
      <c r="Z168">
        <f t="shared" si="57"/>
        <v>14813.128112267994</v>
      </c>
      <c r="AA168">
        <f t="shared" si="73"/>
        <v>0.19193997209691246</v>
      </c>
    </row>
    <row r="169" spans="1:27" x14ac:dyDescent="0.3">
      <c r="A169" s="6">
        <v>44446</v>
      </c>
      <c r="B169">
        <v>4.3452210429999996</v>
      </c>
      <c r="C169">
        <v>2.5545678139999999</v>
      </c>
      <c r="D169">
        <v>0.99000001000000004</v>
      </c>
      <c r="E169">
        <v>17.81932449</v>
      </c>
      <c r="F169">
        <v>2.4607384200000002</v>
      </c>
      <c r="G169">
        <v>1570.5</v>
      </c>
      <c r="I169">
        <f t="shared" si="58"/>
        <v>2574.5688484783818</v>
      </c>
      <c r="J169">
        <f t="shared" si="59"/>
        <v>3572.0332926201099</v>
      </c>
      <c r="K169">
        <f t="shared" si="60"/>
        <v>2119.603598662361</v>
      </c>
      <c r="L169">
        <f t="shared" si="61"/>
        <v>1888.8174962372964</v>
      </c>
      <c r="M169">
        <f t="shared" si="62"/>
        <v>1805.3018249124598</v>
      </c>
      <c r="O169">
        <f t="shared" si="63"/>
        <v>11960.325060910609</v>
      </c>
      <c r="P169">
        <f t="shared" si="64"/>
        <v>1570.5</v>
      </c>
      <c r="Q169">
        <f t="shared" si="65"/>
        <v>-7.9964389401097002E-4</v>
      </c>
      <c r="R169">
        <f t="shared" si="66"/>
        <v>2.5534631343759975E-3</v>
      </c>
      <c r="S169">
        <f t="shared" si="67"/>
        <v>-9.5716548206764855</v>
      </c>
      <c r="T169">
        <f t="shared" si="68"/>
        <v>-200</v>
      </c>
      <c r="U169">
        <f t="shared" si="69"/>
        <v>-209.57165482067649</v>
      </c>
      <c r="V169">
        <f>SUM($U$5:U169)</f>
        <v>2648.8608870762964</v>
      </c>
      <c r="W169">
        <f t="shared" si="70"/>
        <v>423.86088707629642</v>
      </c>
      <c r="X169">
        <f t="shared" si="71"/>
        <v>2225</v>
      </c>
      <c r="Y169">
        <f t="shared" si="72"/>
        <v>0.16832630620293154</v>
      </c>
      <c r="Z169">
        <f t="shared" si="57"/>
        <v>14813.128112267994</v>
      </c>
      <c r="AA169">
        <f t="shared" si="73"/>
        <v>0.19258613236421951</v>
      </c>
    </row>
    <row r="170" spans="1:27" x14ac:dyDescent="0.3">
      <c r="A170" s="6">
        <v>44447</v>
      </c>
      <c r="B170">
        <v>4.3452210429999996</v>
      </c>
      <c r="C170">
        <v>2.5639595989999999</v>
      </c>
      <c r="D170">
        <v>0.99500000499999997</v>
      </c>
      <c r="E170">
        <v>17.974950790000001</v>
      </c>
      <c r="F170">
        <v>2.4701664449999998</v>
      </c>
      <c r="G170">
        <v>1580.5</v>
      </c>
      <c r="I170">
        <f t="shared" si="58"/>
        <v>2574.5688484783818</v>
      </c>
      <c r="J170">
        <f t="shared" si="59"/>
        <v>3585.165756167672</v>
      </c>
      <c r="K170">
        <f t="shared" si="60"/>
        <v>2130.3086565292733</v>
      </c>
      <c r="L170">
        <f t="shared" si="61"/>
        <v>1905.3136141726109</v>
      </c>
      <c r="M170">
        <f t="shared" si="62"/>
        <v>1812.2186229757906</v>
      </c>
      <c r="O170">
        <f t="shared" si="63"/>
        <v>12007.575498323728</v>
      </c>
      <c r="P170">
        <f t="shared" si="64"/>
        <v>1580.5</v>
      </c>
      <c r="Q170">
        <f t="shared" si="65"/>
        <v>3.9505980959953198E-3</v>
      </c>
      <c r="R170">
        <f t="shared" si="66"/>
        <v>6.3673989175421844E-3</v>
      </c>
      <c r="S170">
        <f t="shared" si="67"/>
        <v>47.250437413118561</v>
      </c>
      <c r="T170">
        <f t="shared" si="68"/>
        <v>-500</v>
      </c>
      <c r="U170">
        <f t="shared" si="69"/>
        <v>-452.74956258688144</v>
      </c>
      <c r="V170">
        <f>SUM($U$5:U170)</f>
        <v>2196.111324489415</v>
      </c>
      <c r="W170">
        <f t="shared" si="70"/>
        <v>471.11132448941498</v>
      </c>
      <c r="X170">
        <f t="shared" si="71"/>
        <v>1725</v>
      </c>
      <c r="Y170">
        <f t="shared" si="72"/>
        <v>0.13955557615928632</v>
      </c>
      <c r="Z170">
        <f t="shared" si="57"/>
        <v>14813.128112267994</v>
      </c>
      <c r="AA170">
        <f t="shared" si="73"/>
        <v>0.18939636467605739</v>
      </c>
    </row>
    <row r="171" spans="1:27" x14ac:dyDescent="0.3">
      <c r="A171" s="6">
        <v>44448</v>
      </c>
      <c r="B171">
        <v>4.3263697619999997</v>
      </c>
      <c r="C171">
        <v>2.5545678139999999</v>
      </c>
      <c r="D171">
        <v>1</v>
      </c>
      <c r="E171">
        <v>17.896715159999999</v>
      </c>
      <c r="F171">
        <v>2.4230260850000001</v>
      </c>
      <c r="G171">
        <v>1563.5</v>
      </c>
      <c r="I171">
        <f t="shared" si="58"/>
        <v>2563.3993543752686</v>
      </c>
      <c r="J171">
        <f t="shared" si="59"/>
        <v>3572.0332926201099</v>
      </c>
      <c r="K171">
        <f t="shared" si="60"/>
        <v>2141.0137143961856</v>
      </c>
      <c r="L171">
        <f t="shared" si="61"/>
        <v>1897.0207730575573</v>
      </c>
      <c r="M171">
        <f t="shared" si="62"/>
        <v>1777.6344602531922</v>
      </c>
      <c r="O171">
        <f t="shared" si="63"/>
        <v>11951.101594702313</v>
      </c>
      <c r="P171">
        <f t="shared" si="64"/>
        <v>1563.5</v>
      </c>
      <c r="Q171">
        <f t="shared" si="65"/>
        <v>-4.7031895514042755E-3</v>
      </c>
      <c r="R171">
        <f t="shared" si="66"/>
        <v>-1.0756089844985764E-2</v>
      </c>
      <c r="S171">
        <f t="shared" si="67"/>
        <v>-56.473903621414138</v>
      </c>
      <c r="T171">
        <f t="shared" si="68"/>
        <v>850</v>
      </c>
      <c r="U171">
        <f t="shared" si="69"/>
        <v>793.52609637858586</v>
      </c>
      <c r="V171">
        <f>SUM($U$5:U171)</f>
        <v>2989.6374208680008</v>
      </c>
      <c r="W171">
        <f t="shared" si="70"/>
        <v>414.63742086800085</v>
      </c>
      <c r="X171">
        <f t="shared" si="71"/>
        <v>2575</v>
      </c>
      <c r="Y171">
        <f t="shared" si="72"/>
        <v>0.18998152239554536</v>
      </c>
      <c r="Z171">
        <f t="shared" si="57"/>
        <v>14813.128112267994</v>
      </c>
      <c r="AA171">
        <f t="shared" si="73"/>
        <v>0.19320878722404328</v>
      </c>
    </row>
    <row r="172" spans="1:27" x14ac:dyDescent="0.3">
      <c r="A172" s="6">
        <v>44449</v>
      </c>
      <c r="B172">
        <v>4.3075184819999999</v>
      </c>
      <c r="C172">
        <v>2.5451760289999998</v>
      </c>
      <c r="D172">
        <v>1.0099999900000001</v>
      </c>
      <c r="E172">
        <v>17.896715159999999</v>
      </c>
      <c r="F172">
        <v>2.4135980610000001</v>
      </c>
      <c r="G172">
        <v>1567</v>
      </c>
      <c r="I172">
        <f t="shared" si="58"/>
        <v>2552.2298608646611</v>
      </c>
      <c r="J172">
        <f t="shared" si="59"/>
        <v>3558.9008290725483</v>
      </c>
      <c r="K172">
        <f t="shared" si="60"/>
        <v>2162.4238301300106</v>
      </c>
      <c r="L172">
        <f t="shared" si="61"/>
        <v>1897.0207730575573</v>
      </c>
      <c r="M172">
        <f t="shared" si="62"/>
        <v>1770.7176629235034</v>
      </c>
      <c r="O172">
        <f t="shared" si="63"/>
        <v>11941.292956048281</v>
      </c>
      <c r="P172">
        <f t="shared" si="64"/>
        <v>1567</v>
      </c>
      <c r="Q172">
        <f t="shared" si="65"/>
        <v>-8.2073092394935343E-4</v>
      </c>
      <c r="R172">
        <f t="shared" si="66"/>
        <v>2.238567316917173E-3</v>
      </c>
      <c r="S172">
        <f t="shared" si="67"/>
        <v>-9.8086386540326203</v>
      </c>
      <c r="T172">
        <f t="shared" si="68"/>
        <v>-175</v>
      </c>
      <c r="U172">
        <f t="shared" si="69"/>
        <v>-184.80863865403262</v>
      </c>
      <c r="V172">
        <f>SUM($U$5:U172)</f>
        <v>2804.8287822139682</v>
      </c>
      <c r="W172">
        <f t="shared" si="70"/>
        <v>404.82878221396822</v>
      </c>
      <c r="X172">
        <f t="shared" si="71"/>
        <v>2400</v>
      </c>
      <c r="Y172">
        <f t="shared" si="72"/>
        <v>0.17823754759837832</v>
      </c>
      <c r="Z172">
        <f t="shared" si="57"/>
        <v>14813.128112267994</v>
      </c>
      <c r="AA172">
        <f t="shared" si="73"/>
        <v>0.1938709457215391</v>
      </c>
    </row>
    <row r="173" spans="1:27" x14ac:dyDescent="0.3">
      <c r="A173" s="6">
        <v>44452</v>
      </c>
      <c r="B173">
        <v>4.3357954029999997</v>
      </c>
      <c r="C173">
        <v>2.5545678139999999</v>
      </c>
      <c r="D173">
        <v>1.019999981</v>
      </c>
      <c r="E173">
        <v>17.935834880000002</v>
      </c>
      <c r="F173">
        <v>2.4135980610000001</v>
      </c>
      <c r="G173">
        <v>1559</v>
      </c>
      <c r="I173">
        <f t="shared" si="58"/>
        <v>2568.9841017230779</v>
      </c>
      <c r="J173">
        <f t="shared" si="59"/>
        <v>3572.0332926201099</v>
      </c>
      <c r="K173">
        <f t="shared" si="60"/>
        <v>2183.8339480048489</v>
      </c>
      <c r="L173">
        <f t="shared" si="61"/>
        <v>1901.1673955417807</v>
      </c>
      <c r="M173">
        <f t="shared" si="62"/>
        <v>1770.7176629235034</v>
      </c>
      <c r="O173">
        <f t="shared" si="63"/>
        <v>11996.736400813321</v>
      </c>
      <c r="P173">
        <f t="shared" si="64"/>
        <v>1559</v>
      </c>
      <c r="Q173">
        <f t="shared" si="65"/>
        <v>4.6430018063460992E-3</v>
      </c>
      <c r="R173">
        <f t="shared" si="66"/>
        <v>-5.1052967453733252E-3</v>
      </c>
      <c r="S173">
        <f t="shared" si="67"/>
        <v>55.443444765040113</v>
      </c>
      <c r="T173">
        <f t="shared" si="68"/>
        <v>400</v>
      </c>
      <c r="U173">
        <f t="shared" si="69"/>
        <v>455.44344476504011</v>
      </c>
      <c r="V173">
        <f>SUM($U$5:U173)</f>
        <v>3260.2722269790083</v>
      </c>
      <c r="W173">
        <f t="shared" si="70"/>
        <v>460.27222697900834</v>
      </c>
      <c r="X173">
        <f t="shared" si="71"/>
        <v>2800</v>
      </c>
      <c r="Y173">
        <f t="shared" si="72"/>
        <v>0.2071794649016519</v>
      </c>
      <c r="Z173">
        <f t="shared" si="57"/>
        <v>14813.128112267994</v>
      </c>
      <c r="AA173">
        <f t="shared" si="73"/>
        <v>0.19012808706637613</v>
      </c>
    </row>
    <row r="174" spans="1:27" x14ac:dyDescent="0.3">
      <c r="A174" s="6">
        <v>44453</v>
      </c>
      <c r="B174">
        <v>4.3169441219999998</v>
      </c>
      <c r="C174">
        <v>2.5545678139999999</v>
      </c>
      <c r="D174">
        <v>1.0299999710000001</v>
      </c>
      <c r="E174">
        <v>18.014072420000002</v>
      </c>
      <c r="F174">
        <v>2.3853137489999998</v>
      </c>
      <c r="G174">
        <v>1550</v>
      </c>
      <c r="I174">
        <f t="shared" si="58"/>
        <v>2557.8146076199646</v>
      </c>
      <c r="J174">
        <f t="shared" si="59"/>
        <v>3572.0332926201099</v>
      </c>
      <c r="K174">
        <f t="shared" si="60"/>
        <v>2205.2440637386735</v>
      </c>
      <c r="L174">
        <f t="shared" si="61"/>
        <v>1909.4604391135219</v>
      </c>
      <c r="M174">
        <f t="shared" si="62"/>
        <v>1749.967094860282</v>
      </c>
      <c r="O174">
        <f t="shared" si="63"/>
        <v>11994.519497952551</v>
      </c>
      <c r="P174">
        <f t="shared" si="64"/>
        <v>1550</v>
      </c>
      <c r="Q174">
        <f t="shared" si="65"/>
        <v>-1.8479216236002782E-4</v>
      </c>
      <c r="R174">
        <f t="shared" si="66"/>
        <v>-5.7729313662604233E-3</v>
      </c>
      <c r="S174">
        <f t="shared" si="67"/>
        <v>-2.2169028607695509</v>
      </c>
      <c r="T174">
        <f t="shared" si="68"/>
        <v>450</v>
      </c>
      <c r="U174">
        <f t="shared" si="69"/>
        <v>447.78309713923045</v>
      </c>
      <c r="V174">
        <f>SUM($U$5:U174)</f>
        <v>3708.0553241182388</v>
      </c>
      <c r="W174">
        <f t="shared" si="70"/>
        <v>458.05532411823879</v>
      </c>
      <c r="X174">
        <f t="shared" si="71"/>
        <v>3250</v>
      </c>
      <c r="Y174">
        <f t="shared" si="72"/>
        <v>0.23563459257154984</v>
      </c>
      <c r="Z174">
        <f t="shared" si="57"/>
        <v>14813.128112267994</v>
      </c>
      <c r="AA174">
        <f t="shared" si="73"/>
        <v>0.19027774504840178</v>
      </c>
    </row>
    <row r="175" spans="1:27" x14ac:dyDescent="0.3">
      <c r="A175" s="6">
        <v>44454</v>
      </c>
      <c r="B175">
        <v>4.3169441219999998</v>
      </c>
      <c r="C175">
        <v>2.5545678139999999</v>
      </c>
      <c r="D175">
        <v>1.039999962</v>
      </c>
      <c r="E175">
        <v>17.935834880000002</v>
      </c>
      <c r="F175">
        <v>2.3570294380000001</v>
      </c>
      <c r="G175">
        <v>1545</v>
      </c>
      <c r="I175">
        <f t="shared" si="58"/>
        <v>2557.8146076199646</v>
      </c>
      <c r="J175">
        <f t="shared" si="59"/>
        <v>3572.0332926201099</v>
      </c>
      <c r="K175">
        <f t="shared" si="60"/>
        <v>2226.6541816135118</v>
      </c>
      <c r="L175">
        <f t="shared" si="61"/>
        <v>1901.1673955417807</v>
      </c>
      <c r="M175">
        <f t="shared" si="62"/>
        <v>1729.2165275307034</v>
      </c>
      <c r="O175">
        <f t="shared" si="63"/>
        <v>11986.886004926071</v>
      </c>
      <c r="P175">
        <f t="shared" si="64"/>
        <v>1545</v>
      </c>
      <c r="Q175">
        <f t="shared" si="65"/>
        <v>-6.3641507505017081E-4</v>
      </c>
      <c r="R175">
        <f t="shared" si="66"/>
        <v>-3.2258064516129032E-3</v>
      </c>
      <c r="S175">
        <f t="shared" si="67"/>
        <v>-7.6334930264802097</v>
      </c>
      <c r="T175">
        <f t="shared" si="68"/>
        <v>250</v>
      </c>
      <c r="U175">
        <f t="shared" si="69"/>
        <v>242.36650697351979</v>
      </c>
      <c r="V175">
        <f>SUM($U$5:U175)</f>
        <v>3950.4218310917586</v>
      </c>
      <c r="W175">
        <f t="shared" si="70"/>
        <v>450.42183109175858</v>
      </c>
      <c r="X175">
        <f t="shared" si="71"/>
        <v>3500</v>
      </c>
      <c r="Y175">
        <f t="shared" si="72"/>
        <v>0.25103617861376337</v>
      </c>
      <c r="Z175">
        <f t="shared" si="57"/>
        <v>14813.128112267994</v>
      </c>
      <c r="AA175">
        <f t="shared" si="73"/>
        <v>0.19079306449805661</v>
      </c>
    </row>
    <row r="176" spans="1:27" x14ac:dyDescent="0.3">
      <c r="A176" s="6">
        <v>44456</v>
      </c>
      <c r="B176">
        <v>4.2792410849999998</v>
      </c>
      <c r="C176">
        <v>2.5545678139999999</v>
      </c>
      <c r="D176">
        <v>1.039999962</v>
      </c>
      <c r="E176">
        <v>17.896715159999999</v>
      </c>
      <c r="F176">
        <v>2.4041697979999999</v>
      </c>
      <c r="G176">
        <v>1537.5</v>
      </c>
      <c r="I176">
        <f t="shared" si="58"/>
        <v>2535.4753379734634</v>
      </c>
      <c r="J176">
        <f t="shared" si="59"/>
        <v>3572.0332926201099</v>
      </c>
      <c r="K176">
        <f t="shared" si="60"/>
        <v>2226.6541816135118</v>
      </c>
      <c r="L176">
        <f t="shared" si="61"/>
        <v>1897.0207730575573</v>
      </c>
      <c r="M176">
        <f t="shared" si="62"/>
        <v>1763.8006902533018</v>
      </c>
      <c r="O176">
        <f t="shared" si="63"/>
        <v>11994.984275517943</v>
      </c>
      <c r="P176">
        <f t="shared" si="64"/>
        <v>1537.5</v>
      </c>
      <c r="Q176">
        <f t="shared" si="65"/>
        <v>6.755941942339531E-4</v>
      </c>
      <c r="R176">
        <f t="shared" si="66"/>
        <v>-4.8543689320388345E-3</v>
      </c>
      <c r="S176">
        <f t="shared" si="67"/>
        <v>8.0982705918722786</v>
      </c>
      <c r="T176">
        <f t="shared" si="68"/>
        <v>375</v>
      </c>
      <c r="U176">
        <f t="shared" si="69"/>
        <v>383.09827059187228</v>
      </c>
      <c r="V176">
        <f>SUM($U$5:U176)</f>
        <v>4333.5201016836309</v>
      </c>
      <c r="W176">
        <f t="shared" si="70"/>
        <v>458.52010168363086</v>
      </c>
      <c r="X176">
        <f t="shared" si="71"/>
        <v>3875</v>
      </c>
      <c r="Y176">
        <f t="shared" si="72"/>
        <v>0.27538080052882263</v>
      </c>
      <c r="Z176">
        <f t="shared" si="57"/>
        <v>14813.128112267994</v>
      </c>
      <c r="AA176">
        <f t="shared" si="73"/>
        <v>0.19024636899049763</v>
      </c>
    </row>
    <row r="177" spans="1:27" x14ac:dyDescent="0.3">
      <c r="A177" s="6">
        <v>44459</v>
      </c>
      <c r="B177">
        <v>4.3263697619999997</v>
      </c>
      <c r="C177">
        <v>2.5451760289999998</v>
      </c>
      <c r="D177">
        <v>1.039999962</v>
      </c>
      <c r="E177">
        <v>17.896715159999999</v>
      </c>
      <c r="F177">
        <v>2.3381729130000002</v>
      </c>
      <c r="G177">
        <v>1514.5</v>
      </c>
      <c r="I177">
        <f t="shared" si="58"/>
        <v>2563.3993543752686</v>
      </c>
      <c r="J177">
        <f t="shared" si="59"/>
        <v>3558.9008290725483</v>
      </c>
      <c r="K177">
        <f t="shared" si="60"/>
        <v>2226.6541816135118</v>
      </c>
      <c r="L177">
        <f t="shared" si="61"/>
        <v>1897.0207730575573</v>
      </c>
      <c r="M177">
        <f t="shared" si="62"/>
        <v>1715.3825829239429</v>
      </c>
      <c r="O177">
        <f t="shared" si="63"/>
        <v>11961.357721042828</v>
      </c>
      <c r="P177">
        <f t="shared" si="64"/>
        <v>1514.5</v>
      </c>
      <c r="Q177">
        <f t="shared" si="65"/>
        <v>-2.8033846233335704E-3</v>
      </c>
      <c r="R177">
        <f t="shared" si="66"/>
        <v>-1.4959349593495935E-2</v>
      </c>
      <c r="S177">
        <f t="shared" si="67"/>
        <v>-33.626554475114972</v>
      </c>
      <c r="T177">
        <f t="shared" si="68"/>
        <v>1150</v>
      </c>
      <c r="U177">
        <f t="shared" si="69"/>
        <v>1116.373445524885</v>
      </c>
      <c r="V177">
        <f>SUM($U$5:U177)</f>
        <v>5449.8935472085159</v>
      </c>
      <c r="W177">
        <f t="shared" si="70"/>
        <v>424.89354720851588</v>
      </c>
      <c r="X177">
        <f t="shared" si="71"/>
        <v>5025</v>
      </c>
      <c r="Y177">
        <f t="shared" si="72"/>
        <v>0.34632262285897014</v>
      </c>
      <c r="Z177">
        <f t="shared" si="57"/>
        <v>14813.128112267994</v>
      </c>
      <c r="AA177">
        <f t="shared" si="73"/>
        <v>0.19251641986835821</v>
      </c>
    </row>
    <row r="178" spans="1:27" x14ac:dyDescent="0.3">
      <c r="A178" s="6">
        <v>44460</v>
      </c>
      <c r="B178">
        <v>4.2886672020000001</v>
      </c>
      <c r="C178">
        <v>2.5263924599999998</v>
      </c>
      <c r="D178">
        <v>1.0299999710000001</v>
      </c>
      <c r="E178">
        <v>17.935834880000002</v>
      </c>
      <c r="F178">
        <v>2.3570294380000001</v>
      </c>
      <c r="G178">
        <v>1519.5</v>
      </c>
      <c r="I178">
        <f t="shared" si="58"/>
        <v>2541.0603673540536</v>
      </c>
      <c r="J178">
        <f t="shared" si="59"/>
        <v>3532.6359033757167</v>
      </c>
      <c r="K178">
        <f t="shared" si="60"/>
        <v>2205.2440637386735</v>
      </c>
      <c r="L178">
        <f t="shared" si="61"/>
        <v>1901.1673955417807</v>
      </c>
      <c r="M178">
        <f t="shared" si="62"/>
        <v>1729.2165275307034</v>
      </c>
      <c r="O178">
        <f t="shared" si="63"/>
        <v>11909.324257540928</v>
      </c>
      <c r="P178">
        <f t="shared" si="64"/>
        <v>1519.5</v>
      </c>
      <c r="Q178">
        <f t="shared" si="65"/>
        <v>-4.3501302038949745E-3</v>
      </c>
      <c r="R178">
        <f t="shared" si="66"/>
        <v>3.3014196104324861E-3</v>
      </c>
      <c r="S178">
        <f t="shared" si="67"/>
        <v>-52.033463501900769</v>
      </c>
      <c r="T178">
        <f t="shared" si="68"/>
        <v>-250</v>
      </c>
      <c r="U178">
        <f t="shared" si="69"/>
        <v>-302.03346350190077</v>
      </c>
      <c r="V178">
        <f>SUM($U$5:U178)</f>
        <v>5147.8600837066151</v>
      </c>
      <c r="W178">
        <f t="shared" si="70"/>
        <v>372.86008370661511</v>
      </c>
      <c r="X178">
        <f t="shared" si="71"/>
        <v>4775</v>
      </c>
      <c r="Y178">
        <f t="shared" si="72"/>
        <v>0.32712940002533608</v>
      </c>
      <c r="Z178">
        <f t="shared" si="57"/>
        <v>14813.128112267994</v>
      </c>
      <c r="AA178">
        <f t="shared" si="73"/>
        <v>0.1960290785794381</v>
      </c>
    </row>
    <row r="179" spans="1:27" x14ac:dyDescent="0.3">
      <c r="A179" s="6">
        <v>44461</v>
      </c>
      <c r="B179">
        <v>4.3357954029999997</v>
      </c>
      <c r="C179">
        <v>2.5357842449999999</v>
      </c>
      <c r="D179">
        <v>0.99500000499999997</v>
      </c>
      <c r="E179">
        <v>17.91627502</v>
      </c>
      <c r="F179">
        <v>2.3947417739999999</v>
      </c>
      <c r="G179">
        <v>1525</v>
      </c>
      <c r="I179">
        <f t="shared" si="58"/>
        <v>2568.9841017230779</v>
      </c>
      <c r="J179">
        <f t="shared" si="59"/>
        <v>3545.7683669232788</v>
      </c>
      <c r="K179">
        <f t="shared" si="60"/>
        <v>2130.3086565292733</v>
      </c>
      <c r="L179">
        <f t="shared" si="61"/>
        <v>1899.094084299669</v>
      </c>
      <c r="M179">
        <f t="shared" si="62"/>
        <v>1756.8838929236131</v>
      </c>
      <c r="O179">
        <f t="shared" si="63"/>
        <v>11901.039102398914</v>
      </c>
      <c r="P179">
        <f t="shared" si="64"/>
        <v>1525</v>
      </c>
      <c r="Q179">
        <f t="shared" si="65"/>
        <v>-6.9568641871241483E-4</v>
      </c>
      <c r="R179">
        <f t="shared" si="66"/>
        <v>3.6196117143797303E-3</v>
      </c>
      <c r="S179">
        <f t="shared" si="67"/>
        <v>-8.2851551420135365</v>
      </c>
      <c r="T179">
        <f t="shared" si="68"/>
        <v>-275</v>
      </c>
      <c r="U179">
        <f t="shared" si="69"/>
        <v>-283.28515514201354</v>
      </c>
      <c r="V179">
        <f>SUM($U$5:U179)</f>
        <v>4864.5749285646016</v>
      </c>
      <c r="W179">
        <f t="shared" si="70"/>
        <v>364.57492856460158</v>
      </c>
      <c r="X179">
        <f t="shared" si="71"/>
        <v>4500</v>
      </c>
      <c r="Y179">
        <f t="shared" si="72"/>
        <v>0.30912756988022361</v>
      </c>
      <c r="Z179">
        <f t="shared" si="57"/>
        <v>14813.128112267994</v>
      </c>
      <c r="AA179">
        <f t="shared" si="73"/>
        <v>0.19658839023051008</v>
      </c>
    </row>
    <row r="180" spans="1:27" x14ac:dyDescent="0.3">
      <c r="A180" s="6">
        <v>44462</v>
      </c>
      <c r="B180">
        <v>4.298092842</v>
      </c>
      <c r="C180">
        <v>2.5357842449999999</v>
      </c>
      <c r="D180">
        <v>1.0099999900000001</v>
      </c>
      <c r="E180">
        <v>17.896715159999999</v>
      </c>
      <c r="F180">
        <v>2.4041697979999999</v>
      </c>
      <c r="G180">
        <v>1538.5</v>
      </c>
      <c r="I180">
        <f t="shared" si="58"/>
        <v>2546.6451141093576</v>
      </c>
      <c r="J180">
        <f t="shared" si="59"/>
        <v>3545.7683669232788</v>
      </c>
      <c r="K180">
        <f t="shared" si="60"/>
        <v>2162.4238301300106</v>
      </c>
      <c r="L180">
        <f t="shared" si="61"/>
        <v>1897.0207730575573</v>
      </c>
      <c r="M180">
        <f t="shared" si="62"/>
        <v>1763.8006902533018</v>
      </c>
      <c r="O180">
        <f t="shared" si="63"/>
        <v>11915.658774473504</v>
      </c>
      <c r="P180">
        <f t="shared" si="64"/>
        <v>1538.5</v>
      </c>
      <c r="Q180">
        <f t="shared" si="65"/>
        <v>1.2284366053081268E-3</v>
      </c>
      <c r="R180">
        <f t="shared" si="66"/>
        <v>8.8524590163934422E-3</v>
      </c>
      <c r="S180">
        <f t="shared" si="67"/>
        <v>14.619672074590198</v>
      </c>
      <c r="T180">
        <f t="shared" si="68"/>
        <v>-675</v>
      </c>
      <c r="U180">
        <f t="shared" si="69"/>
        <v>-660.3803279254098</v>
      </c>
      <c r="V180">
        <f>SUM($U$5:U180)</f>
        <v>4204.1946006391918</v>
      </c>
      <c r="W180">
        <f t="shared" si="70"/>
        <v>379.19460063919178</v>
      </c>
      <c r="X180">
        <f t="shared" si="71"/>
        <v>3825</v>
      </c>
      <c r="Y180">
        <f t="shared" si="72"/>
        <v>0.26716259473520643</v>
      </c>
      <c r="Z180">
        <f t="shared" si="57"/>
        <v>14813.128112267994</v>
      </c>
      <c r="AA180">
        <f t="shared" si="73"/>
        <v>0.19560144999993972</v>
      </c>
    </row>
    <row r="181" spans="1:27" x14ac:dyDescent="0.3">
      <c r="A181" s="6">
        <v>44463</v>
      </c>
      <c r="B181">
        <v>4.298092842</v>
      </c>
      <c r="C181">
        <v>2.5076088909999998</v>
      </c>
      <c r="D181">
        <v>1.0299999710000001</v>
      </c>
      <c r="E181">
        <v>17.896715159999999</v>
      </c>
      <c r="F181">
        <v>2.3853137489999998</v>
      </c>
      <c r="G181">
        <v>1526.5</v>
      </c>
      <c r="I181">
        <f t="shared" si="58"/>
        <v>2546.6451141093576</v>
      </c>
      <c r="J181">
        <f t="shared" si="59"/>
        <v>3506.3709776788851</v>
      </c>
      <c r="K181">
        <f t="shared" si="60"/>
        <v>2205.2440637386735</v>
      </c>
      <c r="L181">
        <f t="shared" si="61"/>
        <v>1897.0207730575573</v>
      </c>
      <c r="M181">
        <f t="shared" si="62"/>
        <v>1749.967094860282</v>
      </c>
      <c r="O181">
        <f t="shared" si="63"/>
        <v>11905.248023444754</v>
      </c>
      <c r="P181">
        <f t="shared" si="64"/>
        <v>1526.5</v>
      </c>
      <c r="Q181">
        <f t="shared" si="65"/>
        <v>-8.7370335335994751E-4</v>
      </c>
      <c r="R181">
        <f t="shared" si="66"/>
        <v>-7.7998050048748782E-3</v>
      </c>
      <c r="S181">
        <f t="shared" si="67"/>
        <v>-10.410751028750383</v>
      </c>
      <c r="T181">
        <f t="shared" si="68"/>
        <v>600</v>
      </c>
      <c r="U181">
        <f t="shared" si="69"/>
        <v>589.58924897124962</v>
      </c>
      <c r="V181">
        <f>SUM($U$5:U181)</f>
        <v>4793.7838496104414</v>
      </c>
      <c r="W181">
        <f t="shared" si="70"/>
        <v>368.78384961044139</v>
      </c>
      <c r="X181">
        <f t="shared" si="71"/>
        <v>4425</v>
      </c>
      <c r="Y181">
        <f t="shared" si="72"/>
        <v>0.30462903207832859</v>
      </c>
      <c r="Z181">
        <f t="shared" si="57"/>
        <v>14813.128112267994</v>
      </c>
      <c r="AA181">
        <f t="shared" si="73"/>
        <v>0.19630425571051266</v>
      </c>
    </row>
    <row r="182" spans="1:27" x14ac:dyDescent="0.3">
      <c r="A182" s="6">
        <v>44466</v>
      </c>
      <c r="B182">
        <v>4.2886672020000001</v>
      </c>
      <c r="C182">
        <v>2.4982171059999998</v>
      </c>
      <c r="D182">
        <v>1.039999962</v>
      </c>
      <c r="E182">
        <v>17.91627502</v>
      </c>
      <c r="F182">
        <v>2.4135980610000001</v>
      </c>
      <c r="G182">
        <v>1526</v>
      </c>
      <c r="I182">
        <f t="shared" si="58"/>
        <v>2541.0603673540536</v>
      </c>
      <c r="J182">
        <f t="shared" si="59"/>
        <v>3493.238514131323</v>
      </c>
      <c r="K182">
        <f t="shared" si="60"/>
        <v>2226.6541816135118</v>
      </c>
      <c r="L182">
        <f t="shared" si="61"/>
        <v>1899.094084299669</v>
      </c>
      <c r="M182">
        <f t="shared" si="62"/>
        <v>1770.7176629235034</v>
      </c>
      <c r="O182">
        <f t="shared" si="63"/>
        <v>11930.764810322062</v>
      </c>
      <c r="P182">
        <f t="shared" si="64"/>
        <v>1526</v>
      </c>
      <c r="Q182">
        <f t="shared" si="65"/>
        <v>2.1433225773254076E-3</v>
      </c>
      <c r="R182">
        <f t="shared" si="66"/>
        <v>-3.2754667540124465E-4</v>
      </c>
      <c r="S182">
        <f t="shared" si="67"/>
        <v>25.516786877307823</v>
      </c>
      <c r="T182">
        <f t="shared" si="68"/>
        <v>25</v>
      </c>
      <c r="U182">
        <f t="shared" si="69"/>
        <v>50.516786877307823</v>
      </c>
      <c r="V182">
        <f>SUM($U$5:U182)</f>
        <v>4844.3006364877492</v>
      </c>
      <c r="W182">
        <f t="shared" si="70"/>
        <v>394.30063648774922</v>
      </c>
      <c r="X182">
        <f t="shared" si="71"/>
        <v>4450</v>
      </c>
      <c r="Y182">
        <f t="shared" si="72"/>
        <v>0.30783920599791237</v>
      </c>
      <c r="Z182">
        <f t="shared" si="57"/>
        <v>14813.128112267994</v>
      </c>
      <c r="AA182">
        <f t="shared" si="73"/>
        <v>0.19458167647647664</v>
      </c>
    </row>
    <row r="183" spans="1:27" x14ac:dyDescent="0.3">
      <c r="A183" s="6">
        <v>44467</v>
      </c>
      <c r="B183">
        <v>4.2886672020000001</v>
      </c>
      <c r="C183">
        <v>2.5076088909999998</v>
      </c>
      <c r="D183">
        <v>1.019999981</v>
      </c>
      <c r="E183">
        <v>18.05318832</v>
      </c>
      <c r="F183">
        <v>2.4041697979999999</v>
      </c>
      <c r="G183">
        <v>1540</v>
      </c>
      <c r="I183">
        <f t="shared" si="58"/>
        <v>2541.0603673540536</v>
      </c>
      <c r="J183">
        <f t="shared" si="59"/>
        <v>3506.3709776788851</v>
      </c>
      <c r="K183">
        <f t="shared" si="60"/>
        <v>2183.8339480048489</v>
      </c>
      <c r="L183">
        <f t="shared" si="61"/>
        <v>1913.6066566843692</v>
      </c>
      <c r="M183">
        <f t="shared" si="62"/>
        <v>1763.8006902533018</v>
      </c>
      <c r="O183">
        <f t="shared" si="63"/>
        <v>11908.672639975459</v>
      </c>
      <c r="P183">
        <f t="shared" si="64"/>
        <v>1540</v>
      </c>
      <c r="Q183">
        <f t="shared" si="65"/>
        <v>-1.8516977492917747E-3</v>
      </c>
      <c r="R183">
        <f t="shared" si="66"/>
        <v>9.1743119266055051E-3</v>
      </c>
      <c r="S183">
        <f t="shared" si="67"/>
        <v>-22.09217034660287</v>
      </c>
      <c r="T183">
        <f t="shared" si="68"/>
        <v>-700</v>
      </c>
      <c r="U183">
        <f t="shared" si="69"/>
        <v>-722.09217034660287</v>
      </c>
      <c r="V183">
        <f>SUM($U$5:U183)</f>
        <v>4122.2084661411463</v>
      </c>
      <c r="W183">
        <f t="shared" si="70"/>
        <v>372.20846614114635</v>
      </c>
      <c r="X183">
        <f t="shared" si="71"/>
        <v>3750</v>
      </c>
      <c r="Y183">
        <f t="shared" si="72"/>
        <v>0.26195264835891902</v>
      </c>
      <c r="Z183">
        <f t="shared" si="57"/>
        <v>14813.128112267994</v>
      </c>
      <c r="AA183">
        <f t="shared" si="73"/>
        <v>0.19607306777338351</v>
      </c>
    </row>
    <row r="184" spans="1:27" x14ac:dyDescent="0.3">
      <c r="A184" s="6">
        <v>44468</v>
      </c>
      <c r="B184">
        <v>4.260389805</v>
      </c>
      <c r="C184">
        <v>2.5733513829999999</v>
      </c>
      <c r="D184">
        <v>1.019999981</v>
      </c>
      <c r="E184">
        <v>18.072748180000001</v>
      </c>
      <c r="F184">
        <v>2.4230260850000001</v>
      </c>
      <c r="G184">
        <v>1545</v>
      </c>
      <c r="I184">
        <f t="shared" si="58"/>
        <v>2524.3058444628564</v>
      </c>
      <c r="J184">
        <f t="shared" si="59"/>
        <v>3598.2982183169415</v>
      </c>
      <c r="K184">
        <f t="shared" si="60"/>
        <v>2183.8339480048489</v>
      </c>
      <c r="L184">
        <f t="shared" si="61"/>
        <v>1915.6799679264809</v>
      </c>
      <c r="M184">
        <f t="shared" si="62"/>
        <v>1777.6344602531922</v>
      </c>
      <c r="O184">
        <f t="shared" si="63"/>
        <v>11999.752438964319</v>
      </c>
      <c r="P184">
        <f t="shared" si="64"/>
        <v>1545</v>
      </c>
      <c r="Q184">
        <f t="shared" si="65"/>
        <v>7.6481906709837469E-3</v>
      </c>
      <c r="R184">
        <f t="shared" si="66"/>
        <v>3.246753246753247E-3</v>
      </c>
      <c r="S184">
        <f t="shared" si="67"/>
        <v>91.079798988859693</v>
      </c>
      <c r="T184">
        <f t="shared" si="68"/>
        <v>-250</v>
      </c>
      <c r="U184">
        <f t="shared" si="69"/>
        <v>-158.92020101114031</v>
      </c>
      <c r="V184">
        <f>SUM($U$5:U184)</f>
        <v>3963.288265130006</v>
      </c>
      <c r="W184">
        <f t="shared" si="70"/>
        <v>463.28826513000604</v>
      </c>
      <c r="X184">
        <f t="shared" si="71"/>
        <v>3500</v>
      </c>
      <c r="Y184">
        <f t="shared" si="72"/>
        <v>0.25185379773684702</v>
      </c>
      <c r="Z184">
        <f t="shared" si="57"/>
        <v>14813.128112267994</v>
      </c>
      <c r="AA184">
        <f t="shared" si="73"/>
        <v>0.18992448131017534</v>
      </c>
    </row>
    <row r="185" spans="1:27" x14ac:dyDescent="0.3">
      <c r="A185" s="6">
        <v>44469</v>
      </c>
      <c r="B185">
        <v>4.2886672020000001</v>
      </c>
      <c r="C185">
        <v>2.5733513829999999</v>
      </c>
      <c r="D185">
        <v>1.039999962</v>
      </c>
      <c r="E185">
        <v>17.955394739999999</v>
      </c>
      <c r="F185">
        <v>2.4230260850000001</v>
      </c>
      <c r="G185">
        <v>1536.5</v>
      </c>
      <c r="I185">
        <f t="shared" si="58"/>
        <v>2541.0603673540536</v>
      </c>
      <c r="J185">
        <f t="shared" si="59"/>
        <v>3598.2982183169415</v>
      </c>
      <c r="K185">
        <f t="shared" si="60"/>
        <v>2226.6541816135118</v>
      </c>
      <c r="L185">
        <f t="shared" si="61"/>
        <v>1903.2407067838922</v>
      </c>
      <c r="M185">
        <f t="shared" si="62"/>
        <v>1777.6344602531922</v>
      </c>
      <c r="O185">
        <f t="shared" si="63"/>
        <v>12046.88793432159</v>
      </c>
      <c r="P185">
        <f t="shared" si="64"/>
        <v>1536.5</v>
      </c>
      <c r="Q185">
        <f t="shared" si="65"/>
        <v>3.928038982222536E-3</v>
      </c>
      <c r="R185">
        <f t="shared" si="66"/>
        <v>-5.501618122977346E-3</v>
      </c>
      <c r="S185">
        <f t="shared" si="67"/>
        <v>47.135495357271793</v>
      </c>
      <c r="T185">
        <f t="shared" si="68"/>
        <v>425</v>
      </c>
      <c r="U185">
        <f t="shared" si="69"/>
        <v>472.13549535727179</v>
      </c>
      <c r="V185">
        <f>SUM($U$5:U185)</f>
        <v>4435.4237604872778</v>
      </c>
      <c r="W185">
        <f t="shared" si="70"/>
        <v>510.42376048727783</v>
      </c>
      <c r="X185">
        <f t="shared" si="71"/>
        <v>3925</v>
      </c>
      <c r="Y185">
        <f t="shared" si="72"/>
        <v>0.28185643938123311</v>
      </c>
      <c r="Z185">
        <f t="shared" si="57"/>
        <v>14813.128112267994</v>
      </c>
      <c r="AA185">
        <f t="shared" si="73"/>
        <v>0.18674247309421754</v>
      </c>
    </row>
    <row r="186" spans="1:27" x14ac:dyDescent="0.3">
      <c r="A186" s="6">
        <v>44470</v>
      </c>
      <c r="B186">
        <v>4.3357954029999997</v>
      </c>
      <c r="C186">
        <v>2.5523209570000001</v>
      </c>
      <c r="D186">
        <v>1.0499999520000001</v>
      </c>
      <c r="E186">
        <v>17.896715159999999</v>
      </c>
      <c r="F186">
        <v>2.4135980610000001</v>
      </c>
      <c r="G186">
        <v>1520</v>
      </c>
      <c r="I186">
        <f t="shared" si="58"/>
        <v>2568.9841017230779</v>
      </c>
      <c r="J186">
        <f t="shared" si="59"/>
        <v>3568.8915290843092</v>
      </c>
      <c r="K186">
        <f t="shared" si="60"/>
        <v>2248.0642973473368</v>
      </c>
      <c r="L186">
        <f t="shared" si="61"/>
        <v>1897.0207730575573</v>
      </c>
      <c r="M186">
        <f t="shared" si="62"/>
        <v>1770.7176629235034</v>
      </c>
      <c r="O186">
        <f t="shared" si="63"/>
        <v>12053.678364135783</v>
      </c>
      <c r="P186">
        <f t="shared" si="64"/>
        <v>1520</v>
      </c>
      <c r="Q186">
        <f t="shared" si="65"/>
        <v>5.6366672050190141E-4</v>
      </c>
      <c r="R186">
        <f t="shared" si="66"/>
        <v>-1.0738691832085909E-2</v>
      </c>
      <c r="S186">
        <f t="shared" si="67"/>
        <v>6.7904298141929758</v>
      </c>
      <c r="T186">
        <f t="shared" si="68"/>
        <v>825</v>
      </c>
      <c r="U186">
        <f t="shared" si="69"/>
        <v>831.79042981419298</v>
      </c>
      <c r="V186">
        <f>SUM($U$5:U186)</f>
        <v>5267.2141903014708</v>
      </c>
      <c r="W186">
        <f t="shared" si="70"/>
        <v>517.21419030147081</v>
      </c>
      <c r="X186">
        <f t="shared" si="71"/>
        <v>4750</v>
      </c>
      <c r="Y186">
        <f t="shared" si="72"/>
        <v>0.33471395684041222</v>
      </c>
      <c r="Z186">
        <f t="shared" si="57"/>
        <v>14813.128112267994</v>
      </c>
      <c r="AA186">
        <f t="shared" si="73"/>
        <v>0.18628406689110308</v>
      </c>
    </row>
    <row r="187" spans="1:27" x14ac:dyDescent="0.3">
      <c r="A187" s="6">
        <v>44473</v>
      </c>
      <c r="B187">
        <v>4.3169441219999998</v>
      </c>
      <c r="C187">
        <v>2.5427618029999999</v>
      </c>
      <c r="D187">
        <v>1.059999943</v>
      </c>
      <c r="E187">
        <v>17.896715159999999</v>
      </c>
      <c r="F187">
        <v>2.4230260850000001</v>
      </c>
      <c r="G187">
        <v>1518.5</v>
      </c>
      <c r="I187">
        <f t="shared" si="58"/>
        <v>2557.8146076199646</v>
      </c>
      <c r="J187">
        <f t="shared" si="59"/>
        <v>3555.5250347011292</v>
      </c>
      <c r="K187">
        <f t="shared" si="60"/>
        <v>2269.4744152221751</v>
      </c>
      <c r="L187">
        <f t="shared" si="61"/>
        <v>1897.0207730575573</v>
      </c>
      <c r="M187">
        <f t="shared" si="62"/>
        <v>1777.6344602531922</v>
      </c>
      <c r="O187">
        <f t="shared" si="63"/>
        <v>12057.469290854018</v>
      </c>
      <c r="P187">
        <f t="shared" si="64"/>
        <v>1518.5</v>
      </c>
      <c r="Q187">
        <f t="shared" si="65"/>
        <v>3.1450372274030006E-4</v>
      </c>
      <c r="R187">
        <f t="shared" si="66"/>
        <v>-9.8684210526315793E-4</v>
      </c>
      <c r="S187">
        <f t="shared" si="67"/>
        <v>3.790926718234914</v>
      </c>
      <c r="T187">
        <f t="shared" si="68"/>
        <v>75</v>
      </c>
      <c r="U187">
        <f t="shared" si="69"/>
        <v>78.790926718234914</v>
      </c>
      <c r="V187">
        <f>SUM($U$5:U187)</f>
        <v>5346.0051170197057</v>
      </c>
      <c r="W187">
        <f t="shared" si="70"/>
        <v>521.00511701970572</v>
      </c>
      <c r="X187">
        <f t="shared" si="71"/>
        <v>4825</v>
      </c>
      <c r="Y187">
        <f t="shared" si="72"/>
        <v>0.33972085838118171</v>
      </c>
      <c r="Z187">
        <f t="shared" si="57"/>
        <v>14813.128112267994</v>
      </c>
      <c r="AA187">
        <f t="shared" si="73"/>
        <v>0.18602815020088723</v>
      </c>
    </row>
    <row r="188" spans="1:27" x14ac:dyDescent="0.3">
      <c r="A188" s="6">
        <v>44474</v>
      </c>
      <c r="B188">
        <v>4.3075184819999999</v>
      </c>
      <c r="C188">
        <v>2.56188035</v>
      </c>
      <c r="D188">
        <v>1.059999943</v>
      </c>
      <c r="E188">
        <v>17.99451256</v>
      </c>
      <c r="F188">
        <v>2.4230260850000001</v>
      </c>
      <c r="G188">
        <v>1526</v>
      </c>
      <c r="I188">
        <f t="shared" si="58"/>
        <v>2552.2298608646611</v>
      </c>
      <c r="J188">
        <f t="shared" si="59"/>
        <v>3582.2583576594225</v>
      </c>
      <c r="K188">
        <f t="shared" si="60"/>
        <v>2269.4744152221751</v>
      </c>
      <c r="L188">
        <f t="shared" si="61"/>
        <v>1907.3871278714103</v>
      </c>
      <c r="M188">
        <f t="shared" si="62"/>
        <v>1777.6344602531922</v>
      </c>
      <c r="O188">
        <f t="shared" si="63"/>
        <v>12088.984221870862</v>
      </c>
      <c r="P188">
        <f t="shared" si="64"/>
        <v>1526</v>
      </c>
      <c r="Q188">
        <f t="shared" si="65"/>
        <v>2.6137268324414181E-3</v>
      </c>
      <c r="R188">
        <f t="shared" si="66"/>
        <v>4.9390846229832074E-3</v>
      </c>
      <c r="S188">
        <f t="shared" si="67"/>
        <v>31.514931016843548</v>
      </c>
      <c r="T188">
        <f t="shared" si="68"/>
        <v>-375</v>
      </c>
      <c r="U188">
        <f t="shared" si="69"/>
        <v>-343.48506898315645</v>
      </c>
      <c r="V188">
        <f>SUM($U$5:U188)</f>
        <v>5002.5200480365493</v>
      </c>
      <c r="W188">
        <f t="shared" si="70"/>
        <v>552.52004803654927</v>
      </c>
      <c r="X188">
        <f t="shared" si="71"/>
        <v>4450</v>
      </c>
      <c r="Y188">
        <f t="shared" si="72"/>
        <v>0.31789352377864222</v>
      </c>
      <c r="Z188">
        <f t="shared" si="57"/>
        <v>14813.128112267994</v>
      </c>
      <c r="AA188">
        <f t="shared" si="73"/>
        <v>0.18390065013621532</v>
      </c>
    </row>
    <row r="189" spans="1:27" x14ac:dyDescent="0.3">
      <c r="A189" s="6">
        <v>44475</v>
      </c>
      <c r="B189">
        <v>4.3546466830000004</v>
      </c>
      <c r="C189">
        <v>2.5714395049999998</v>
      </c>
      <c r="D189">
        <v>1.039999962</v>
      </c>
      <c r="E189">
        <v>18.287900919999998</v>
      </c>
      <c r="F189">
        <v>2.441882133</v>
      </c>
      <c r="G189">
        <v>1556</v>
      </c>
      <c r="I189">
        <f t="shared" si="58"/>
        <v>2580.1535952336858</v>
      </c>
      <c r="J189">
        <f t="shared" si="59"/>
        <v>3595.6248534408942</v>
      </c>
      <c r="K189">
        <f t="shared" si="60"/>
        <v>2226.6541816135118</v>
      </c>
      <c r="L189">
        <f t="shared" si="61"/>
        <v>1938.4857852796274</v>
      </c>
      <c r="M189">
        <f t="shared" si="62"/>
        <v>1791.4680549125694</v>
      </c>
      <c r="O189">
        <f t="shared" si="63"/>
        <v>12132.386470480289</v>
      </c>
      <c r="P189">
        <f t="shared" si="64"/>
        <v>1556</v>
      </c>
      <c r="Q189">
        <f t="shared" si="65"/>
        <v>3.5902312231416277E-3</v>
      </c>
      <c r="R189">
        <f t="shared" si="66"/>
        <v>1.9659239842726082E-2</v>
      </c>
      <c r="S189">
        <f t="shared" si="67"/>
        <v>43.402248609427261</v>
      </c>
      <c r="T189">
        <f t="shared" si="68"/>
        <v>-1500</v>
      </c>
      <c r="U189">
        <f t="shared" si="69"/>
        <v>-1456.5977513905727</v>
      </c>
      <c r="V189">
        <f>SUM($U$5:U189)</f>
        <v>3545.9222966459765</v>
      </c>
      <c r="W189">
        <f t="shared" si="70"/>
        <v>595.92229664597653</v>
      </c>
      <c r="X189">
        <f t="shared" si="71"/>
        <v>2950</v>
      </c>
      <c r="Y189">
        <f t="shared" si="72"/>
        <v>0.2253315775053161</v>
      </c>
      <c r="Z189">
        <f t="shared" si="57"/>
        <v>14813.128112267994</v>
      </c>
      <c r="AA189">
        <f t="shared" si="73"/>
        <v>0.18097066476914878</v>
      </c>
    </row>
    <row r="190" spans="1:27" x14ac:dyDescent="0.3">
      <c r="A190" s="6">
        <v>44476</v>
      </c>
      <c r="B190">
        <v>4.3829231259999997</v>
      </c>
      <c r="C190">
        <v>2.5714395049999998</v>
      </c>
      <c r="D190">
        <v>1.019999981</v>
      </c>
      <c r="E190">
        <v>18.19010544</v>
      </c>
      <c r="F190">
        <v>2.4230260850000001</v>
      </c>
      <c r="G190">
        <v>1562</v>
      </c>
      <c r="I190">
        <f t="shared" si="58"/>
        <v>2596.9075528743106</v>
      </c>
      <c r="J190">
        <f t="shared" si="59"/>
        <v>3595.6248534408942</v>
      </c>
      <c r="K190">
        <f t="shared" si="60"/>
        <v>2183.8339480048489</v>
      </c>
      <c r="L190">
        <f t="shared" si="61"/>
        <v>1928.1196339824453</v>
      </c>
      <c r="M190">
        <f t="shared" si="62"/>
        <v>1777.6344602531922</v>
      </c>
      <c r="O190">
        <f t="shared" si="63"/>
        <v>12082.12044855569</v>
      </c>
      <c r="P190">
        <f t="shared" si="64"/>
        <v>1562</v>
      </c>
      <c r="Q190">
        <f t="shared" si="65"/>
        <v>-4.1431273267549598E-3</v>
      </c>
      <c r="R190">
        <f t="shared" si="66"/>
        <v>3.8560411311053984E-3</v>
      </c>
      <c r="S190">
        <f t="shared" si="67"/>
        <v>-50.266021924599045</v>
      </c>
      <c r="T190">
        <f t="shared" si="68"/>
        <v>-300</v>
      </c>
      <c r="U190">
        <f t="shared" si="69"/>
        <v>-350.26602192459904</v>
      </c>
      <c r="V190">
        <f>SUM($U$5:U190)</f>
        <v>3195.6562747213775</v>
      </c>
      <c r="W190">
        <f t="shared" si="70"/>
        <v>545.65627472137749</v>
      </c>
      <c r="X190">
        <f t="shared" si="71"/>
        <v>2650</v>
      </c>
      <c r="Y190">
        <f t="shared" si="72"/>
        <v>0.20307333587902998</v>
      </c>
      <c r="Z190">
        <f t="shared" si="57"/>
        <v>14813.128112267994</v>
      </c>
      <c r="AA190">
        <f t="shared" si="73"/>
        <v>0.18436400758935767</v>
      </c>
    </row>
    <row r="191" spans="1:27" x14ac:dyDescent="0.3">
      <c r="A191" s="6">
        <v>44477</v>
      </c>
      <c r="B191">
        <v>4.3546466830000004</v>
      </c>
      <c r="C191">
        <v>2.580998659</v>
      </c>
      <c r="D191">
        <v>1.0099999900000001</v>
      </c>
      <c r="E191">
        <v>18.170543670000001</v>
      </c>
      <c r="F191">
        <v>2.432454109</v>
      </c>
      <c r="G191">
        <v>1561.5</v>
      </c>
      <c r="I191">
        <f t="shared" si="58"/>
        <v>2580.1535952336858</v>
      </c>
      <c r="J191">
        <f t="shared" si="59"/>
        <v>3608.9913478240742</v>
      </c>
      <c r="K191">
        <f t="shared" si="60"/>
        <v>2162.4238301300106</v>
      </c>
      <c r="L191">
        <f t="shared" si="61"/>
        <v>1926.0461202836459</v>
      </c>
      <c r="M191">
        <f t="shared" si="62"/>
        <v>1784.5512575828807</v>
      </c>
      <c r="O191">
        <f t="shared" si="63"/>
        <v>12062.166151054294</v>
      </c>
      <c r="P191">
        <f t="shared" si="64"/>
        <v>1561.5</v>
      </c>
      <c r="Q191">
        <f t="shared" si="65"/>
        <v>-1.6515559157317388E-3</v>
      </c>
      <c r="R191">
        <f t="shared" si="66"/>
        <v>-3.201024327784891E-4</v>
      </c>
      <c r="S191">
        <f t="shared" si="67"/>
        <v>-19.954297501395558</v>
      </c>
      <c r="T191">
        <f t="shared" si="68"/>
        <v>25</v>
      </c>
      <c r="U191">
        <f t="shared" si="69"/>
        <v>5.0457024986044416</v>
      </c>
      <c r="V191">
        <f>SUM($U$5:U191)</f>
        <v>3200.7019772199819</v>
      </c>
      <c r="W191">
        <f t="shared" si="70"/>
        <v>525.70197721998193</v>
      </c>
      <c r="X191">
        <f t="shared" si="71"/>
        <v>2675</v>
      </c>
      <c r="Y191">
        <f t="shared" si="72"/>
        <v>0.20339397350403055</v>
      </c>
      <c r="Z191">
        <f t="shared" si="57"/>
        <v>14813.128112267994</v>
      </c>
      <c r="AA191">
        <f t="shared" si="73"/>
        <v>0.1857110760377072</v>
      </c>
    </row>
    <row r="192" spans="1:27" x14ac:dyDescent="0.3">
      <c r="A192" s="6">
        <v>44480</v>
      </c>
      <c r="B192">
        <v>4.298092842</v>
      </c>
      <c r="C192">
        <v>2.56188035</v>
      </c>
      <c r="D192">
        <v>0.94499999300000004</v>
      </c>
      <c r="E192">
        <v>18.092308039999999</v>
      </c>
      <c r="F192">
        <v>2.4513103959999998</v>
      </c>
      <c r="G192">
        <v>1570.5</v>
      </c>
      <c r="I192">
        <f t="shared" si="58"/>
        <v>2546.6451141093576</v>
      </c>
      <c r="J192">
        <f t="shared" si="59"/>
        <v>3582.2583576594225</v>
      </c>
      <c r="K192">
        <f t="shared" si="60"/>
        <v>2023.2579451172994</v>
      </c>
      <c r="L192">
        <f t="shared" si="61"/>
        <v>1917.7532791685924</v>
      </c>
      <c r="M192">
        <f t="shared" si="62"/>
        <v>1798.3850275827708</v>
      </c>
      <c r="O192">
        <f t="shared" si="63"/>
        <v>11868.299723637443</v>
      </c>
      <c r="P192">
        <f t="shared" si="64"/>
        <v>1570.5</v>
      </c>
      <c r="Q192">
        <f t="shared" si="65"/>
        <v>-1.6072273005450721E-2</v>
      </c>
      <c r="R192">
        <f t="shared" si="66"/>
        <v>5.763688760806916E-3</v>
      </c>
      <c r="S192">
        <f t="shared" si="67"/>
        <v>-193.86642741685137</v>
      </c>
      <c r="T192">
        <f t="shared" si="68"/>
        <v>-450</v>
      </c>
      <c r="U192">
        <f t="shared" si="69"/>
        <v>-643.86642741685137</v>
      </c>
      <c r="V192">
        <f>SUM($U$5:U192)</f>
        <v>2556.8355498031306</v>
      </c>
      <c r="W192">
        <f t="shared" si="70"/>
        <v>331.83554980313056</v>
      </c>
      <c r="X192">
        <f t="shared" si="71"/>
        <v>2225</v>
      </c>
      <c r="Y192">
        <f t="shared" si="72"/>
        <v>0.16247840185436888</v>
      </c>
      <c r="Z192">
        <f t="shared" si="57"/>
        <v>14813.128112267994</v>
      </c>
      <c r="AA192">
        <f t="shared" si="73"/>
        <v>0.19879854992894386</v>
      </c>
    </row>
    <row r="193" spans="1:27" x14ac:dyDescent="0.3">
      <c r="A193" s="6">
        <v>44481</v>
      </c>
      <c r="B193">
        <v>4.3357954029999997</v>
      </c>
      <c r="C193">
        <v>2.6096765999999998</v>
      </c>
      <c r="D193">
        <v>0.939999998</v>
      </c>
      <c r="E193">
        <v>18.05318832</v>
      </c>
      <c r="F193">
        <v>2.4607384200000002</v>
      </c>
      <c r="G193">
        <v>1581</v>
      </c>
      <c r="I193">
        <f t="shared" si="58"/>
        <v>2568.9841017230779</v>
      </c>
      <c r="J193">
        <f t="shared" si="59"/>
        <v>3649.0915007557728</v>
      </c>
      <c r="K193">
        <f t="shared" si="60"/>
        <v>2012.5528872503871</v>
      </c>
      <c r="L193">
        <f t="shared" si="61"/>
        <v>1913.6066566843692</v>
      </c>
      <c r="M193">
        <f t="shared" si="62"/>
        <v>1805.3018249124598</v>
      </c>
      <c r="O193">
        <f t="shared" si="63"/>
        <v>11949.536971326066</v>
      </c>
      <c r="P193">
        <f t="shared" si="64"/>
        <v>1581</v>
      </c>
      <c r="Q193">
        <f t="shared" si="65"/>
        <v>6.8448935045706044E-3</v>
      </c>
      <c r="R193">
        <f t="shared" si="66"/>
        <v>6.6857688634192934E-3</v>
      </c>
      <c r="S193">
        <f t="shared" si="67"/>
        <v>81.237247688623029</v>
      </c>
      <c r="T193">
        <f t="shared" si="68"/>
        <v>-525</v>
      </c>
      <c r="U193">
        <f t="shared" si="69"/>
        <v>-443.76275231137697</v>
      </c>
      <c r="V193">
        <f>SUM($U$5:U193)</f>
        <v>2113.0727974917536</v>
      </c>
      <c r="W193">
        <f t="shared" si="70"/>
        <v>413.07279749175359</v>
      </c>
      <c r="X193">
        <f t="shared" si="71"/>
        <v>1700</v>
      </c>
      <c r="Y193">
        <f t="shared" si="72"/>
        <v>0.13427875373714823</v>
      </c>
      <c r="Z193">
        <f t="shared" si="57"/>
        <v>14813.128112267994</v>
      </c>
      <c r="AA193">
        <f t="shared" si="73"/>
        <v>0.19331441132749994</v>
      </c>
    </row>
    <row r="194" spans="1:27" x14ac:dyDescent="0.3">
      <c r="A194" s="6">
        <v>44482</v>
      </c>
      <c r="B194">
        <v>4.3357954029999997</v>
      </c>
      <c r="C194">
        <v>2.6001172069999998</v>
      </c>
      <c r="D194">
        <v>0.94999998799999996</v>
      </c>
      <c r="E194">
        <v>18.092308039999999</v>
      </c>
      <c r="F194">
        <v>2.5078792569999999</v>
      </c>
      <c r="G194">
        <v>1602</v>
      </c>
      <c r="I194">
        <f t="shared" si="58"/>
        <v>2568.9841017230779</v>
      </c>
      <c r="J194">
        <f t="shared" si="59"/>
        <v>3635.7246721806596</v>
      </c>
      <c r="K194">
        <f t="shared" si="60"/>
        <v>2033.9630029842117</v>
      </c>
      <c r="L194">
        <f t="shared" si="61"/>
        <v>1917.7532791685924</v>
      </c>
      <c r="M194">
        <f t="shared" si="62"/>
        <v>1839.8863375824412</v>
      </c>
      <c r="O194">
        <f t="shared" si="63"/>
        <v>11996.311393638982</v>
      </c>
      <c r="P194">
        <f t="shared" si="64"/>
        <v>1602</v>
      </c>
      <c r="Q194">
        <f t="shared" si="65"/>
        <v>3.9143292685862993E-3</v>
      </c>
      <c r="R194">
        <f t="shared" si="66"/>
        <v>1.3282732447817837E-2</v>
      </c>
      <c r="S194">
        <f t="shared" si="67"/>
        <v>46.774422312915704</v>
      </c>
      <c r="T194">
        <f t="shared" si="68"/>
        <v>-1050</v>
      </c>
      <c r="U194">
        <f t="shared" si="69"/>
        <v>-1003.2255776870843</v>
      </c>
      <c r="V194">
        <f>SUM($U$5:U194)</f>
        <v>1109.8472198046693</v>
      </c>
      <c r="W194">
        <f t="shared" si="70"/>
        <v>459.84721980466929</v>
      </c>
      <c r="X194">
        <f t="shared" si="71"/>
        <v>650</v>
      </c>
      <c r="Y194">
        <f t="shared" si="72"/>
        <v>7.0527102374754513E-2</v>
      </c>
      <c r="Z194">
        <f t="shared" si="57"/>
        <v>14813.128112267994</v>
      </c>
      <c r="AA194">
        <f t="shared" si="73"/>
        <v>0.19015677831721242</v>
      </c>
    </row>
    <row r="195" spans="1:27" x14ac:dyDescent="0.3">
      <c r="A195" s="6">
        <v>44483</v>
      </c>
      <c r="B195">
        <v>4.3357954029999997</v>
      </c>
      <c r="C195">
        <v>2.580998659</v>
      </c>
      <c r="D195">
        <v>0.954999983</v>
      </c>
      <c r="E195">
        <v>17.99451256</v>
      </c>
      <c r="F195">
        <v>2.5455915930000002</v>
      </c>
      <c r="G195">
        <v>1594.5</v>
      </c>
      <c r="I195">
        <f t="shared" si="58"/>
        <v>2568.9841017230779</v>
      </c>
      <c r="J195">
        <f t="shared" si="59"/>
        <v>3608.9913478240742</v>
      </c>
      <c r="K195">
        <f t="shared" si="60"/>
        <v>2044.6680608511242</v>
      </c>
      <c r="L195">
        <f t="shared" si="61"/>
        <v>1907.3871278714103</v>
      </c>
      <c r="M195">
        <f t="shared" si="62"/>
        <v>1867.5537029753514</v>
      </c>
      <c r="O195">
        <f t="shared" si="63"/>
        <v>11997.584341245038</v>
      </c>
      <c r="P195">
        <f t="shared" si="64"/>
        <v>1594.5</v>
      </c>
      <c r="Q195">
        <f t="shared" si="65"/>
        <v>1.0611158416001108E-4</v>
      </c>
      <c r="R195">
        <f t="shared" si="66"/>
        <v>-4.6816479400749065E-3</v>
      </c>
      <c r="S195">
        <f t="shared" si="67"/>
        <v>1.2729476060558227</v>
      </c>
      <c r="T195">
        <f t="shared" si="68"/>
        <v>375</v>
      </c>
      <c r="U195">
        <f t="shared" si="69"/>
        <v>376.27294760605582</v>
      </c>
      <c r="V195">
        <f>SUM($U$5:U195)</f>
        <v>1486.1201674107251</v>
      </c>
      <c r="W195">
        <f t="shared" si="70"/>
        <v>461.12016741072512</v>
      </c>
      <c r="X195">
        <f t="shared" si="71"/>
        <v>1025</v>
      </c>
      <c r="Y195">
        <f t="shared" si="72"/>
        <v>9.4437997697205719E-2</v>
      </c>
      <c r="Z195">
        <f t="shared" si="57"/>
        <v>14813.128112267994</v>
      </c>
      <c r="AA195">
        <f t="shared" si="73"/>
        <v>0.19007084457003839</v>
      </c>
    </row>
    <row r="196" spans="1:27" x14ac:dyDescent="0.3">
      <c r="A196" s="6">
        <v>44484</v>
      </c>
      <c r="B196">
        <v>4.3075184819999999</v>
      </c>
      <c r="C196">
        <v>2.6096765999999998</v>
      </c>
      <c r="D196">
        <v>0.954999983</v>
      </c>
      <c r="E196">
        <v>18.05318832</v>
      </c>
      <c r="F196">
        <v>2.5927321910000001</v>
      </c>
      <c r="G196">
        <v>1594</v>
      </c>
      <c r="I196">
        <f t="shared" si="58"/>
        <v>2552.2298608646611</v>
      </c>
      <c r="J196">
        <f t="shared" si="59"/>
        <v>3649.0915007557728</v>
      </c>
      <c r="K196">
        <f t="shared" si="60"/>
        <v>2044.6680608511242</v>
      </c>
      <c r="L196">
        <f t="shared" si="61"/>
        <v>1913.6066566843692</v>
      </c>
      <c r="M196">
        <f t="shared" si="62"/>
        <v>1902.1380403048204</v>
      </c>
      <c r="O196">
        <f t="shared" si="63"/>
        <v>12061.734119460747</v>
      </c>
      <c r="P196">
        <f t="shared" si="64"/>
        <v>1594</v>
      </c>
      <c r="Q196">
        <f t="shared" si="65"/>
        <v>5.3468912066887203E-3</v>
      </c>
      <c r="R196">
        <f t="shared" si="66"/>
        <v>-3.1357792411414236E-4</v>
      </c>
      <c r="S196">
        <f t="shared" si="67"/>
        <v>64.149778215709375</v>
      </c>
      <c r="T196">
        <f t="shared" si="68"/>
        <v>25</v>
      </c>
      <c r="U196">
        <f t="shared" si="69"/>
        <v>89.149778215709375</v>
      </c>
      <c r="V196">
        <f>SUM($U$5:U196)</f>
        <v>1575.2699456264345</v>
      </c>
      <c r="W196">
        <f t="shared" si="70"/>
        <v>525.26994562643449</v>
      </c>
      <c r="X196">
        <f t="shared" si="71"/>
        <v>1050</v>
      </c>
      <c r="Y196">
        <f t="shared" si="72"/>
        <v>0.10010316982424189</v>
      </c>
      <c r="Z196">
        <f t="shared" si="57"/>
        <v>14813.128112267994</v>
      </c>
      <c r="AA196">
        <f t="shared" si="73"/>
        <v>0.18574024149082913</v>
      </c>
    </row>
    <row r="197" spans="1:27" x14ac:dyDescent="0.3">
      <c r="A197" s="6">
        <v>44487</v>
      </c>
      <c r="B197">
        <v>4.3357954029999997</v>
      </c>
      <c r="C197">
        <v>2.6096765999999998</v>
      </c>
      <c r="D197">
        <v>0.954999983</v>
      </c>
      <c r="E197">
        <v>18.092308039999999</v>
      </c>
      <c r="F197">
        <v>2.639872789</v>
      </c>
      <c r="G197">
        <v>1603.5</v>
      </c>
      <c r="I197">
        <f t="shared" si="58"/>
        <v>2568.9841017230779</v>
      </c>
      <c r="J197">
        <f t="shared" si="59"/>
        <v>3649.0915007557728</v>
      </c>
      <c r="K197">
        <f t="shared" si="60"/>
        <v>2044.6680608511242</v>
      </c>
      <c r="L197">
        <f t="shared" si="61"/>
        <v>1917.7532791685924</v>
      </c>
      <c r="M197">
        <f t="shared" si="62"/>
        <v>1936.7223776342894</v>
      </c>
      <c r="O197">
        <f t="shared" si="63"/>
        <v>12117.219320132856</v>
      </c>
      <c r="P197">
        <f t="shared" si="64"/>
        <v>1603.5</v>
      </c>
      <c r="Q197">
        <f t="shared" si="65"/>
        <v>4.6001014549464378E-3</v>
      </c>
      <c r="R197">
        <f t="shared" si="66"/>
        <v>5.9598494353826853E-3</v>
      </c>
      <c r="S197">
        <f t="shared" si="67"/>
        <v>55.485200672108476</v>
      </c>
      <c r="T197">
        <f t="shared" si="68"/>
        <v>-475</v>
      </c>
      <c r="U197">
        <f t="shared" si="69"/>
        <v>-419.51479932789152</v>
      </c>
      <c r="V197">
        <f>SUM($U$5:U197)</f>
        <v>1155.755146298543</v>
      </c>
      <c r="W197">
        <f t="shared" si="70"/>
        <v>580.75514629854297</v>
      </c>
      <c r="X197">
        <f t="shared" si="71"/>
        <v>575</v>
      </c>
      <c r="Y197">
        <f t="shared" si="72"/>
        <v>7.3444398533964589E-2</v>
      </c>
      <c r="Z197">
        <f t="shared" si="57"/>
        <v>14813.128112267994</v>
      </c>
      <c r="AA197">
        <f t="shared" si="73"/>
        <v>0.18199456399100675</v>
      </c>
    </row>
    <row r="198" spans="1:27" x14ac:dyDescent="0.3">
      <c r="A198" s="6">
        <v>44489</v>
      </c>
      <c r="B198">
        <v>4.3075184819999999</v>
      </c>
      <c r="C198">
        <v>2.6096765999999998</v>
      </c>
      <c r="D198">
        <v>0.94999998799999996</v>
      </c>
      <c r="E198">
        <v>18.05318832</v>
      </c>
      <c r="F198">
        <v>2.639872789</v>
      </c>
      <c r="G198">
        <v>1605.5</v>
      </c>
      <c r="I198">
        <f t="shared" si="58"/>
        <v>2552.2298608646611</v>
      </c>
      <c r="J198">
        <f t="shared" si="59"/>
        <v>3649.0915007557728</v>
      </c>
      <c r="K198">
        <f t="shared" si="60"/>
        <v>2033.9630029842117</v>
      </c>
      <c r="L198">
        <f t="shared" si="61"/>
        <v>1913.6066566843692</v>
      </c>
      <c r="M198">
        <f t="shared" si="62"/>
        <v>1936.7223776342894</v>
      </c>
      <c r="O198">
        <f t="shared" si="63"/>
        <v>12085.613398923304</v>
      </c>
      <c r="P198">
        <f t="shared" si="64"/>
        <v>1605.5</v>
      </c>
      <c r="Q198">
        <f t="shared" si="65"/>
        <v>-2.6083477054044931E-3</v>
      </c>
      <c r="R198">
        <f t="shared" si="66"/>
        <v>1.2472715933894605E-3</v>
      </c>
      <c r="S198">
        <f t="shared" si="67"/>
        <v>-31.605921209551525</v>
      </c>
      <c r="T198">
        <f t="shared" si="68"/>
        <v>-100</v>
      </c>
      <c r="U198">
        <f t="shared" si="69"/>
        <v>-131.60592120955152</v>
      </c>
      <c r="V198">
        <f>SUM($U$5:U198)</f>
        <v>1024.1492250889914</v>
      </c>
      <c r="W198">
        <f t="shared" si="70"/>
        <v>549.14922508899144</v>
      </c>
      <c r="X198">
        <f t="shared" si="71"/>
        <v>475</v>
      </c>
      <c r="Y198">
        <f t="shared" si="72"/>
        <v>6.5081279617557788E-2</v>
      </c>
      <c r="Z198">
        <f t="shared" ref="Z198:Z261" si="74">(100-($G$1*100))*(4200/(100*$G$1))</f>
        <v>14813.128112267994</v>
      </c>
      <c r="AA198">
        <f t="shared" si="73"/>
        <v>0.1841282065930292</v>
      </c>
    </row>
    <row r="199" spans="1:27" x14ac:dyDescent="0.3">
      <c r="A199" s="6">
        <v>44490</v>
      </c>
      <c r="B199">
        <v>4.2415385250000002</v>
      </c>
      <c r="C199">
        <v>2.6001172069999998</v>
      </c>
      <c r="D199">
        <v>0.93000000699999996</v>
      </c>
      <c r="E199">
        <v>17.935834880000002</v>
      </c>
      <c r="F199">
        <v>2.6493008140000001</v>
      </c>
      <c r="G199">
        <v>1592.5</v>
      </c>
      <c r="I199">
        <f t="shared" si="58"/>
        <v>2513.1363509522489</v>
      </c>
      <c r="J199">
        <f t="shared" si="59"/>
        <v>3635.7246721806596</v>
      </c>
      <c r="K199">
        <f t="shared" si="60"/>
        <v>1991.1427693755486</v>
      </c>
      <c r="L199">
        <f t="shared" si="61"/>
        <v>1901.1673955417807</v>
      </c>
      <c r="M199">
        <f t="shared" si="62"/>
        <v>1943.6391756976204</v>
      </c>
      <c r="O199">
        <f t="shared" si="63"/>
        <v>11984.810363747858</v>
      </c>
      <c r="P199">
        <f t="shared" si="64"/>
        <v>1592.5</v>
      </c>
      <c r="Q199">
        <f t="shared" si="65"/>
        <v>-8.3407462946337857E-3</v>
      </c>
      <c r="R199">
        <f t="shared" si="66"/>
        <v>-8.0971659919028341E-3</v>
      </c>
      <c r="S199">
        <f t="shared" si="67"/>
        <v>-100.80303517544598</v>
      </c>
      <c r="T199">
        <f t="shared" si="68"/>
        <v>650</v>
      </c>
      <c r="U199">
        <f t="shared" si="69"/>
        <v>549.19696482455402</v>
      </c>
      <c r="V199">
        <f>SUM($U$5:U199)</f>
        <v>1573.3461899135455</v>
      </c>
      <c r="W199">
        <f t="shared" si="70"/>
        <v>448.34618991354546</v>
      </c>
      <c r="X199">
        <f t="shared" si="71"/>
        <v>1125</v>
      </c>
      <c r="Y199">
        <f t="shared" si="72"/>
        <v>9.9980921542058662E-2</v>
      </c>
      <c r="Z199">
        <f t="shared" si="74"/>
        <v>14813.128112267994</v>
      </c>
      <c r="AA199">
        <f t="shared" si="73"/>
        <v>0.19093318623078462</v>
      </c>
    </row>
    <row r="200" spans="1:27" x14ac:dyDescent="0.3">
      <c r="A200" s="6">
        <v>44491</v>
      </c>
      <c r="B200">
        <v>4.2792410849999998</v>
      </c>
      <c r="C200">
        <v>2.619235754</v>
      </c>
      <c r="D200">
        <v>0.939999998</v>
      </c>
      <c r="E200">
        <v>18.014072420000002</v>
      </c>
      <c r="F200">
        <v>2.6115884779999998</v>
      </c>
      <c r="G200">
        <v>1587.5</v>
      </c>
      <c r="I200">
        <f t="shared" si="58"/>
        <v>2535.4753379734634</v>
      </c>
      <c r="J200">
        <f t="shared" si="59"/>
        <v>3662.4579951389528</v>
      </c>
      <c r="K200">
        <f t="shared" si="60"/>
        <v>2012.5528872503871</v>
      </c>
      <c r="L200">
        <f t="shared" si="61"/>
        <v>1909.4604391135219</v>
      </c>
      <c r="M200">
        <f t="shared" si="62"/>
        <v>1915.9718103047103</v>
      </c>
      <c r="O200">
        <f t="shared" si="63"/>
        <v>12035.918469781036</v>
      </c>
      <c r="P200">
        <f t="shared" si="64"/>
        <v>1587.5</v>
      </c>
      <c r="Q200">
        <f t="shared" si="65"/>
        <v>4.2644067350261902E-3</v>
      </c>
      <c r="R200">
        <f t="shared" si="66"/>
        <v>-3.1397174254317113E-3</v>
      </c>
      <c r="S200">
        <f t="shared" si="67"/>
        <v>51.108106033178046</v>
      </c>
      <c r="T200">
        <f t="shared" si="68"/>
        <v>250</v>
      </c>
      <c r="U200">
        <f t="shared" si="69"/>
        <v>301.10810603317805</v>
      </c>
      <c r="V200">
        <f>SUM($U$5:U200)</f>
        <v>1874.4542959467235</v>
      </c>
      <c r="W200">
        <f t="shared" si="70"/>
        <v>499.45429594672351</v>
      </c>
      <c r="X200">
        <f t="shared" si="71"/>
        <v>1375</v>
      </c>
      <c r="Y200">
        <f t="shared" si="72"/>
        <v>0.11911534098386969</v>
      </c>
      <c r="Z200">
        <f t="shared" si="74"/>
        <v>14813.128112267994</v>
      </c>
      <c r="AA200">
        <f t="shared" si="73"/>
        <v>0.18748299626106099</v>
      </c>
    </row>
    <row r="201" spans="1:27" x14ac:dyDescent="0.3">
      <c r="A201" s="6">
        <v>44494</v>
      </c>
      <c r="B201">
        <v>4.3357954029999997</v>
      </c>
      <c r="C201">
        <v>2.6096765999999998</v>
      </c>
      <c r="D201">
        <v>0.93000000699999996</v>
      </c>
      <c r="E201">
        <v>18.072748180000001</v>
      </c>
      <c r="F201">
        <v>2.6115884779999998</v>
      </c>
      <c r="G201">
        <v>1588.5</v>
      </c>
      <c r="I201">
        <f t="shared" si="58"/>
        <v>2568.9841017230779</v>
      </c>
      <c r="J201">
        <f t="shared" si="59"/>
        <v>3649.0915007557728</v>
      </c>
      <c r="K201">
        <f t="shared" si="60"/>
        <v>1991.1427693755486</v>
      </c>
      <c r="L201">
        <f t="shared" si="61"/>
        <v>1915.6799679264809</v>
      </c>
      <c r="M201">
        <f t="shared" si="62"/>
        <v>1915.9718103047103</v>
      </c>
      <c r="O201">
        <f t="shared" si="63"/>
        <v>12040.870150085591</v>
      </c>
      <c r="P201">
        <f t="shared" si="64"/>
        <v>1588.5</v>
      </c>
      <c r="Q201">
        <f t="shared" si="65"/>
        <v>4.1140859478133555E-4</v>
      </c>
      <c r="R201">
        <f t="shared" si="66"/>
        <v>6.2992125984251965E-4</v>
      </c>
      <c r="S201">
        <f t="shared" si="67"/>
        <v>4.9516803045553388</v>
      </c>
      <c r="T201">
        <f t="shared" si="68"/>
        <v>-50</v>
      </c>
      <c r="U201">
        <f t="shared" si="69"/>
        <v>-45.048319695444661</v>
      </c>
      <c r="V201">
        <f>SUM($U$5:U201)</f>
        <v>1829.4059762512788</v>
      </c>
      <c r="W201">
        <f t="shared" si="70"/>
        <v>504.40597625127884</v>
      </c>
      <c r="X201">
        <f t="shared" si="71"/>
        <v>1325</v>
      </c>
      <c r="Y201">
        <f t="shared" si="72"/>
        <v>0.11625266997989993</v>
      </c>
      <c r="Z201">
        <f t="shared" si="74"/>
        <v>14813.128112267994</v>
      </c>
      <c r="AA201">
        <f t="shared" si="73"/>
        <v>0.18714871978231681</v>
      </c>
    </row>
    <row r="202" spans="1:27" x14ac:dyDescent="0.3">
      <c r="A202" s="6">
        <v>44495</v>
      </c>
      <c r="B202">
        <v>4.2698159220000003</v>
      </c>
      <c r="C202">
        <v>2.590558052</v>
      </c>
      <c r="D202">
        <v>0.920000017</v>
      </c>
      <c r="E202">
        <v>17.99451256</v>
      </c>
      <c r="F202">
        <v>2.5738759039999999</v>
      </c>
      <c r="G202">
        <v>1584</v>
      </c>
      <c r="I202">
        <f t="shared" si="58"/>
        <v>2529.8908738434461</v>
      </c>
      <c r="J202">
        <f t="shared" si="59"/>
        <v>3622.3581763991874</v>
      </c>
      <c r="K202">
        <f t="shared" si="60"/>
        <v>1969.7326536417238</v>
      </c>
      <c r="L202">
        <f t="shared" si="61"/>
        <v>1907.3871278714103</v>
      </c>
      <c r="M202">
        <f t="shared" si="62"/>
        <v>1888.30427030493</v>
      </c>
      <c r="O202">
        <f t="shared" si="63"/>
        <v>11917.673102060699</v>
      </c>
      <c r="P202">
        <f t="shared" si="64"/>
        <v>1584</v>
      </c>
      <c r="Q202">
        <f t="shared" si="65"/>
        <v>-1.0231573506671952E-2</v>
      </c>
      <c r="R202">
        <f t="shared" si="66"/>
        <v>-2.8328611898016999E-3</v>
      </c>
      <c r="S202">
        <f t="shared" si="67"/>
        <v>-123.19704802489287</v>
      </c>
      <c r="T202">
        <f t="shared" si="68"/>
        <v>225</v>
      </c>
      <c r="U202">
        <f t="shared" si="69"/>
        <v>101.80295197510713</v>
      </c>
      <c r="V202">
        <f>SUM($U$5:U202)</f>
        <v>1931.208928226386</v>
      </c>
      <c r="W202">
        <f t="shared" si="70"/>
        <v>381.20892822638598</v>
      </c>
      <c r="X202">
        <f t="shared" si="71"/>
        <v>1550</v>
      </c>
      <c r="Y202">
        <f t="shared" si="72"/>
        <v>0.12272190924804373</v>
      </c>
      <c r="Z202">
        <f t="shared" si="74"/>
        <v>14813.128112267994</v>
      </c>
      <c r="AA202">
        <f t="shared" si="73"/>
        <v>0.19546546740585644</v>
      </c>
    </row>
    <row r="203" spans="1:27" x14ac:dyDescent="0.3">
      <c r="A203" s="6">
        <v>44496</v>
      </c>
      <c r="B203">
        <v>4.2698159220000003</v>
      </c>
      <c r="C203">
        <v>2.580998659</v>
      </c>
      <c r="D203">
        <v>0.97000002900000004</v>
      </c>
      <c r="E203">
        <v>18.014072420000002</v>
      </c>
      <c r="F203">
        <v>2.5927321910000001</v>
      </c>
      <c r="G203">
        <v>1580.5</v>
      </c>
      <c r="I203">
        <f t="shared" si="58"/>
        <v>2529.8908738434461</v>
      </c>
      <c r="J203">
        <f t="shared" si="59"/>
        <v>3608.9913478240742</v>
      </c>
      <c r="K203">
        <f t="shared" si="60"/>
        <v>2076.7833650536977</v>
      </c>
      <c r="L203">
        <f t="shared" si="61"/>
        <v>1909.4604391135219</v>
      </c>
      <c r="M203">
        <f t="shared" si="62"/>
        <v>1902.1380403048204</v>
      </c>
      <c r="O203">
        <f t="shared" si="63"/>
        <v>12027.26406613956</v>
      </c>
      <c r="P203">
        <f t="shared" si="64"/>
        <v>1580.5</v>
      </c>
      <c r="Q203">
        <f t="shared" si="65"/>
        <v>9.195667907681733E-3</v>
      </c>
      <c r="R203">
        <f t="shared" si="66"/>
        <v>-2.2095959595959595E-3</v>
      </c>
      <c r="S203">
        <f t="shared" si="67"/>
        <v>109.59096407886136</v>
      </c>
      <c r="T203">
        <f t="shared" si="68"/>
        <v>175</v>
      </c>
      <c r="U203">
        <f t="shared" si="69"/>
        <v>284.59096407886136</v>
      </c>
      <c r="V203">
        <f>SUM($U$5:U203)</f>
        <v>2215.7998923052473</v>
      </c>
      <c r="W203">
        <f t="shared" si="70"/>
        <v>490.79989230524734</v>
      </c>
      <c r="X203">
        <f t="shared" si="71"/>
        <v>1725</v>
      </c>
      <c r="Y203">
        <f t="shared" si="72"/>
        <v>0.14080671921139387</v>
      </c>
      <c r="Z203">
        <f t="shared" si="74"/>
        <v>14813.128112267994</v>
      </c>
      <c r="AA203">
        <f t="shared" si="73"/>
        <v>0.18806723502385875</v>
      </c>
    </row>
    <row r="204" spans="1:27" x14ac:dyDescent="0.3">
      <c r="A204" s="6">
        <v>44497</v>
      </c>
      <c r="B204">
        <v>4.2415385250000002</v>
      </c>
      <c r="C204">
        <v>2.580998659</v>
      </c>
      <c r="D204">
        <v>0.97500002399999997</v>
      </c>
      <c r="E204">
        <v>18.05318832</v>
      </c>
      <c r="F204">
        <v>2.5833041670000001</v>
      </c>
      <c r="G204">
        <v>1568</v>
      </c>
      <c r="I204">
        <f t="shared" si="58"/>
        <v>2513.1363509522489</v>
      </c>
      <c r="J204">
        <f t="shared" si="59"/>
        <v>3608.9913478240742</v>
      </c>
      <c r="K204">
        <f t="shared" si="60"/>
        <v>2087.48842292061</v>
      </c>
      <c r="L204">
        <f t="shared" si="61"/>
        <v>1913.6066566843692</v>
      </c>
      <c r="M204">
        <f t="shared" si="62"/>
        <v>1895.2212429751316</v>
      </c>
      <c r="O204">
        <f t="shared" si="63"/>
        <v>12018.444021356434</v>
      </c>
      <c r="P204">
        <f t="shared" si="64"/>
        <v>1568</v>
      </c>
      <c r="Q204">
        <f t="shared" si="65"/>
        <v>-7.333375848923993E-4</v>
      </c>
      <c r="R204">
        <f t="shared" si="66"/>
        <v>-7.9088895919012976E-3</v>
      </c>
      <c r="S204">
        <f t="shared" si="67"/>
        <v>-8.8200447831259225</v>
      </c>
      <c r="T204">
        <f t="shared" si="68"/>
        <v>625</v>
      </c>
      <c r="U204">
        <f t="shared" si="69"/>
        <v>616.17995521687408</v>
      </c>
      <c r="V204">
        <f>SUM($U$5:U204)</f>
        <v>2831.9798475221214</v>
      </c>
      <c r="W204">
        <f t="shared" si="70"/>
        <v>481.97984752212142</v>
      </c>
      <c r="X204">
        <f t="shared" si="71"/>
        <v>2350</v>
      </c>
      <c r="Y204">
        <f t="shared" si="72"/>
        <v>0.17996290756540942</v>
      </c>
      <c r="Z204">
        <f t="shared" si="74"/>
        <v>14813.128112267994</v>
      </c>
      <c r="AA204">
        <f t="shared" si="73"/>
        <v>0.18866265583682137</v>
      </c>
    </row>
    <row r="205" spans="1:27" x14ac:dyDescent="0.3">
      <c r="A205" s="6">
        <v>44498</v>
      </c>
      <c r="B205">
        <v>4.260389805</v>
      </c>
      <c r="C205">
        <v>2.590558052</v>
      </c>
      <c r="D205">
        <v>1.0099999900000001</v>
      </c>
      <c r="E205">
        <v>17.77935982</v>
      </c>
      <c r="F205">
        <v>2.5927321910000001</v>
      </c>
      <c r="G205">
        <v>1567</v>
      </c>
      <c r="I205">
        <f t="shared" si="58"/>
        <v>2524.3058444628564</v>
      </c>
      <c r="J205">
        <f t="shared" si="59"/>
        <v>3622.3581763991874</v>
      </c>
      <c r="K205">
        <f t="shared" si="60"/>
        <v>2162.4238301300106</v>
      </c>
      <c r="L205">
        <f t="shared" si="61"/>
        <v>1884.5813105182635</v>
      </c>
      <c r="M205">
        <f t="shared" si="62"/>
        <v>1902.1380403048204</v>
      </c>
      <c r="O205">
        <f t="shared" si="63"/>
        <v>12095.80720181514</v>
      </c>
      <c r="P205">
        <f t="shared" si="64"/>
        <v>1567</v>
      </c>
      <c r="Q205">
        <f t="shared" si="65"/>
        <v>6.4370379660822633E-3</v>
      </c>
      <c r="R205">
        <f t="shared" si="66"/>
        <v>-6.3775510204081628E-4</v>
      </c>
      <c r="S205">
        <f t="shared" si="67"/>
        <v>77.363180458705756</v>
      </c>
      <c r="T205">
        <f t="shared" si="68"/>
        <v>50</v>
      </c>
      <c r="U205">
        <f t="shared" si="69"/>
        <v>127.36318045870576</v>
      </c>
      <c r="V205">
        <f>SUM($U$5:U205)</f>
        <v>2959.3430279808272</v>
      </c>
      <c r="W205">
        <f t="shared" si="70"/>
        <v>559.34302798082717</v>
      </c>
      <c r="X205">
        <f t="shared" si="71"/>
        <v>2400</v>
      </c>
      <c r="Y205">
        <f t="shared" si="72"/>
        <v>0.18805641440733889</v>
      </c>
      <c r="Z205">
        <f t="shared" si="74"/>
        <v>14813.128112267994</v>
      </c>
      <c r="AA205">
        <f t="shared" si="73"/>
        <v>0.18344004654914264</v>
      </c>
    </row>
    <row r="206" spans="1:27" x14ac:dyDescent="0.3">
      <c r="A206" s="6">
        <v>44501</v>
      </c>
      <c r="B206">
        <v>4.0624513630000001</v>
      </c>
      <c r="C206">
        <v>2.56188035</v>
      </c>
      <c r="D206">
        <v>1.039999962</v>
      </c>
      <c r="E206">
        <v>17.564207079999999</v>
      </c>
      <c r="F206">
        <v>2.5361635680000001</v>
      </c>
      <c r="G206">
        <v>1530.5</v>
      </c>
      <c r="I206">
        <f t="shared" si="58"/>
        <v>2407.026161416466</v>
      </c>
      <c r="J206">
        <f t="shared" si="59"/>
        <v>3582.2583576594225</v>
      </c>
      <c r="K206">
        <f t="shared" si="60"/>
        <v>2226.6541816135118</v>
      </c>
      <c r="L206">
        <f t="shared" si="61"/>
        <v>1861.7754931651168</v>
      </c>
      <c r="M206">
        <f t="shared" si="62"/>
        <v>1860.6369049120203</v>
      </c>
      <c r="O206">
        <f t="shared" si="63"/>
        <v>11938.351098766538</v>
      </c>
      <c r="P206">
        <f t="shared" si="64"/>
        <v>1530.5</v>
      </c>
      <c r="Q206">
        <f t="shared" si="65"/>
        <v>-1.3017411770995623E-2</v>
      </c>
      <c r="R206">
        <f t="shared" si="66"/>
        <v>-2.3292916400765796E-2</v>
      </c>
      <c r="S206">
        <f t="shared" si="67"/>
        <v>-157.45610304860202</v>
      </c>
      <c r="T206">
        <f t="shared" si="68"/>
        <v>1825</v>
      </c>
      <c r="U206">
        <f t="shared" si="69"/>
        <v>1667.543896951398</v>
      </c>
      <c r="V206">
        <f>SUM($U$5:U206)</f>
        <v>4626.8869249322252</v>
      </c>
      <c r="W206">
        <f t="shared" si="70"/>
        <v>401.88692493222516</v>
      </c>
      <c r="X206">
        <f t="shared" si="71"/>
        <v>4225</v>
      </c>
      <c r="Y206">
        <f t="shared" si="72"/>
        <v>0.29402328717689624</v>
      </c>
      <c r="Z206">
        <f t="shared" si="74"/>
        <v>14813.128112267994</v>
      </c>
      <c r="AA206">
        <f t="shared" si="73"/>
        <v>0.19406954369891746</v>
      </c>
    </row>
    <row r="207" spans="1:27" x14ac:dyDescent="0.3">
      <c r="A207" s="6">
        <v>44502</v>
      </c>
      <c r="B207">
        <v>4.1755595210000003</v>
      </c>
      <c r="C207">
        <v>2.56188035</v>
      </c>
      <c r="D207">
        <v>1.0299999710000001</v>
      </c>
      <c r="E207">
        <v>17.5055294</v>
      </c>
      <c r="F207">
        <v>2.5550198549999998</v>
      </c>
      <c r="G207">
        <v>1543</v>
      </c>
      <c r="I207">
        <f t="shared" si="58"/>
        <v>2474.0434056979029</v>
      </c>
      <c r="J207">
        <f t="shared" si="59"/>
        <v>3582.2583576594225</v>
      </c>
      <c r="K207">
        <f t="shared" si="60"/>
        <v>2205.2440637386735</v>
      </c>
      <c r="L207">
        <f t="shared" si="61"/>
        <v>1855.5557608354873</v>
      </c>
      <c r="M207">
        <f t="shared" si="62"/>
        <v>1874.4706749119102</v>
      </c>
      <c r="O207">
        <f t="shared" si="63"/>
        <v>11991.572262843396</v>
      </c>
      <c r="P207">
        <f t="shared" si="64"/>
        <v>1543</v>
      </c>
      <c r="Q207">
        <f t="shared" si="65"/>
        <v>4.4579995710091851E-3</v>
      </c>
      <c r="R207">
        <f t="shared" si="66"/>
        <v>8.1672655994772941E-3</v>
      </c>
      <c r="S207">
        <f t="shared" si="67"/>
        <v>53.221164076858258</v>
      </c>
      <c r="T207">
        <f t="shared" si="68"/>
        <v>-625</v>
      </c>
      <c r="U207">
        <f t="shared" si="69"/>
        <v>-571.77883592314174</v>
      </c>
      <c r="V207">
        <f>SUM($U$5:U207)</f>
        <v>4055.1080890090834</v>
      </c>
      <c r="W207">
        <f t="shared" si="70"/>
        <v>455.10808900908341</v>
      </c>
      <c r="X207">
        <f t="shared" si="71"/>
        <v>3600</v>
      </c>
      <c r="Y207">
        <f t="shared" si="72"/>
        <v>0.2576886423922144</v>
      </c>
      <c r="Z207">
        <f t="shared" si="74"/>
        <v>14813.128112267994</v>
      </c>
      <c r="AA207">
        <f t="shared" si="73"/>
        <v>0.19047670607046399</v>
      </c>
    </row>
    <row r="208" spans="1:27" x14ac:dyDescent="0.3">
      <c r="A208" s="6">
        <v>44503</v>
      </c>
      <c r="B208">
        <v>4.1472825999999996</v>
      </c>
      <c r="C208">
        <v>2.5523209570000001</v>
      </c>
      <c r="D208">
        <v>1.0499999520000001</v>
      </c>
      <c r="E208">
        <v>17.40773201</v>
      </c>
      <c r="F208">
        <v>2.5644478799999999</v>
      </c>
      <c r="G208">
        <v>1529.5</v>
      </c>
      <c r="I208">
        <f t="shared" si="58"/>
        <v>2457.2891648394857</v>
      </c>
      <c r="J208">
        <f t="shared" si="59"/>
        <v>3568.8915290843092</v>
      </c>
      <c r="K208">
        <f t="shared" si="60"/>
        <v>2248.0642973473368</v>
      </c>
      <c r="L208">
        <f t="shared" si="61"/>
        <v>1845.189407081617</v>
      </c>
      <c r="M208">
        <f t="shared" si="62"/>
        <v>1881.3874729752413</v>
      </c>
      <c r="O208">
        <f t="shared" si="63"/>
        <v>12000.821871327988</v>
      </c>
      <c r="P208">
        <f t="shared" si="64"/>
        <v>1529.5</v>
      </c>
      <c r="Q208">
        <f t="shared" si="65"/>
        <v>7.7134242965387081E-4</v>
      </c>
      <c r="R208">
        <f t="shared" si="66"/>
        <v>-8.7491898898250167E-3</v>
      </c>
      <c r="S208">
        <f t="shared" si="67"/>
        <v>9.2496084845915902</v>
      </c>
      <c r="T208">
        <f t="shared" si="68"/>
        <v>675</v>
      </c>
      <c r="U208">
        <f t="shared" si="69"/>
        <v>684.24960848459159</v>
      </c>
      <c r="V208">
        <f>SUM($U$5:U208)</f>
        <v>4739.357697493675</v>
      </c>
      <c r="W208">
        <f t="shared" si="70"/>
        <v>464.357697493675</v>
      </c>
      <c r="X208">
        <f t="shared" si="71"/>
        <v>4275</v>
      </c>
      <c r="Y208">
        <f t="shared" si="72"/>
        <v>0.30117043099008267</v>
      </c>
      <c r="Z208">
        <f t="shared" si="74"/>
        <v>14813.128112267994</v>
      </c>
      <c r="AA208">
        <f t="shared" si="73"/>
        <v>0.189852286406063</v>
      </c>
    </row>
    <row r="209" spans="1:27" x14ac:dyDescent="0.3">
      <c r="A209" s="6">
        <v>44505</v>
      </c>
      <c r="B209">
        <v>4.0718774800000004</v>
      </c>
      <c r="C209">
        <v>2.5523209570000001</v>
      </c>
      <c r="D209">
        <v>1.0499999520000001</v>
      </c>
      <c r="E209">
        <v>17.44685364</v>
      </c>
      <c r="F209">
        <v>2.6021602150000001</v>
      </c>
      <c r="G209">
        <v>1529</v>
      </c>
      <c r="I209">
        <f t="shared" si="58"/>
        <v>2412.6111907970562</v>
      </c>
      <c r="J209">
        <f t="shared" si="59"/>
        <v>3568.8915290843092</v>
      </c>
      <c r="K209">
        <f t="shared" si="60"/>
        <v>2248.0642973473368</v>
      </c>
      <c r="L209">
        <f t="shared" si="61"/>
        <v>1849.3362320225283</v>
      </c>
      <c r="M209">
        <f t="shared" si="62"/>
        <v>1909.0548376345091</v>
      </c>
      <c r="O209">
        <f t="shared" si="63"/>
        <v>11987.958086885739</v>
      </c>
      <c r="P209">
        <f t="shared" si="64"/>
        <v>1529</v>
      </c>
      <c r="Q209">
        <f t="shared" si="65"/>
        <v>-1.0719086226070953E-3</v>
      </c>
      <c r="R209">
        <f t="shared" si="66"/>
        <v>-3.2690421706440013E-4</v>
      </c>
      <c r="S209">
        <f t="shared" si="67"/>
        <v>-12.863784442248289</v>
      </c>
      <c r="T209">
        <f t="shared" si="68"/>
        <v>25</v>
      </c>
      <c r="U209">
        <f t="shared" si="69"/>
        <v>12.136215557751711</v>
      </c>
      <c r="V209">
        <f>SUM($U$5:U209)</f>
        <v>4751.4939130514267</v>
      </c>
      <c r="W209">
        <f t="shared" si="70"/>
        <v>451.49391305142672</v>
      </c>
      <c r="X209">
        <f t="shared" si="71"/>
        <v>4300</v>
      </c>
      <c r="Y209">
        <f t="shared" si="72"/>
        <v>0.30194164715552413</v>
      </c>
      <c r="Z209">
        <f t="shared" si="74"/>
        <v>14813.128112267994</v>
      </c>
      <c r="AA209">
        <f t="shared" si="73"/>
        <v>0.19072069072584974</v>
      </c>
    </row>
    <row r="210" spans="1:27" x14ac:dyDescent="0.3">
      <c r="A210" s="6">
        <v>44508</v>
      </c>
      <c r="B210">
        <v>4.0813026429999999</v>
      </c>
      <c r="C210">
        <v>2.56188035</v>
      </c>
      <c r="D210">
        <v>1.0499999520000001</v>
      </c>
      <c r="E210">
        <v>17.5055294</v>
      </c>
      <c r="F210">
        <v>2.5550198549999998</v>
      </c>
      <c r="G210">
        <v>1533.5</v>
      </c>
      <c r="I210">
        <f t="shared" si="58"/>
        <v>2418.1956549270735</v>
      </c>
      <c r="J210">
        <f t="shared" si="59"/>
        <v>3582.2583576594225</v>
      </c>
      <c r="K210">
        <f t="shared" si="60"/>
        <v>2248.0642973473368</v>
      </c>
      <c r="L210">
        <f t="shared" si="61"/>
        <v>1855.5557608354873</v>
      </c>
      <c r="M210">
        <f t="shared" si="62"/>
        <v>1874.4706749119102</v>
      </c>
      <c r="O210">
        <f t="shared" si="63"/>
        <v>11978.544745681229</v>
      </c>
      <c r="P210">
        <f t="shared" si="64"/>
        <v>1533.5</v>
      </c>
      <c r="Q210">
        <f t="shared" si="65"/>
        <v>-7.8523307608224292E-4</v>
      </c>
      <c r="R210">
        <f t="shared" si="66"/>
        <v>2.9431000654022237E-3</v>
      </c>
      <c r="S210">
        <f t="shared" si="67"/>
        <v>-9.4133412045102887</v>
      </c>
      <c r="T210">
        <f t="shared" si="68"/>
        <v>-225</v>
      </c>
      <c r="U210">
        <f t="shared" si="69"/>
        <v>-234.41334120451029</v>
      </c>
      <c r="V210">
        <f>SUM($U$5:U210)</f>
        <v>4517.0805718469164</v>
      </c>
      <c r="W210">
        <f t="shared" si="70"/>
        <v>442.08057184691643</v>
      </c>
      <c r="X210">
        <f t="shared" si="71"/>
        <v>4075</v>
      </c>
      <c r="Y210">
        <f t="shared" si="72"/>
        <v>0.28704545836654072</v>
      </c>
      <c r="Z210">
        <f t="shared" si="74"/>
        <v>14813.128112267994</v>
      </c>
      <c r="AA210">
        <f t="shared" si="73"/>
        <v>0.1913561636072808</v>
      </c>
    </row>
    <row r="211" spans="1:27" x14ac:dyDescent="0.3">
      <c r="A211" s="6">
        <v>44509</v>
      </c>
      <c r="B211">
        <v>4.10958004</v>
      </c>
      <c r="C211">
        <v>2.5523209570000001</v>
      </c>
      <c r="D211">
        <v>1.0499999520000001</v>
      </c>
      <c r="E211">
        <v>17.388175960000002</v>
      </c>
      <c r="F211">
        <v>2.5550198549999998</v>
      </c>
      <c r="G211">
        <v>1523.5</v>
      </c>
      <c r="I211">
        <f t="shared" si="58"/>
        <v>2434.9501778182707</v>
      </c>
      <c r="J211">
        <f t="shared" si="59"/>
        <v>3568.8915290843092</v>
      </c>
      <c r="K211">
        <f t="shared" si="60"/>
        <v>2248.0642973473368</v>
      </c>
      <c r="L211">
        <f t="shared" si="61"/>
        <v>1843.1164996928987</v>
      </c>
      <c r="M211">
        <f t="shared" si="62"/>
        <v>1874.4706749119102</v>
      </c>
      <c r="O211">
        <f t="shared" si="63"/>
        <v>11969.493178854726</v>
      </c>
      <c r="P211">
        <f t="shared" si="64"/>
        <v>1523.5</v>
      </c>
      <c r="Q211">
        <f t="shared" si="65"/>
        <v>-7.556482877243394E-4</v>
      </c>
      <c r="R211">
        <f t="shared" si="66"/>
        <v>-6.5210303227910011E-3</v>
      </c>
      <c r="S211">
        <f t="shared" si="67"/>
        <v>-9.0515668265034037</v>
      </c>
      <c r="T211">
        <f t="shared" si="68"/>
        <v>500</v>
      </c>
      <c r="U211">
        <f t="shared" si="69"/>
        <v>490.9484331734966</v>
      </c>
      <c r="V211">
        <f>SUM($U$5:U211)</f>
        <v>5008.029005020413</v>
      </c>
      <c r="W211">
        <f t="shared" si="70"/>
        <v>433.02900502041302</v>
      </c>
      <c r="X211">
        <f t="shared" si="71"/>
        <v>4575</v>
      </c>
      <c r="Y211">
        <f t="shared" si="72"/>
        <v>0.31824359968661037</v>
      </c>
      <c r="Z211">
        <f t="shared" si="74"/>
        <v>14813.128112267994</v>
      </c>
      <c r="AA211">
        <f t="shared" si="73"/>
        <v>0.1919672139376298</v>
      </c>
    </row>
    <row r="212" spans="1:27" x14ac:dyDescent="0.3">
      <c r="A212" s="6">
        <v>44510</v>
      </c>
      <c r="B212">
        <v>4.0813026429999999</v>
      </c>
      <c r="C212">
        <v>2.5427618029999999</v>
      </c>
      <c r="D212">
        <v>1.0499999520000001</v>
      </c>
      <c r="E212">
        <v>17.27081871</v>
      </c>
      <c r="F212">
        <v>2.5455915930000002</v>
      </c>
      <c r="G212">
        <v>1514</v>
      </c>
      <c r="I212">
        <f t="shared" si="58"/>
        <v>2418.1956549270735</v>
      </c>
      <c r="J212">
        <f t="shared" si="59"/>
        <v>3555.5250347011292</v>
      </c>
      <c r="K212">
        <f t="shared" si="60"/>
        <v>2248.0642973473368</v>
      </c>
      <c r="L212">
        <f t="shared" si="61"/>
        <v>1830.676834696917</v>
      </c>
      <c r="M212">
        <f t="shared" si="62"/>
        <v>1867.5537029753514</v>
      </c>
      <c r="O212">
        <f t="shared" si="63"/>
        <v>11920.015524647806</v>
      </c>
      <c r="P212">
        <f t="shared" si="64"/>
        <v>1514</v>
      </c>
      <c r="Q212">
        <f t="shared" si="65"/>
        <v>-4.1336465519130321E-3</v>
      </c>
      <c r="R212">
        <f t="shared" si="66"/>
        <v>-6.2356416147029865E-3</v>
      </c>
      <c r="S212">
        <f t="shared" si="67"/>
        <v>-49.477654206919397</v>
      </c>
      <c r="T212">
        <f t="shared" si="68"/>
        <v>475</v>
      </c>
      <c r="U212">
        <f t="shared" si="69"/>
        <v>425.5223457930806</v>
      </c>
      <c r="V212">
        <f>SUM($U$5:U212)</f>
        <v>5433.5513508134936</v>
      </c>
      <c r="W212">
        <f t="shared" si="70"/>
        <v>383.55135081349363</v>
      </c>
      <c r="X212">
        <f t="shared" si="71"/>
        <v>5050</v>
      </c>
      <c r="Y212">
        <f t="shared" si="72"/>
        <v>0.34528413058939189</v>
      </c>
      <c r="Z212">
        <f t="shared" si="74"/>
        <v>14813.128112267994</v>
      </c>
      <c r="AA212">
        <f t="shared" si="73"/>
        <v>0.19530733587756921</v>
      </c>
    </row>
    <row r="213" spans="1:27" x14ac:dyDescent="0.3">
      <c r="A213" s="6">
        <v>44511</v>
      </c>
      <c r="B213">
        <v>4.0624513630000001</v>
      </c>
      <c r="C213">
        <v>2.5427618029999999</v>
      </c>
      <c r="D213">
        <v>1.0499999520000001</v>
      </c>
      <c r="E213">
        <v>17.27081871</v>
      </c>
      <c r="F213">
        <v>2.5550198549999998</v>
      </c>
      <c r="G213">
        <v>1515.5</v>
      </c>
      <c r="I213">
        <f t="shared" si="58"/>
        <v>2407.026161416466</v>
      </c>
      <c r="J213">
        <f t="shared" si="59"/>
        <v>3555.5250347011292</v>
      </c>
      <c r="K213">
        <f t="shared" si="60"/>
        <v>2248.0642973473368</v>
      </c>
      <c r="L213">
        <f t="shared" si="61"/>
        <v>1830.676834696917</v>
      </c>
      <c r="M213">
        <f t="shared" si="62"/>
        <v>1874.4706749119102</v>
      </c>
      <c r="O213">
        <f t="shared" si="63"/>
        <v>11915.763003073758</v>
      </c>
      <c r="P213">
        <f t="shared" si="64"/>
        <v>1515.5</v>
      </c>
      <c r="Q213">
        <f t="shared" si="65"/>
        <v>-3.5675470096953413E-4</v>
      </c>
      <c r="R213">
        <f t="shared" si="66"/>
        <v>9.9075297225891673E-4</v>
      </c>
      <c r="S213">
        <f t="shared" si="67"/>
        <v>-4.2525215740479325</v>
      </c>
      <c r="T213">
        <f t="shared" si="68"/>
        <v>-75</v>
      </c>
      <c r="U213">
        <f t="shared" si="69"/>
        <v>-79.252521574047933</v>
      </c>
      <c r="V213">
        <f>SUM($U$5:U213)</f>
        <v>5354.2988292394457</v>
      </c>
      <c r="W213">
        <f t="shared" si="70"/>
        <v>379.29882923944569</v>
      </c>
      <c r="X213">
        <f t="shared" si="71"/>
        <v>4975</v>
      </c>
      <c r="Y213">
        <f t="shared" si="72"/>
        <v>0.34024789622959051</v>
      </c>
      <c r="Z213">
        <f t="shared" si="74"/>
        <v>14813.128112267994</v>
      </c>
      <c r="AA213">
        <f t="shared" si="73"/>
        <v>0.19559441376833059</v>
      </c>
    </row>
    <row r="214" spans="1:27" x14ac:dyDescent="0.3">
      <c r="A214" s="6">
        <v>44512</v>
      </c>
      <c r="B214">
        <v>4.1378569599999997</v>
      </c>
      <c r="C214">
        <v>2.56188035</v>
      </c>
      <c r="D214">
        <v>1.0499999520000001</v>
      </c>
      <c r="E214">
        <v>17.329496379999998</v>
      </c>
      <c r="F214">
        <v>2.5644478799999999</v>
      </c>
      <c r="G214">
        <v>1532</v>
      </c>
      <c r="I214">
        <f t="shared" si="58"/>
        <v>2451.7044180841817</v>
      </c>
      <c r="J214">
        <f t="shared" si="59"/>
        <v>3582.2583576594225</v>
      </c>
      <c r="K214">
        <f t="shared" si="60"/>
        <v>2248.0642973473368</v>
      </c>
      <c r="L214">
        <f t="shared" si="61"/>
        <v>1836.8965659665637</v>
      </c>
      <c r="M214">
        <f t="shared" si="62"/>
        <v>1881.3874729752413</v>
      </c>
      <c r="O214">
        <f t="shared" si="63"/>
        <v>12000.311112032747</v>
      </c>
      <c r="P214">
        <f t="shared" si="64"/>
        <v>1532</v>
      </c>
      <c r="Q214">
        <f t="shared" si="65"/>
        <v>7.0954842704725367E-3</v>
      </c>
      <c r="R214">
        <f t="shared" si="66"/>
        <v>1.0887495875948531E-2</v>
      </c>
      <c r="S214">
        <f t="shared" si="67"/>
        <v>84.54810895898845</v>
      </c>
      <c r="T214">
        <f t="shared" si="68"/>
        <v>-825</v>
      </c>
      <c r="U214">
        <f t="shared" si="69"/>
        <v>-740.45189104101155</v>
      </c>
      <c r="V214">
        <f>SUM($U$5:U214)</f>
        <v>4613.8469381984341</v>
      </c>
      <c r="W214">
        <f t="shared" si="70"/>
        <v>463.84693819843415</v>
      </c>
      <c r="X214">
        <f t="shared" si="71"/>
        <v>4150</v>
      </c>
      <c r="Y214">
        <f t="shared" si="72"/>
        <v>0.2931946393567923</v>
      </c>
      <c r="Z214">
        <f t="shared" si="74"/>
        <v>14813.128112267994</v>
      </c>
      <c r="AA214">
        <f t="shared" si="73"/>
        <v>0.18988676658414352</v>
      </c>
    </row>
    <row r="215" spans="1:27" x14ac:dyDescent="0.3">
      <c r="A215" s="6">
        <v>44515</v>
      </c>
      <c r="B215">
        <v>4.1378569599999997</v>
      </c>
      <c r="C215">
        <v>2.5714395049999998</v>
      </c>
      <c r="D215">
        <v>1.059999943</v>
      </c>
      <c r="E215">
        <v>16.820957180000001</v>
      </c>
      <c r="F215">
        <v>2.5455915930000002</v>
      </c>
      <c r="G215">
        <v>1522.5</v>
      </c>
      <c r="I215">
        <f t="shared" si="58"/>
        <v>2451.7044180841817</v>
      </c>
      <c r="J215">
        <f t="shared" si="59"/>
        <v>3595.6248534408942</v>
      </c>
      <c r="K215">
        <f t="shared" si="60"/>
        <v>2269.4744152221751</v>
      </c>
      <c r="L215">
        <f t="shared" si="61"/>
        <v>1782.9922926019051</v>
      </c>
      <c r="M215">
        <f t="shared" si="62"/>
        <v>1867.5537029753514</v>
      </c>
      <c r="O215">
        <f t="shared" si="63"/>
        <v>11967.349682324508</v>
      </c>
      <c r="P215">
        <f t="shared" si="64"/>
        <v>1522.5</v>
      </c>
      <c r="Q215">
        <f t="shared" si="65"/>
        <v>-2.7467145976897566E-3</v>
      </c>
      <c r="R215">
        <f t="shared" si="66"/>
        <v>-6.2010443864229763E-3</v>
      </c>
      <c r="S215">
        <f t="shared" si="67"/>
        <v>-32.961429708238938</v>
      </c>
      <c r="T215">
        <f t="shared" si="68"/>
        <v>475</v>
      </c>
      <c r="U215">
        <f t="shared" si="69"/>
        <v>442.03857029176106</v>
      </c>
      <c r="V215">
        <f>SUM($U$5:U215)</f>
        <v>5055.8855084901952</v>
      </c>
      <c r="W215">
        <f t="shared" si="70"/>
        <v>430.88550849019521</v>
      </c>
      <c r="X215">
        <f t="shared" si="71"/>
        <v>4625</v>
      </c>
      <c r="Y215">
        <f t="shared" si="72"/>
        <v>0.32128472143677805</v>
      </c>
      <c r="Z215">
        <f t="shared" si="74"/>
        <v>14813.128112267994</v>
      </c>
      <c r="AA215">
        <f t="shared" si="73"/>
        <v>0.19211191642814851</v>
      </c>
    </row>
    <row r="216" spans="1:27" x14ac:dyDescent="0.3">
      <c r="A216" s="6">
        <v>44516</v>
      </c>
      <c r="B216">
        <v>4.2226877209999998</v>
      </c>
      <c r="C216">
        <v>2.56188035</v>
      </c>
      <c r="D216">
        <v>1.0499999520000001</v>
      </c>
      <c r="E216">
        <v>16.996988300000002</v>
      </c>
      <c r="F216">
        <v>2.5455915930000002</v>
      </c>
      <c r="G216">
        <v>1522</v>
      </c>
      <c r="I216">
        <f t="shared" si="58"/>
        <v>2501.9671394744214</v>
      </c>
      <c r="J216">
        <f t="shared" si="59"/>
        <v>3582.2583576594225</v>
      </c>
      <c r="K216">
        <f t="shared" si="60"/>
        <v>2248.0642973473368</v>
      </c>
      <c r="L216">
        <f t="shared" si="61"/>
        <v>1801.6512860741234</v>
      </c>
      <c r="M216">
        <f t="shared" si="62"/>
        <v>1867.5537029753514</v>
      </c>
      <c r="O216">
        <f t="shared" si="63"/>
        <v>12001.494783530656</v>
      </c>
      <c r="P216">
        <f t="shared" si="64"/>
        <v>1522</v>
      </c>
      <c r="Q216">
        <f t="shared" si="65"/>
        <v>2.8531882256753525E-3</v>
      </c>
      <c r="R216">
        <f t="shared" si="66"/>
        <v>-3.2840722495894911E-4</v>
      </c>
      <c r="S216">
        <f t="shared" si="67"/>
        <v>34.145101206147956</v>
      </c>
      <c r="T216">
        <f t="shared" si="68"/>
        <v>25</v>
      </c>
      <c r="U216">
        <f t="shared" si="69"/>
        <v>59.145101206147956</v>
      </c>
      <c r="V216">
        <f>SUM($U$5:U216)</f>
        <v>5115.0306096963432</v>
      </c>
      <c r="W216">
        <f t="shared" si="70"/>
        <v>465.03060969634316</v>
      </c>
      <c r="X216">
        <f t="shared" si="71"/>
        <v>4650</v>
      </c>
      <c r="Y216">
        <f t="shared" si="72"/>
        <v>0.3250431960567941</v>
      </c>
      <c r="Z216">
        <f t="shared" si="74"/>
        <v>14813.128112267994</v>
      </c>
      <c r="AA216">
        <f t="shared" si="73"/>
        <v>0.18980685966043787</v>
      </c>
    </row>
    <row r="217" spans="1:27" x14ac:dyDescent="0.3">
      <c r="A217" s="6">
        <v>44517</v>
      </c>
      <c r="B217">
        <v>4.203836441</v>
      </c>
      <c r="C217">
        <v>2.5427618029999999</v>
      </c>
      <c r="D217">
        <v>1.0499999520000001</v>
      </c>
      <c r="E217">
        <v>16.97743225</v>
      </c>
      <c r="F217">
        <v>2.5550198549999998</v>
      </c>
      <c r="G217">
        <v>1521.5</v>
      </c>
      <c r="I217">
        <f t="shared" ref="I217:I280" si="75">B217*$B$2</f>
        <v>2490.7976459638139</v>
      </c>
      <c r="J217">
        <f t="shared" ref="J217:J280" si="76">C217*$C$2</f>
        <v>3555.5250347011292</v>
      </c>
      <c r="K217">
        <f t="shared" ref="K217:K280" si="77">D217*$D$2</f>
        <v>2248.0642973473368</v>
      </c>
      <c r="L217">
        <f t="shared" ref="L217:L280" si="78">E217*$E$2</f>
        <v>1799.5783786854049</v>
      </c>
      <c r="M217">
        <f t="shared" ref="M217:M280" si="79">F217*$F$2</f>
        <v>1874.4706749119102</v>
      </c>
      <c r="O217">
        <f t="shared" ref="O217:O280" si="80">SUM(I217:M217)</f>
        <v>11968.436031609595</v>
      </c>
      <c r="P217">
        <f t="shared" ref="P217:P280" si="81">G217</f>
        <v>1521.5</v>
      </c>
      <c r="Q217">
        <f t="shared" ref="Q217:Q280" si="82">(O217-O216)/O216</f>
        <v>-2.7545528717327779E-3</v>
      </c>
      <c r="R217">
        <f t="shared" ref="R217:R280" si="83">(P217-P216)/P216</f>
        <v>-3.2851511169513798E-4</v>
      </c>
      <c r="S217">
        <f t="shared" ref="S217:S280" si="84">O217-O216</f>
        <v>-33.05875192106032</v>
      </c>
      <c r="T217">
        <f t="shared" ref="T217:T280" si="85">-(P217-P216)*50</f>
        <v>25</v>
      </c>
      <c r="U217">
        <f t="shared" ref="U217:U280" si="86">S217+T217</f>
        <v>-8.0587519210603205</v>
      </c>
      <c r="V217">
        <f>SUM($U$5:U217)</f>
        <v>5106.9718577752828</v>
      </c>
      <c r="W217">
        <f t="shared" ref="W217:W280" si="87">O217-$O$4</f>
        <v>431.97185777528284</v>
      </c>
      <c r="X217">
        <f t="shared" ref="X217:X280" si="88">-(P217-$P$4)*50</f>
        <v>4675</v>
      </c>
      <c r="Y217">
        <f t="shared" ref="Y217:Y280" si="89">(W217+X217)/($O$4+4200)</f>
        <v>0.32453108915450407</v>
      </c>
      <c r="Z217">
        <f t="shared" si="74"/>
        <v>14813.128112267994</v>
      </c>
      <c r="AA217">
        <f t="shared" ref="AA217:AA280" si="90">(Z217-O217)/Z217</f>
        <v>0.19203857950181841</v>
      </c>
    </row>
    <row r="218" spans="1:27" x14ac:dyDescent="0.3">
      <c r="A218" s="6">
        <v>44518</v>
      </c>
      <c r="B218">
        <v>4.1944108010000001</v>
      </c>
      <c r="C218">
        <v>2.5332026480000001</v>
      </c>
      <c r="D218">
        <v>1.0499999520000001</v>
      </c>
      <c r="E218">
        <v>17.016548159999999</v>
      </c>
      <c r="F218">
        <v>2.5550198549999998</v>
      </c>
      <c r="G218">
        <v>1520.5</v>
      </c>
      <c r="I218">
        <f t="shared" si="75"/>
        <v>2485.2128992085104</v>
      </c>
      <c r="J218">
        <f t="shared" si="76"/>
        <v>3542.1585389196571</v>
      </c>
      <c r="K218">
        <f t="shared" si="77"/>
        <v>2248.0642973473368</v>
      </c>
      <c r="L218">
        <f t="shared" si="78"/>
        <v>1803.7245973162348</v>
      </c>
      <c r="M218">
        <f t="shared" si="79"/>
        <v>1874.4706749119102</v>
      </c>
      <c r="O218">
        <f t="shared" si="80"/>
        <v>11953.631007703651</v>
      </c>
      <c r="P218">
        <f t="shared" si="81"/>
        <v>1520.5</v>
      </c>
      <c r="Q218">
        <f t="shared" si="82"/>
        <v>-1.2370057262990407E-3</v>
      </c>
      <c r="R218">
        <f t="shared" si="83"/>
        <v>-6.5724613867893531E-4</v>
      </c>
      <c r="S218">
        <f t="shared" si="84"/>
        <v>-14.805023905944836</v>
      </c>
      <c r="T218">
        <f t="shared" si="85"/>
        <v>50</v>
      </c>
      <c r="U218">
        <f t="shared" si="86"/>
        <v>35.194976094055164</v>
      </c>
      <c r="V218">
        <f>SUM($U$5:U218)</f>
        <v>5142.166833869338</v>
      </c>
      <c r="W218">
        <f t="shared" si="87"/>
        <v>417.16683386933801</v>
      </c>
      <c r="X218">
        <f t="shared" si="88"/>
        <v>4725</v>
      </c>
      <c r="Y218">
        <f t="shared" si="89"/>
        <v>0.32676761291900863</v>
      </c>
      <c r="Z218">
        <f t="shared" si="74"/>
        <v>14813.128112267994</v>
      </c>
      <c r="AA218">
        <f t="shared" si="90"/>
        <v>0.19303803240560338</v>
      </c>
    </row>
    <row r="219" spans="1:27" x14ac:dyDescent="0.3">
      <c r="A219" s="6">
        <v>44519</v>
      </c>
      <c r="B219">
        <v>4.1001539229999997</v>
      </c>
      <c r="C219">
        <v>2.5714395049999998</v>
      </c>
      <c r="D219">
        <v>1.0499999520000001</v>
      </c>
      <c r="E219">
        <v>16.74272156</v>
      </c>
      <c r="F219">
        <v>2.5550198549999998</v>
      </c>
      <c r="G219">
        <v>1526.5</v>
      </c>
      <c r="I219">
        <f t="shared" si="75"/>
        <v>2429.365148437681</v>
      </c>
      <c r="J219">
        <f t="shared" si="76"/>
        <v>3595.6248534408942</v>
      </c>
      <c r="K219">
        <f t="shared" si="77"/>
        <v>2248.0642973473368</v>
      </c>
      <c r="L219">
        <f t="shared" si="78"/>
        <v>1774.6994525468344</v>
      </c>
      <c r="M219">
        <f t="shared" si="79"/>
        <v>1874.4706749119102</v>
      </c>
      <c r="O219">
        <f t="shared" si="80"/>
        <v>11922.224426684657</v>
      </c>
      <c r="P219">
        <f t="shared" si="81"/>
        <v>1526.5</v>
      </c>
      <c r="Q219">
        <f t="shared" si="82"/>
        <v>-2.6273674500035048E-3</v>
      </c>
      <c r="R219">
        <f t="shared" si="83"/>
        <v>3.9460703715882934E-3</v>
      </c>
      <c r="S219">
        <f t="shared" si="84"/>
        <v>-31.406581018993165</v>
      </c>
      <c r="T219">
        <f t="shared" si="85"/>
        <v>-300</v>
      </c>
      <c r="U219">
        <f t="shared" si="86"/>
        <v>-331.40658101899317</v>
      </c>
      <c r="V219">
        <f>SUM($U$5:U219)</f>
        <v>4810.7602528503448</v>
      </c>
      <c r="W219">
        <f t="shared" si="87"/>
        <v>385.76025285034484</v>
      </c>
      <c r="X219">
        <f t="shared" si="88"/>
        <v>4425</v>
      </c>
      <c r="Y219">
        <f t="shared" si="89"/>
        <v>0.30570782608518882</v>
      </c>
      <c r="Z219">
        <f t="shared" si="74"/>
        <v>14813.128112267994</v>
      </c>
      <c r="AA219">
        <f t="shared" si="90"/>
        <v>0.19515821801265168</v>
      </c>
    </row>
    <row r="220" spans="1:27" x14ac:dyDescent="0.3">
      <c r="A220" s="6">
        <v>44522</v>
      </c>
      <c r="B220">
        <v>4.1001539229999997</v>
      </c>
      <c r="C220">
        <v>2.56188035</v>
      </c>
      <c r="D220">
        <v>1.0499999520000001</v>
      </c>
      <c r="E220">
        <v>16.72315979</v>
      </c>
      <c r="F220">
        <v>2.5550198549999998</v>
      </c>
      <c r="G220">
        <v>1524</v>
      </c>
      <c r="I220">
        <f t="shared" si="75"/>
        <v>2429.365148437681</v>
      </c>
      <c r="J220">
        <f t="shared" si="76"/>
        <v>3582.2583576594225</v>
      </c>
      <c r="K220">
        <f t="shared" si="77"/>
        <v>2248.0642973473368</v>
      </c>
      <c r="L220">
        <f t="shared" si="78"/>
        <v>1772.625938848035</v>
      </c>
      <c r="M220">
        <f t="shared" si="79"/>
        <v>1874.4706749119102</v>
      </c>
      <c r="O220">
        <f t="shared" si="80"/>
        <v>11906.784417204386</v>
      </c>
      <c r="P220">
        <f t="shared" si="81"/>
        <v>1524</v>
      </c>
      <c r="Q220">
        <f t="shared" si="82"/>
        <v>-1.2950611335341973E-3</v>
      </c>
      <c r="R220">
        <f t="shared" si="83"/>
        <v>-1.6377333770062235E-3</v>
      </c>
      <c r="S220">
        <f t="shared" si="84"/>
        <v>-15.440009480271328</v>
      </c>
      <c r="T220">
        <f t="shared" si="85"/>
        <v>125</v>
      </c>
      <c r="U220">
        <f t="shared" si="86"/>
        <v>109.55999051972867</v>
      </c>
      <c r="V220">
        <f>SUM($U$5:U220)</f>
        <v>4920.3202433700735</v>
      </c>
      <c r="W220">
        <f t="shared" si="87"/>
        <v>370.32024337007351</v>
      </c>
      <c r="X220">
        <f t="shared" si="88"/>
        <v>4550</v>
      </c>
      <c r="Y220">
        <f t="shared" si="89"/>
        <v>0.31266999937325812</v>
      </c>
      <c r="Z220">
        <f t="shared" si="74"/>
        <v>14813.128112267994</v>
      </c>
      <c r="AA220">
        <f t="shared" si="90"/>
        <v>0.19620053732314791</v>
      </c>
    </row>
    <row r="221" spans="1:27" x14ac:dyDescent="0.3">
      <c r="A221" s="6">
        <v>44523</v>
      </c>
      <c r="B221">
        <v>4.1001539229999997</v>
      </c>
      <c r="C221">
        <v>2.5332026480000001</v>
      </c>
      <c r="D221">
        <v>1.0299999710000001</v>
      </c>
      <c r="E221">
        <v>16.72315979</v>
      </c>
      <c r="F221">
        <v>2.5833041670000001</v>
      </c>
      <c r="G221">
        <v>1522</v>
      </c>
      <c r="I221">
        <f t="shared" si="75"/>
        <v>2429.365148437681</v>
      </c>
      <c r="J221">
        <f t="shared" si="76"/>
        <v>3542.1585389196571</v>
      </c>
      <c r="K221">
        <f t="shared" si="77"/>
        <v>2205.2440637386735</v>
      </c>
      <c r="L221">
        <f t="shared" si="78"/>
        <v>1772.625938848035</v>
      </c>
      <c r="M221">
        <f t="shared" si="79"/>
        <v>1895.2212429751316</v>
      </c>
      <c r="O221">
        <f t="shared" si="80"/>
        <v>11844.614932919179</v>
      </c>
      <c r="P221">
        <f t="shared" si="81"/>
        <v>1522</v>
      </c>
      <c r="Q221">
        <f t="shared" si="82"/>
        <v>-5.2213496194133254E-3</v>
      </c>
      <c r="R221">
        <f t="shared" si="83"/>
        <v>-1.3123359580052493E-3</v>
      </c>
      <c r="S221">
        <f t="shared" si="84"/>
        <v>-62.169484285206636</v>
      </c>
      <c r="T221">
        <f t="shared" si="85"/>
        <v>100</v>
      </c>
      <c r="U221">
        <f t="shared" si="86"/>
        <v>37.830515714793364</v>
      </c>
      <c r="V221">
        <f>SUM($U$5:U221)</f>
        <v>4958.1507590848669</v>
      </c>
      <c r="W221">
        <f t="shared" si="87"/>
        <v>308.15075908486688</v>
      </c>
      <c r="X221">
        <f t="shared" si="88"/>
        <v>4650</v>
      </c>
      <c r="Y221">
        <f t="shared" si="89"/>
        <v>0.31507400292176146</v>
      </c>
      <c r="Z221">
        <f t="shared" si="74"/>
        <v>14813.128112267994</v>
      </c>
      <c r="AA221">
        <f t="shared" si="90"/>
        <v>0.2003974553416803</v>
      </c>
    </row>
    <row r="222" spans="1:27" x14ac:dyDescent="0.3">
      <c r="A222" s="6">
        <v>44524</v>
      </c>
      <c r="B222">
        <v>4.1190052030000004</v>
      </c>
      <c r="C222">
        <v>2.5427618029999999</v>
      </c>
      <c r="D222">
        <v>1.0499999520000001</v>
      </c>
      <c r="E222">
        <v>16.938312530000001</v>
      </c>
      <c r="F222">
        <v>2.5927321910000001</v>
      </c>
      <c r="G222">
        <v>1522</v>
      </c>
      <c r="I222">
        <f t="shared" si="75"/>
        <v>2440.5346419482889</v>
      </c>
      <c r="J222">
        <f t="shared" si="76"/>
        <v>3555.5250347011292</v>
      </c>
      <c r="K222">
        <f t="shared" si="77"/>
        <v>2248.0642973473368</v>
      </c>
      <c r="L222">
        <f t="shared" si="78"/>
        <v>1795.4317562011818</v>
      </c>
      <c r="M222">
        <f t="shared" si="79"/>
        <v>1902.1380403048204</v>
      </c>
      <c r="O222">
        <f t="shared" si="80"/>
        <v>11941.693770502758</v>
      </c>
      <c r="P222">
        <f t="shared" si="81"/>
        <v>1522</v>
      </c>
      <c r="Q222">
        <f t="shared" si="82"/>
        <v>8.1960315412003444E-3</v>
      </c>
      <c r="R222">
        <f t="shared" si="83"/>
        <v>0</v>
      </c>
      <c r="S222">
        <f t="shared" si="84"/>
        <v>97.078837583578206</v>
      </c>
      <c r="T222">
        <f t="shared" si="85"/>
        <v>0</v>
      </c>
      <c r="U222">
        <f t="shared" si="86"/>
        <v>97.078837583578206</v>
      </c>
      <c r="V222">
        <f>SUM($U$5:U222)</f>
        <v>5055.2295966684451</v>
      </c>
      <c r="W222">
        <f t="shared" si="87"/>
        <v>405.22959666844508</v>
      </c>
      <c r="X222">
        <f t="shared" si="88"/>
        <v>4650</v>
      </c>
      <c r="Y222">
        <f t="shared" si="89"/>
        <v>0.32124304042034996</v>
      </c>
      <c r="Z222">
        <f t="shared" si="74"/>
        <v>14813.128112267994</v>
      </c>
      <c r="AA222">
        <f t="shared" si="90"/>
        <v>0.19384388766523666</v>
      </c>
    </row>
    <row r="223" spans="1:27" x14ac:dyDescent="0.3">
      <c r="A223" s="6">
        <v>44525</v>
      </c>
      <c r="B223">
        <v>4.1190052030000004</v>
      </c>
      <c r="C223">
        <v>2.5332026480000001</v>
      </c>
      <c r="D223">
        <v>1.039999962</v>
      </c>
      <c r="E223">
        <v>16.879634859999999</v>
      </c>
      <c r="F223">
        <v>2.5927321910000001</v>
      </c>
      <c r="G223">
        <v>1514.5</v>
      </c>
      <c r="I223">
        <f t="shared" si="75"/>
        <v>2440.5346419482889</v>
      </c>
      <c r="J223">
        <f t="shared" si="76"/>
        <v>3542.1585389196571</v>
      </c>
      <c r="K223">
        <f t="shared" si="77"/>
        <v>2226.6541816135118</v>
      </c>
      <c r="L223">
        <f t="shared" si="78"/>
        <v>1789.2120249315346</v>
      </c>
      <c r="M223">
        <f t="shared" si="79"/>
        <v>1902.1380403048204</v>
      </c>
      <c r="O223">
        <f t="shared" si="80"/>
        <v>11900.697427717812</v>
      </c>
      <c r="P223">
        <f t="shared" si="81"/>
        <v>1514.5</v>
      </c>
      <c r="Q223">
        <f t="shared" si="82"/>
        <v>-3.4330425459586406E-3</v>
      </c>
      <c r="R223">
        <f t="shared" si="83"/>
        <v>-4.9277266754270696E-3</v>
      </c>
      <c r="S223">
        <f t="shared" si="84"/>
        <v>-40.996342784945227</v>
      </c>
      <c r="T223">
        <f t="shared" si="85"/>
        <v>375</v>
      </c>
      <c r="U223">
        <f t="shared" si="86"/>
        <v>334.00365721505477</v>
      </c>
      <c r="V223">
        <f>SUM($U$5:U223)</f>
        <v>5389.2332538834999</v>
      </c>
      <c r="W223">
        <f t="shared" si="87"/>
        <v>364.23325388349986</v>
      </c>
      <c r="X223">
        <f t="shared" si="88"/>
        <v>5025</v>
      </c>
      <c r="Y223">
        <f t="shared" si="89"/>
        <v>0.3424678628153589</v>
      </c>
      <c r="Z223">
        <f t="shared" si="74"/>
        <v>14813.128112267994</v>
      </c>
      <c r="AA223">
        <f t="shared" si="90"/>
        <v>0.19661145589756651</v>
      </c>
    </row>
    <row r="224" spans="1:27" x14ac:dyDescent="0.3">
      <c r="A224" s="6">
        <v>44526</v>
      </c>
      <c r="B224">
        <v>4.0907287600000002</v>
      </c>
      <c r="C224">
        <v>2.5332026480000001</v>
      </c>
      <c r="D224">
        <v>1.0499999520000001</v>
      </c>
      <c r="E224">
        <v>16.644924159999999</v>
      </c>
      <c r="F224">
        <v>2.6021602150000001</v>
      </c>
      <c r="G224">
        <v>1508</v>
      </c>
      <c r="I224">
        <f t="shared" si="75"/>
        <v>2423.7806843076637</v>
      </c>
      <c r="J224">
        <f t="shared" si="76"/>
        <v>3542.1585389196571</v>
      </c>
      <c r="K224">
        <f t="shared" si="77"/>
        <v>2248.0642973473368</v>
      </c>
      <c r="L224">
        <f t="shared" si="78"/>
        <v>1764.3330977329815</v>
      </c>
      <c r="M224">
        <f t="shared" si="79"/>
        <v>1909.0548376345091</v>
      </c>
      <c r="O224">
        <f t="shared" si="80"/>
        <v>11887.391455942148</v>
      </c>
      <c r="P224">
        <f t="shared" si="81"/>
        <v>1508</v>
      </c>
      <c r="Q224">
        <f t="shared" si="82"/>
        <v>-1.1180833607846649E-3</v>
      </c>
      <c r="R224">
        <f t="shared" si="83"/>
        <v>-4.2918454935622317E-3</v>
      </c>
      <c r="S224">
        <f t="shared" si="84"/>
        <v>-13.305971775664148</v>
      </c>
      <c r="T224">
        <f t="shared" si="85"/>
        <v>325</v>
      </c>
      <c r="U224">
        <f t="shared" si="86"/>
        <v>311.69402822433585</v>
      </c>
      <c r="V224">
        <f>SUM($U$5:U224)</f>
        <v>5700.9272821078357</v>
      </c>
      <c r="W224">
        <f t="shared" si="87"/>
        <v>350.92728210783571</v>
      </c>
      <c r="X224">
        <f t="shared" si="88"/>
        <v>5350</v>
      </c>
      <c r="Y224">
        <f t="shared" si="89"/>
        <v>0.36227498243137807</v>
      </c>
      <c r="Z224">
        <f t="shared" si="74"/>
        <v>14813.128112267994</v>
      </c>
      <c r="AA224">
        <f t="shared" si="90"/>
        <v>0.19750971126097247</v>
      </c>
    </row>
    <row r="225" spans="1:27" x14ac:dyDescent="0.3">
      <c r="A225" s="6">
        <v>44529</v>
      </c>
      <c r="B225">
        <v>4.1661338810000004</v>
      </c>
      <c r="C225">
        <v>2.5332026480000001</v>
      </c>
      <c r="D225">
        <v>1.039999962</v>
      </c>
      <c r="E225">
        <v>16.625364300000001</v>
      </c>
      <c r="F225">
        <v>2.6587290760000002</v>
      </c>
      <c r="G225">
        <v>1508.5</v>
      </c>
      <c r="I225">
        <f t="shared" si="75"/>
        <v>2468.4586589425994</v>
      </c>
      <c r="J225">
        <f t="shared" si="76"/>
        <v>3542.1585389196571</v>
      </c>
      <c r="K225">
        <f t="shared" si="77"/>
        <v>2226.6541816135118</v>
      </c>
      <c r="L225">
        <f t="shared" si="78"/>
        <v>1762.2597864908701</v>
      </c>
      <c r="M225">
        <f t="shared" si="79"/>
        <v>1950.5561476341795</v>
      </c>
      <c r="O225">
        <f t="shared" si="80"/>
        <v>11950.087313600818</v>
      </c>
      <c r="P225">
        <f t="shared" si="81"/>
        <v>1508.5</v>
      </c>
      <c r="Q225">
        <f t="shared" si="82"/>
        <v>5.2741476455147474E-3</v>
      </c>
      <c r="R225">
        <f t="shared" si="83"/>
        <v>3.3156498673740051E-4</v>
      </c>
      <c r="S225">
        <f t="shared" si="84"/>
        <v>62.695857658669411</v>
      </c>
      <c r="T225">
        <f t="shared" si="85"/>
        <v>-25</v>
      </c>
      <c r="U225">
        <f t="shared" si="86"/>
        <v>37.695857658669411</v>
      </c>
      <c r="V225">
        <f>SUM($U$5:U225)</f>
        <v>5738.6231397665051</v>
      </c>
      <c r="W225">
        <f t="shared" si="87"/>
        <v>413.62313976650512</v>
      </c>
      <c r="X225">
        <f t="shared" si="88"/>
        <v>5325</v>
      </c>
      <c r="Y225">
        <f t="shared" si="89"/>
        <v>0.36467042890793455</v>
      </c>
      <c r="Z225">
        <f t="shared" si="74"/>
        <v>14813.128112267994</v>
      </c>
      <c r="AA225">
        <f t="shared" si="90"/>
        <v>0.19327725899407108</v>
      </c>
    </row>
    <row r="226" spans="1:27" x14ac:dyDescent="0.3">
      <c r="A226" s="6">
        <v>44530</v>
      </c>
      <c r="B226">
        <v>4.2698159220000003</v>
      </c>
      <c r="C226">
        <v>2.5332026480000001</v>
      </c>
      <c r="D226">
        <v>1.059999943</v>
      </c>
      <c r="E226">
        <v>17.427293779999999</v>
      </c>
      <c r="F226">
        <v>2.7152979369999999</v>
      </c>
      <c r="G226">
        <v>1516</v>
      </c>
      <c r="I226">
        <f t="shared" si="75"/>
        <v>2529.8908738434461</v>
      </c>
      <c r="J226">
        <f t="shared" si="76"/>
        <v>3542.1585389196571</v>
      </c>
      <c r="K226">
        <f t="shared" si="77"/>
        <v>2269.4744152221751</v>
      </c>
      <c r="L226">
        <f t="shared" si="78"/>
        <v>1847.2629207804166</v>
      </c>
      <c r="M226">
        <f t="shared" si="79"/>
        <v>1992.0574576338499</v>
      </c>
      <c r="O226">
        <f t="shared" si="80"/>
        <v>12180.844206399544</v>
      </c>
      <c r="P226">
        <f t="shared" si="81"/>
        <v>1516</v>
      </c>
      <c r="Q226">
        <f t="shared" si="82"/>
        <v>1.9310059143759911E-2</v>
      </c>
      <c r="R226">
        <f t="shared" si="83"/>
        <v>4.9718263175339743E-3</v>
      </c>
      <c r="S226">
        <f t="shared" si="84"/>
        <v>230.75689279872677</v>
      </c>
      <c r="T226">
        <f t="shared" si="85"/>
        <v>-375</v>
      </c>
      <c r="U226">
        <f t="shared" si="86"/>
        <v>-144.24310720127323</v>
      </c>
      <c r="V226">
        <f>SUM($U$5:U226)</f>
        <v>5594.3800325652319</v>
      </c>
      <c r="W226">
        <f t="shared" si="87"/>
        <v>644.38003256523189</v>
      </c>
      <c r="X226">
        <f t="shared" si="88"/>
        <v>4950</v>
      </c>
      <c r="Y226">
        <f t="shared" si="89"/>
        <v>0.35550425881992254</v>
      </c>
      <c r="Z226">
        <f t="shared" si="74"/>
        <v>14813.128112267994</v>
      </c>
      <c r="AA226">
        <f t="shared" si="90"/>
        <v>0.17769939515263047</v>
      </c>
    </row>
    <row r="227" spans="1:27" x14ac:dyDescent="0.3">
      <c r="A227" s="6">
        <v>44531</v>
      </c>
      <c r="B227">
        <v>4.3546466830000004</v>
      </c>
      <c r="C227">
        <v>2.5140841009999999</v>
      </c>
      <c r="D227">
        <v>1.0499999520000001</v>
      </c>
      <c r="E227">
        <v>16.68404198</v>
      </c>
      <c r="F227">
        <v>2.7152979369999999</v>
      </c>
      <c r="G227">
        <v>1496.5</v>
      </c>
      <c r="I227">
        <f t="shared" si="75"/>
        <v>2580.1535952336858</v>
      </c>
      <c r="J227">
        <f t="shared" si="76"/>
        <v>3515.4252159613638</v>
      </c>
      <c r="K227">
        <f t="shared" si="77"/>
        <v>2248.0642973473368</v>
      </c>
      <c r="L227">
        <f t="shared" si="78"/>
        <v>1768.4795188204996</v>
      </c>
      <c r="M227">
        <f t="shared" si="79"/>
        <v>1992.0574576338499</v>
      </c>
      <c r="O227">
        <f t="shared" si="80"/>
        <v>12104.180084996735</v>
      </c>
      <c r="P227">
        <f t="shared" si="81"/>
        <v>1496.5</v>
      </c>
      <c r="Q227">
        <f t="shared" si="82"/>
        <v>-6.2938266103536502E-3</v>
      </c>
      <c r="R227">
        <f t="shared" si="83"/>
        <v>-1.2862796833773086E-2</v>
      </c>
      <c r="S227">
        <f t="shared" si="84"/>
        <v>-76.664121402809542</v>
      </c>
      <c r="T227">
        <f t="shared" si="85"/>
        <v>975</v>
      </c>
      <c r="U227">
        <f t="shared" si="86"/>
        <v>898.33587859719046</v>
      </c>
      <c r="V227">
        <f>SUM($U$5:U227)</f>
        <v>6492.7159111624223</v>
      </c>
      <c r="W227">
        <f t="shared" si="87"/>
        <v>567.71591116242234</v>
      </c>
      <c r="X227">
        <f t="shared" si="88"/>
        <v>5925</v>
      </c>
      <c r="Y227">
        <f t="shared" si="89"/>
        <v>0.41259051839346078</v>
      </c>
      <c r="Z227">
        <f t="shared" si="74"/>
        <v>14813.128112267994</v>
      </c>
      <c r="AA227">
        <f t="shared" si="90"/>
        <v>0.18287481258112875</v>
      </c>
    </row>
    <row r="228" spans="1:27" x14ac:dyDescent="0.3">
      <c r="A228" s="6">
        <v>44532</v>
      </c>
      <c r="B228">
        <v>4.2226877209999998</v>
      </c>
      <c r="C228">
        <v>2.5523209570000001</v>
      </c>
      <c r="D228">
        <v>1.0499999520000001</v>
      </c>
      <c r="E228">
        <v>17.114345549999999</v>
      </c>
      <c r="F228">
        <v>2.6775851249999998</v>
      </c>
      <c r="G228">
        <v>1500</v>
      </c>
      <c r="I228">
        <f t="shared" si="75"/>
        <v>2501.9671394744214</v>
      </c>
      <c r="J228">
        <f t="shared" si="76"/>
        <v>3568.8915290843092</v>
      </c>
      <c r="K228">
        <f t="shared" si="77"/>
        <v>2248.0642973473368</v>
      </c>
      <c r="L228">
        <f t="shared" si="78"/>
        <v>1814.0909510701049</v>
      </c>
      <c r="M228">
        <f t="shared" si="79"/>
        <v>1964.3897430271991</v>
      </c>
      <c r="O228">
        <f t="shared" si="80"/>
        <v>12097.403660003371</v>
      </c>
      <c r="P228">
        <f t="shared" si="81"/>
        <v>1500</v>
      </c>
      <c r="Q228">
        <f t="shared" si="82"/>
        <v>-5.5984171961914199E-4</v>
      </c>
      <c r="R228">
        <f t="shared" si="83"/>
        <v>2.3387905111927833E-3</v>
      </c>
      <c r="S228">
        <f t="shared" si="84"/>
        <v>-6.7764249933643441</v>
      </c>
      <c r="T228">
        <f t="shared" si="85"/>
        <v>-175</v>
      </c>
      <c r="U228">
        <f t="shared" si="86"/>
        <v>-181.77642499336434</v>
      </c>
      <c r="V228">
        <f>SUM($U$5:U228)</f>
        <v>6310.939486169058</v>
      </c>
      <c r="W228">
        <f t="shared" si="87"/>
        <v>560.939486169058</v>
      </c>
      <c r="X228">
        <f t="shared" si="88"/>
        <v>5750</v>
      </c>
      <c r="Y228">
        <f t="shared" si="89"/>
        <v>0.40103923069723152</v>
      </c>
      <c r="Z228">
        <f t="shared" si="74"/>
        <v>14813.128112267994</v>
      </c>
      <c r="AA228">
        <f t="shared" si="90"/>
        <v>0.18333227335119745</v>
      </c>
    </row>
    <row r="229" spans="1:27" x14ac:dyDescent="0.3">
      <c r="A229" s="6">
        <v>44536</v>
      </c>
      <c r="B229">
        <v>4.1849851610000002</v>
      </c>
      <c r="C229">
        <v>2.5045247079999999</v>
      </c>
      <c r="D229">
        <v>1.0499999520000001</v>
      </c>
      <c r="E229">
        <v>16.56668663</v>
      </c>
      <c r="F229">
        <v>2.7247259619999999</v>
      </c>
      <c r="G229">
        <v>1480.5</v>
      </c>
      <c r="I229">
        <f t="shared" si="75"/>
        <v>2479.6281524532069</v>
      </c>
      <c r="J229">
        <f t="shared" si="76"/>
        <v>3502.0583873862511</v>
      </c>
      <c r="K229">
        <f t="shared" si="77"/>
        <v>2248.0642973473368</v>
      </c>
      <c r="L229">
        <f t="shared" si="78"/>
        <v>1756.0400552212229</v>
      </c>
      <c r="M229">
        <f t="shared" si="79"/>
        <v>1998.974255697181</v>
      </c>
      <c r="O229">
        <f t="shared" si="80"/>
        <v>11984.7651481052</v>
      </c>
      <c r="P229">
        <f t="shared" si="81"/>
        <v>1480.5</v>
      </c>
      <c r="Q229">
        <f t="shared" si="82"/>
        <v>-9.3109658124890006E-3</v>
      </c>
      <c r="R229">
        <f t="shared" si="83"/>
        <v>-1.2999999999999999E-2</v>
      </c>
      <c r="S229">
        <f t="shared" si="84"/>
        <v>-112.63851189817069</v>
      </c>
      <c r="T229">
        <f t="shared" si="85"/>
        <v>975</v>
      </c>
      <c r="U229">
        <f t="shared" si="86"/>
        <v>862.36148810182931</v>
      </c>
      <c r="V229">
        <f>SUM($U$5:U229)</f>
        <v>7173.3009742708873</v>
      </c>
      <c r="W229">
        <f t="shared" si="87"/>
        <v>448.30097427088731</v>
      </c>
      <c r="X229">
        <f t="shared" si="88"/>
        <v>6725</v>
      </c>
      <c r="Y229">
        <f t="shared" si="89"/>
        <v>0.45583943731135229</v>
      </c>
      <c r="Z229">
        <f t="shared" si="74"/>
        <v>14813.128112267994</v>
      </c>
      <c r="AA229">
        <f t="shared" si="90"/>
        <v>0.19093623863418757</v>
      </c>
    </row>
    <row r="230" spans="1:27" x14ac:dyDescent="0.3">
      <c r="A230" s="6">
        <v>44537</v>
      </c>
      <c r="B230">
        <v>4.203836441</v>
      </c>
      <c r="C230">
        <v>2.5045247079999999</v>
      </c>
      <c r="D230">
        <v>1.0499999520000001</v>
      </c>
      <c r="E230">
        <v>16.840515140000001</v>
      </c>
      <c r="F230">
        <v>2.7247259619999999</v>
      </c>
      <c r="G230">
        <v>1498</v>
      </c>
      <c r="I230">
        <f t="shared" si="75"/>
        <v>2490.7976459638139</v>
      </c>
      <c r="J230">
        <f t="shared" si="76"/>
        <v>3502.0583873862511</v>
      </c>
      <c r="K230">
        <f t="shared" si="77"/>
        <v>2248.0642973473368</v>
      </c>
      <c r="L230">
        <f t="shared" si="78"/>
        <v>1785.0654024473115</v>
      </c>
      <c r="M230">
        <f t="shared" si="79"/>
        <v>1998.974255697181</v>
      </c>
      <c r="O230">
        <f t="shared" si="80"/>
        <v>12024.959988841894</v>
      </c>
      <c r="P230">
        <f t="shared" si="81"/>
        <v>1498</v>
      </c>
      <c r="Q230">
        <f t="shared" si="82"/>
        <v>3.353827984109417E-3</v>
      </c>
      <c r="R230">
        <f t="shared" si="83"/>
        <v>1.1820330969267139E-2</v>
      </c>
      <c r="S230">
        <f t="shared" si="84"/>
        <v>40.194840736694459</v>
      </c>
      <c r="T230">
        <f t="shared" si="85"/>
        <v>-875</v>
      </c>
      <c r="U230">
        <f t="shared" si="86"/>
        <v>-834.80515926330554</v>
      </c>
      <c r="V230">
        <f>SUM($U$5:U230)</f>
        <v>6338.4958150075818</v>
      </c>
      <c r="W230">
        <f t="shared" si="87"/>
        <v>488.49581500758177</v>
      </c>
      <c r="X230">
        <f t="shared" si="88"/>
        <v>5850</v>
      </c>
      <c r="Y230">
        <f t="shared" si="89"/>
        <v>0.40279034381477308</v>
      </c>
      <c r="Z230">
        <f t="shared" si="74"/>
        <v>14813.128112267994</v>
      </c>
      <c r="AA230">
        <f t="shared" si="90"/>
        <v>0.18822277795039008</v>
      </c>
    </row>
    <row r="231" spans="1:27" x14ac:dyDescent="0.3">
      <c r="A231" s="6">
        <v>44538</v>
      </c>
      <c r="B231">
        <v>4.2415385250000002</v>
      </c>
      <c r="C231">
        <v>2.5236432550000001</v>
      </c>
      <c r="D231">
        <v>1.0499999520000001</v>
      </c>
      <c r="E231">
        <v>16.68404198</v>
      </c>
      <c r="F231">
        <v>2.7341539859999999</v>
      </c>
      <c r="G231">
        <v>1495.5</v>
      </c>
      <c r="I231">
        <f t="shared" si="75"/>
        <v>2513.1363509522489</v>
      </c>
      <c r="J231">
        <f t="shared" si="76"/>
        <v>3528.7917103445438</v>
      </c>
      <c r="K231">
        <f t="shared" si="77"/>
        <v>2248.0642973473368</v>
      </c>
      <c r="L231">
        <f t="shared" si="78"/>
        <v>1768.4795188204996</v>
      </c>
      <c r="M231">
        <f t="shared" si="79"/>
        <v>2005.8910530268697</v>
      </c>
      <c r="O231">
        <f t="shared" si="80"/>
        <v>12064.362930491498</v>
      </c>
      <c r="P231">
        <f t="shared" si="81"/>
        <v>1495.5</v>
      </c>
      <c r="Q231">
        <f t="shared" si="82"/>
        <v>3.2767628072081488E-3</v>
      </c>
      <c r="R231">
        <f t="shared" si="83"/>
        <v>-1.6688918558077437E-3</v>
      </c>
      <c r="S231">
        <f t="shared" si="84"/>
        <v>39.402941649603235</v>
      </c>
      <c r="T231">
        <f t="shared" si="85"/>
        <v>125</v>
      </c>
      <c r="U231">
        <f t="shared" si="86"/>
        <v>164.40294164960324</v>
      </c>
      <c r="V231">
        <f>SUM($U$5:U231)</f>
        <v>6502.898756657185</v>
      </c>
      <c r="W231">
        <f t="shared" si="87"/>
        <v>527.898756657185</v>
      </c>
      <c r="X231">
        <f t="shared" si="88"/>
        <v>5975</v>
      </c>
      <c r="Y231">
        <f t="shared" si="89"/>
        <v>0.4132376043831899</v>
      </c>
      <c r="Z231">
        <f t="shared" si="74"/>
        <v>14813.128112267994</v>
      </c>
      <c r="AA231">
        <f t="shared" si="90"/>
        <v>0.18556277654143916</v>
      </c>
    </row>
    <row r="232" spans="1:27" x14ac:dyDescent="0.3">
      <c r="A232" s="6">
        <v>44539</v>
      </c>
      <c r="B232">
        <v>4.2698159220000003</v>
      </c>
      <c r="C232">
        <v>2.5045247079999999</v>
      </c>
      <c r="D232">
        <v>1.0700000519999999</v>
      </c>
      <c r="E232">
        <v>16.820957180000001</v>
      </c>
      <c r="F232">
        <v>2.7530102730000001</v>
      </c>
      <c r="G232">
        <v>1495</v>
      </c>
      <c r="I232">
        <f t="shared" si="75"/>
        <v>2529.8908738434461</v>
      </c>
      <c r="J232">
        <f t="shared" si="76"/>
        <v>3502.0583873862511</v>
      </c>
      <c r="K232">
        <f t="shared" si="77"/>
        <v>2290.8847857366318</v>
      </c>
      <c r="L232">
        <f t="shared" si="78"/>
        <v>1782.9922926019051</v>
      </c>
      <c r="M232">
        <f t="shared" si="79"/>
        <v>2019.7248230267599</v>
      </c>
      <c r="O232">
        <f t="shared" si="80"/>
        <v>12125.551162594993</v>
      </c>
      <c r="P232">
        <f t="shared" si="81"/>
        <v>1495</v>
      </c>
      <c r="Q232">
        <f t="shared" si="82"/>
        <v>5.071816262162355E-3</v>
      </c>
      <c r="R232">
        <f t="shared" si="83"/>
        <v>-3.3433634236041456E-4</v>
      </c>
      <c r="S232">
        <f t="shared" si="84"/>
        <v>61.188232103495466</v>
      </c>
      <c r="T232">
        <f t="shared" si="85"/>
        <v>25</v>
      </c>
      <c r="U232">
        <f t="shared" si="86"/>
        <v>86.188232103495466</v>
      </c>
      <c r="V232">
        <f>SUM($U$5:U232)</f>
        <v>6589.0869887606805</v>
      </c>
      <c r="W232">
        <f t="shared" si="87"/>
        <v>589.08698876068047</v>
      </c>
      <c r="X232">
        <f t="shared" si="88"/>
        <v>6000</v>
      </c>
      <c r="Y232">
        <f t="shared" si="89"/>
        <v>0.41871458009713741</v>
      </c>
      <c r="Z232">
        <f t="shared" si="74"/>
        <v>14813.128112267994</v>
      </c>
      <c r="AA232">
        <f t="shared" si="90"/>
        <v>0.18143210058699169</v>
      </c>
    </row>
    <row r="233" spans="1:27" x14ac:dyDescent="0.3">
      <c r="A233" s="6">
        <v>44540</v>
      </c>
      <c r="B233">
        <v>4.1759290699999996</v>
      </c>
      <c r="C233">
        <v>2.5236432550000001</v>
      </c>
      <c r="D233">
        <v>1.0700000519999999</v>
      </c>
      <c r="E233">
        <v>16.586244579999999</v>
      </c>
      <c r="F233">
        <v>2.705869436</v>
      </c>
      <c r="G233">
        <v>1486</v>
      </c>
      <c r="I233">
        <f t="shared" si="75"/>
        <v>2474.2623656389437</v>
      </c>
      <c r="J233">
        <f t="shared" si="76"/>
        <v>3528.7917103445438</v>
      </c>
      <c r="K233">
        <f t="shared" si="77"/>
        <v>2290.8847857366318</v>
      </c>
      <c r="L233">
        <f t="shared" si="78"/>
        <v>1758.1131640066467</v>
      </c>
      <c r="M233">
        <f t="shared" si="79"/>
        <v>1985.1403103567782</v>
      </c>
      <c r="O233">
        <f t="shared" si="80"/>
        <v>12037.192336083543</v>
      </c>
      <c r="P233">
        <f t="shared" si="81"/>
        <v>1486</v>
      </c>
      <c r="Q233">
        <f t="shared" si="82"/>
        <v>-7.2869946550570396E-3</v>
      </c>
      <c r="R233">
        <f t="shared" si="83"/>
        <v>-6.0200668896321068E-3</v>
      </c>
      <c r="S233">
        <f t="shared" si="84"/>
        <v>-88.358826511450388</v>
      </c>
      <c r="T233">
        <f t="shared" si="85"/>
        <v>450</v>
      </c>
      <c r="U233">
        <f t="shared" si="86"/>
        <v>361.64117348854961</v>
      </c>
      <c r="V233">
        <f>SUM($U$5:U233)</f>
        <v>6950.7281622492301</v>
      </c>
      <c r="W233">
        <f t="shared" si="87"/>
        <v>500.72816224923008</v>
      </c>
      <c r="X233">
        <f t="shared" si="88"/>
        <v>6450</v>
      </c>
      <c r="Y233">
        <f t="shared" si="89"/>
        <v>0.44169567480136362</v>
      </c>
      <c r="Z233">
        <f t="shared" si="74"/>
        <v>14813.128112267994</v>
      </c>
      <c r="AA233">
        <f t="shared" si="90"/>
        <v>0.18739700049481553</v>
      </c>
    </row>
    <row r="234" spans="1:27" x14ac:dyDescent="0.3">
      <c r="A234" s="6">
        <v>44543</v>
      </c>
      <c r="B234">
        <v>4.195128918</v>
      </c>
      <c r="C234">
        <v>2.5236432550000001</v>
      </c>
      <c r="D234">
        <v>1.0700000519999999</v>
      </c>
      <c r="E234">
        <v>16.56668663</v>
      </c>
      <c r="F234">
        <v>2.7247259619999999</v>
      </c>
      <c r="G234">
        <v>1497.5</v>
      </c>
      <c r="I234">
        <f t="shared" si="75"/>
        <v>2485.6383877255425</v>
      </c>
      <c r="J234">
        <f t="shared" si="76"/>
        <v>3528.7917103445438</v>
      </c>
      <c r="K234">
        <f t="shared" si="77"/>
        <v>2290.8847857366318</v>
      </c>
      <c r="L234">
        <f t="shared" si="78"/>
        <v>1756.0400552212229</v>
      </c>
      <c r="M234">
        <f t="shared" si="79"/>
        <v>1998.974255697181</v>
      </c>
      <c r="O234">
        <f t="shared" si="80"/>
        <v>12060.329194725122</v>
      </c>
      <c r="P234">
        <f t="shared" si="81"/>
        <v>1497.5</v>
      </c>
      <c r="Q234">
        <f t="shared" si="82"/>
        <v>1.9221142269383324E-3</v>
      </c>
      <c r="R234">
        <f t="shared" si="83"/>
        <v>7.7388963660834451E-3</v>
      </c>
      <c r="S234">
        <f t="shared" si="84"/>
        <v>23.136858641579238</v>
      </c>
      <c r="T234">
        <f t="shared" si="85"/>
        <v>-575</v>
      </c>
      <c r="U234">
        <f t="shared" si="86"/>
        <v>-551.86314135842076</v>
      </c>
      <c r="V234">
        <f>SUM($U$5:U234)</f>
        <v>6398.8650208908093</v>
      </c>
      <c r="W234">
        <f t="shared" si="87"/>
        <v>523.86502089080932</v>
      </c>
      <c r="X234">
        <f t="shared" si="88"/>
        <v>5875</v>
      </c>
      <c r="Y234">
        <f t="shared" si="89"/>
        <v>0.40662660621885277</v>
      </c>
      <c r="Z234">
        <f t="shared" si="74"/>
        <v>14813.128112267994</v>
      </c>
      <c r="AA234">
        <f t="shared" si="90"/>
        <v>0.18583508470861387</v>
      </c>
    </row>
    <row r="235" spans="1:27" x14ac:dyDescent="0.3">
      <c r="A235" s="6">
        <v>44544</v>
      </c>
      <c r="B235">
        <v>4.13752985</v>
      </c>
      <c r="C235">
        <v>2.5140841009999999</v>
      </c>
      <c r="D235">
        <v>1.0499999520000001</v>
      </c>
      <c r="E235">
        <v>16.429769520000001</v>
      </c>
      <c r="F235">
        <v>2.6985173229999999</v>
      </c>
      <c r="G235">
        <v>1475.5</v>
      </c>
      <c r="I235">
        <f t="shared" si="75"/>
        <v>2451.5106034985279</v>
      </c>
      <c r="J235">
        <f t="shared" si="76"/>
        <v>3515.4252159613638</v>
      </c>
      <c r="K235">
        <f t="shared" si="77"/>
        <v>2248.0642973473368</v>
      </c>
      <c r="L235">
        <f t="shared" si="78"/>
        <v>1741.5270789831297</v>
      </c>
      <c r="M235">
        <f t="shared" si="79"/>
        <v>1979.7464891736786</v>
      </c>
      <c r="O235">
        <f t="shared" si="80"/>
        <v>11936.273684964037</v>
      </c>
      <c r="P235">
        <f t="shared" si="81"/>
        <v>1475.5</v>
      </c>
      <c r="Q235">
        <f t="shared" si="82"/>
        <v>-1.028624573658766E-2</v>
      </c>
      <c r="R235">
        <f t="shared" si="83"/>
        <v>-1.4691151919866445E-2</v>
      </c>
      <c r="S235">
        <f t="shared" si="84"/>
        <v>-124.05550976108498</v>
      </c>
      <c r="T235">
        <f t="shared" si="85"/>
        <v>1100</v>
      </c>
      <c r="U235">
        <f t="shared" si="86"/>
        <v>975.94449023891502</v>
      </c>
      <c r="V235">
        <f>SUM($U$5:U235)</f>
        <v>7374.8095111297243</v>
      </c>
      <c r="W235">
        <f t="shared" si="87"/>
        <v>399.80951112972434</v>
      </c>
      <c r="X235">
        <f t="shared" si="88"/>
        <v>6975</v>
      </c>
      <c r="Y235">
        <f t="shared" si="89"/>
        <v>0.4686446351393303</v>
      </c>
      <c r="Z235">
        <f t="shared" si="74"/>
        <v>14813.128112267994</v>
      </c>
      <c r="AA235">
        <f t="shared" si="90"/>
        <v>0.19420978509740913</v>
      </c>
    </row>
    <row r="236" spans="1:27" x14ac:dyDescent="0.3">
      <c r="A236" s="6">
        <v>44545</v>
      </c>
      <c r="B236">
        <v>4.1471300129999999</v>
      </c>
      <c r="C236">
        <v>2.5045247079999999</v>
      </c>
      <c r="D236">
        <v>1.059999943</v>
      </c>
      <c r="E236">
        <v>16.4884491</v>
      </c>
      <c r="F236">
        <v>2.7082240579999999</v>
      </c>
      <c r="G236">
        <v>1477</v>
      </c>
      <c r="I236">
        <f t="shared" si="75"/>
        <v>2457.1987561507231</v>
      </c>
      <c r="J236">
        <f t="shared" si="76"/>
        <v>3502.0583873862511</v>
      </c>
      <c r="K236">
        <f t="shared" si="77"/>
        <v>2269.4744152221751</v>
      </c>
      <c r="L236">
        <f t="shared" si="78"/>
        <v>1747.7470127094646</v>
      </c>
      <c r="M236">
        <f t="shared" si="79"/>
        <v>1986.8677606859274</v>
      </c>
      <c r="O236">
        <f t="shared" si="80"/>
        <v>11963.346332154541</v>
      </c>
      <c r="P236">
        <f t="shared" si="81"/>
        <v>1477</v>
      </c>
      <c r="Q236">
        <f t="shared" si="82"/>
        <v>2.2680987303941164E-3</v>
      </c>
      <c r="R236">
        <f t="shared" si="83"/>
        <v>1.0166045408336157E-3</v>
      </c>
      <c r="S236">
        <f t="shared" si="84"/>
        <v>27.072647190503631</v>
      </c>
      <c r="T236">
        <f t="shared" si="85"/>
        <v>-75</v>
      </c>
      <c r="U236">
        <f t="shared" si="86"/>
        <v>-47.927352809496369</v>
      </c>
      <c r="V236">
        <f>SUM($U$5:U236)</f>
        <v>7326.882158320228</v>
      </c>
      <c r="W236">
        <f t="shared" si="87"/>
        <v>426.88215832022797</v>
      </c>
      <c r="X236">
        <f t="shared" si="88"/>
        <v>6900</v>
      </c>
      <c r="Y236">
        <f t="shared" si="89"/>
        <v>0.46559901114908303</v>
      </c>
      <c r="Z236">
        <f t="shared" si="74"/>
        <v>14813.128112267994</v>
      </c>
      <c r="AA236">
        <f t="shared" si="90"/>
        <v>0.19238217333402458</v>
      </c>
    </row>
    <row r="237" spans="1:27" x14ac:dyDescent="0.3">
      <c r="A237" s="6">
        <v>44546</v>
      </c>
      <c r="B237">
        <v>4.1759290699999996</v>
      </c>
      <c r="C237">
        <v>2.5045247079999999</v>
      </c>
      <c r="D237">
        <v>1.059999943</v>
      </c>
      <c r="E237">
        <v>16.46889114</v>
      </c>
      <c r="F237">
        <v>2.8052933219999998</v>
      </c>
      <c r="G237">
        <v>1484</v>
      </c>
      <c r="I237">
        <f t="shared" si="75"/>
        <v>2474.2623656389437</v>
      </c>
      <c r="J237">
        <f t="shared" si="76"/>
        <v>3502.0583873862511</v>
      </c>
      <c r="K237">
        <f t="shared" si="77"/>
        <v>2269.4744152221751</v>
      </c>
      <c r="L237">
        <f t="shared" si="78"/>
        <v>1745.6739028640582</v>
      </c>
      <c r="M237">
        <f t="shared" si="79"/>
        <v>2058.0818799997992</v>
      </c>
      <c r="O237">
        <f t="shared" si="80"/>
        <v>12049.550951111229</v>
      </c>
      <c r="P237">
        <f t="shared" si="81"/>
        <v>1484</v>
      </c>
      <c r="Q237">
        <f t="shared" si="82"/>
        <v>7.2057279429411205E-3</v>
      </c>
      <c r="R237">
        <f t="shared" si="83"/>
        <v>4.7393364928909956E-3</v>
      </c>
      <c r="S237">
        <f t="shared" si="84"/>
        <v>86.204618956688137</v>
      </c>
      <c r="T237">
        <f t="shared" si="85"/>
        <v>-350</v>
      </c>
      <c r="U237">
        <f t="shared" si="86"/>
        <v>-263.79538104331186</v>
      </c>
      <c r="V237">
        <f>SUM($U$5:U237)</f>
        <v>7063.0867772769161</v>
      </c>
      <c r="W237">
        <f t="shared" si="87"/>
        <v>513.08677727691611</v>
      </c>
      <c r="X237">
        <f t="shared" si="88"/>
        <v>6550</v>
      </c>
      <c r="Y237">
        <f t="shared" si="89"/>
        <v>0.44883569137602147</v>
      </c>
      <c r="Z237">
        <f t="shared" si="74"/>
        <v>14813.128112267994</v>
      </c>
      <c r="AA237">
        <f t="shared" si="90"/>
        <v>0.18656269899320016</v>
      </c>
    </row>
    <row r="238" spans="1:27" x14ac:dyDescent="0.3">
      <c r="A238" s="6">
        <v>44547</v>
      </c>
      <c r="B238">
        <v>4.195128918</v>
      </c>
      <c r="C238">
        <v>2.5045247079999999</v>
      </c>
      <c r="D238">
        <v>1.0499999520000001</v>
      </c>
      <c r="E238">
        <v>16.46889114</v>
      </c>
      <c r="F238">
        <v>2.8150000569999998</v>
      </c>
      <c r="G238">
        <v>1492</v>
      </c>
      <c r="I238">
        <f t="shared" si="75"/>
        <v>2485.6383877255425</v>
      </c>
      <c r="J238">
        <f t="shared" si="76"/>
        <v>3502.0583873862511</v>
      </c>
      <c r="K238">
        <f t="shared" si="77"/>
        <v>2248.0642973473368</v>
      </c>
      <c r="L238">
        <f t="shared" si="78"/>
        <v>1745.6739028640582</v>
      </c>
      <c r="M238">
        <f t="shared" si="79"/>
        <v>2065.203151512048</v>
      </c>
      <c r="O238">
        <f t="shared" si="80"/>
        <v>12046.638126835238</v>
      </c>
      <c r="P238">
        <f t="shared" si="81"/>
        <v>1492</v>
      </c>
      <c r="Q238">
        <f t="shared" si="82"/>
        <v>-2.4173716413241857E-4</v>
      </c>
      <c r="R238">
        <f t="shared" si="83"/>
        <v>5.3908355795148251E-3</v>
      </c>
      <c r="S238">
        <f t="shared" si="84"/>
        <v>-2.9128242759907153</v>
      </c>
      <c r="T238">
        <f t="shared" si="85"/>
        <v>-400</v>
      </c>
      <c r="U238">
        <f t="shared" si="86"/>
        <v>-402.91282427599072</v>
      </c>
      <c r="V238">
        <f>SUM($U$5:U238)</f>
        <v>6660.1739530009254</v>
      </c>
      <c r="W238">
        <f t="shared" si="87"/>
        <v>510.17395300092539</v>
      </c>
      <c r="X238">
        <f t="shared" si="88"/>
        <v>6150</v>
      </c>
      <c r="Y238">
        <f t="shared" si="89"/>
        <v>0.42323192042562391</v>
      </c>
      <c r="Z238">
        <f t="shared" si="74"/>
        <v>14813.128112267994</v>
      </c>
      <c r="AA238">
        <f t="shared" si="90"/>
        <v>0.18675933701954509</v>
      </c>
    </row>
    <row r="239" spans="1:27" x14ac:dyDescent="0.3">
      <c r="A239" s="6">
        <v>44550</v>
      </c>
      <c r="B239">
        <v>4.1567296980000004</v>
      </c>
      <c r="C239">
        <v>2.5140841009999999</v>
      </c>
      <c r="D239">
        <v>1.0299999710000001</v>
      </c>
      <c r="E239">
        <v>16.351533889999999</v>
      </c>
      <c r="F239">
        <v>2.7470517160000001</v>
      </c>
      <c r="G239">
        <v>1490</v>
      </c>
      <c r="I239">
        <f t="shared" si="75"/>
        <v>2462.8866255851262</v>
      </c>
      <c r="J239">
        <f t="shared" si="76"/>
        <v>3515.4252159613638</v>
      </c>
      <c r="K239">
        <f t="shared" si="77"/>
        <v>2205.2440637386735</v>
      </c>
      <c r="L239">
        <f t="shared" si="78"/>
        <v>1733.2342378680762</v>
      </c>
      <c r="M239">
        <f t="shared" si="79"/>
        <v>2015.3533734901023</v>
      </c>
      <c r="O239">
        <f t="shared" si="80"/>
        <v>11932.143516643344</v>
      </c>
      <c r="P239">
        <f t="shared" si="81"/>
        <v>1490</v>
      </c>
      <c r="Q239">
        <f t="shared" si="82"/>
        <v>-9.504279035064931E-3</v>
      </c>
      <c r="R239">
        <f t="shared" si="83"/>
        <v>-1.3404825737265416E-3</v>
      </c>
      <c r="S239">
        <f t="shared" si="84"/>
        <v>-114.49461019189403</v>
      </c>
      <c r="T239">
        <f t="shared" si="85"/>
        <v>100</v>
      </c>
      <c r="U239">
        <f t="shared" si="86"/>
        <v>-14.494610191894026</v>
      </c>
      <c r="V239">
        <f>SUM($U$5:U239)</f>
        <v>6645.6793428090314</v>
      </c>
      <c r="W239">
        <f t="shared" si="87"/>
        <v>395.67934280903137</v>
      </c>
      <c r="X239">
        <f t="shared" si="88"/>
        <v>6250</v>
      </c>
      <c r="Y239">
        <f t="shared" si="89"/>
        <v>0.42231083611902376</v>
      </c>
      <c r="Z239">
        <f t="shared" si="74"/>
        <v>14813.128112267994</v>
      </c>
      <c r="AA239">
        <f t="shared" si="90"/>
        <v>0.19448860320317252</v>
      </c>
    </row>
    <row r="240" spans="1:27" x14ac:dyDescent="0.3">
      <c r="A240" s="6">
        <v>44551</v>
      </c>
      <c r="B240">
        <v>4.1663298610000004</v>
      </c>
      <c r="C240">
        <v>2.5332026480000001</v>
      </c>
      <c r="D240">
        <v>1.0499999520000001</v>
      </c>
      <c r="E240">
        <v>16.13638306</v>
      </c>
      <c r="F240">
        <v>2.7858791350000001</v>
      </c>
      <c r="G240">
        <v>1487</v>
      </c>
      <c r="I240">
        <f t="shared" si="75"/>
        <v>2468.5747782373214</v>
      </c>
      <c r="J240">
        <f t="shared" si="76"/>
        <v>3542.1585389196571</v>
      </c>
      <c r="K240">
        <f t="shared" si="77"/>
        <v>2248.0642973473368</v>
      </c>
      <c r="L240">
        <f t="shared" si="78"/>
        <v>1710.4286229716176</v>
      </c>
      <c r="M240">
        <f t="shared" si="79"/>
        <v>2043.8388109537643</v>
      </c>
      <c r="O240">
        <f t="shared" si="80"/>
        <v>12013.065048429698</v>
      </c>
      <c r="P240">
        <f t="shared" si="81"/>
        <v>1487</v>
      </c>
      <c r="Q240">
        <f t="shared" si="82"/>
        <v>6.7818101310533636E-3</v>
      </c>
      <c r="R240">
        <f t="shared" si="83"/>
        <v>-2.0134228187919465E-3</v>
      </c>
      <c r="S240">
        <f t="shared" si="84"/>
        <v>80.921531786354535</v>
      </c>
      <c r="T240">
        <f t="shared" si="85"/>
        <v>150</v>
      </c>
      <c r="U240">
        <f t="shared" si="86"/>
        <v>230.92153178635454</v>
      </c>
      <c r="V240">
        <f>SUM($U$5:U240)</f>
        <v>6876.6008745953859</v>
      </c>
      <c r="W240">
        <f t="shared" si="87"/>
        <v>476.6008745953859</v>
      </c>
      <c r="X240">
        <f t="shared" si="88"/>
        <v>6400</v>
      </c>
      <c r="Y240">
        <f t="shared" si="89"/>
        <v>0.43698513202409234</v>
      </c>
      <c r="Z240">
        <f t="shared" si="74"/>
        <v>14813.128112267994</v>
      </c>
      <c r="AA240">
        <f t="shared" si="90"/>
        <v>0.18902577785169686</v>
      </c>
    </row>
    <row r="241" spans="1:27" x14ac:dyDescent="0.3">
      <c r="A241" s="6">
        <v>44552</v>
      </c>
      <c r="B241">
        <v>4.1471300129999999</v>
      </c>
      <c r="C241">
        <v>2.5045247079999999</v>
      </c>
      <c r="D241">
        <v>1.039999962</v>
      </c>
      <c r="E241">
        <v>16.33197594</v>
      </c>
      <c r="F241">
        <v>2.7276377680000001</v>
      </c>
      <c r="G241">
        <v>1500.5</v>
      </c>
      <c r="I241">
        <f t="shared" si="75"/>
        <v>2457.1987561507231</v>
      </c>
      <c r="J241">
        <f t="shared" si="76"/>
        <v>3502.0583873862511</v>
      </c>
      <c r="K241">
        <f t="shared" si="77"/>
        <v>2226.6541816135118</v>
      </c>
      <c r="L241">
        <f t="shared" si="78"/>
        <v>1731.1611290826527</v>
      </c>
      <c r="M241">
        <f t="shared" si="79"/>
        <v>2001.1104797845796</v>
      </c>
      <c r="O241">
        <f t="shared" si="80"/>
        <v>11918.182934017719</v>
      </c>
      <c r="P241">
        <f t="shared" si="81"/>
        <v>1500.5</v>
      </c>
      <c r="Q241">
        <f t="shared" si="82"/>
        <v>-7.8982436230445527E-3</v>
      </c>
      <c r="R241">
        <f t="shared" si="83"/>
        <v>9.0786819098856754E-3</v>
      </c>
      <c r="S241">
        <f t="shared" si="84"/>
        <v>-94.882114411979273</v>
      </c>
      <c r="T241">
        <f t="shared" si="85"/>
        <v>-675</v>
      </c>
      <c r="U241">
        <f t="shared" si="86"/>
        <v>-769.88211441197927</v>
      </c>
      <c r="V241">
        <f>SUM($U$5:U241)</f>
        <v>6106.7187601834066</v>
      </c>
      <c r="W241">
        <f t="shared" si="87"/>
        <v>381.71876018340663</v>
      </c>
      <c r="X241">
        <f t="shared" si="88"/>
        <v>5725</v>
      </c>
      <c r="Y241">
        <f t="shared" si="89"/>
        <v>0.38806168226387905</v>
      </c>
      <c r="Z241">
        <f t="shared" si="74"/>
        <v>14813.128112267994</v>
      </c>
      <c r="AA241">
        <f t="shared" si="90"/>
        <v>0.19543104983023321</v>
      </c>
    </row>
    <row r="242" spans="1:27" x14ac:dyDescent="0.3">
      <c r="A242" s="6">
        <v>44553</v>
      </c>
      <c r="B242">
        <v>4.1663298610000004</v>
      </c>
      <c r="C242">
        <v>2.5236432550000001</v>
      </c>
      <c r="D242">
        <v>1.0299999710000001</v>
      </c>
      <c r="E242">
        <v>16.33197594</v>
      </c>
      <c r="F242">
        <v>2.7664654249999998</v>
      </c>
      <c r="G242">
        <v>1512</v>
      </c>
      <c r="I242">
        <f t="shared" si="75"/>
        <v>2468.5747782373214</v>
      </c>
      <c r="J242">
        <f t="shared" si="76"/>
        <v>3528.7917103445438</v>
      </c>
      <c r="K242">
        <f t="shared" si="77"/>
        <v>2205.2440637386735</v>
      </c>
      <c r="L242">
        <f t="shared" si="78"/>
        <v>1731.1611290826527</v>
      </c>
      <c r="M242">
        <f t="shared" si="79"/>
        <v>2029.5960918551118</v>
      </c>
      <c r="O242">
        <f t="shared" si="80"/>
        <v>11963.367773258304</v>
      </c>
      <c r="P242">
        <f t="shared" si="81"/>
        <v>1512</v>
      </c>
      <c r="Q242">
        <f t="shared" si="82"/>
        <v>3.7912523654604086E-3</v>
      </c>
      <c r="R242">
        <f t="shared" si="83"/>
        <v>7.6641119626791069E-3</v>
      </c>
      <c r="S242">
        <f t="shared" si="84"/>
        <v>45.184839240584552</v>
      </c>
      <c r="T242">
        <f t="shared" si="85"/>
        <v>-575</v>
      </c>
      <c r="U242">
        <f t="shared" si="86"/>
        <v>-529.81516075941545</v>
      </c>
      <c r="V242">
        <f>SUM($U$5:U242)</f>
        <v>5576.9035994239912</v>
      </c>
      <c r="W242">
        <f t="shared" si="87"/>
        <v>426.90359942399118</v>
      </c>
      <c r="X242">
        <f t="shared" si="88"/>
        <v>5150</v>
      </c>
      <c r="Y242">
        <f t="shared" si="89"/>
        <v>0.35439368957462158</v>
      </c>
      <c r="Z242">
        <f t="shared" si="74"/>
        <v>14813.128112267994</v>
      </c>
      <c r="AA242">
        <f t="shared" si="90"/>
        <v>0.19238072589472607</v>
      </c>
    </row>
    <row r="243" spans="1:27" x14ac:dyDescent="0.3">
      <c r="A243" s="6">
        <v>44554</v>
      </c>
      <c r="B243">
        <v>4.2047286030000004</v>
      </c>
      <c r="C243">
        <v>2.5332026480000001</v>
      </c>
      <c r="D243">
        <v>1.0299999710000001</v>
      </c>
      <c r="E243">
        <v>16.292856220000001</v>
      </c>
      <c r="F243">
        <v>2.7664654249999998</v>
      </c>
      <c r="G243">
        <v>1512</v>
      </c>
      <c r="I243">
        <f t="shared" si="75"/>
        <v>2491.3262571599457</v>
      </c>
      <c r="J243">
        <f t="shared" si="76"/>
        <v>3542.1585389196571</v>
      </c>
      <c r="K243">
        <f t="shared" si="77"/>
        <v>2205.2440637386735</v>
      </c>
      <c r="L243">
        <f t="shared" si="78"/>
        <v>1727.0145065984295</v>
      </c>
      <c r="M243">
        <f t="shared" si="79"/>
        <v>2029.5960918551118</v>
      </c>
      <c r="O243">
        <f t="shared" si="80"/>
        <v>11995.339458271817</v>
      </c>
      <c r="P243">
        <f t="shared" si="81"/>
        <v>1512</v>
      </c>
      <c r="Q243">
        <f t="shared" si="82"/>
        <v>2.6724652806361065E-3</v>
      </c>
      <c r="R243">
        <f t="shared" si="83"/>
        <v>0</v>
      </c>
      <c r="S243">
        <f t="shared" si="84"/>
        <v>31.971685013513707</v>
      </c>
      <c r="T243">
        <f t="shared" si="85"/>
        <v>0</v>
      </c>
      <c r="U243">
        <f t="shared" si="86"/>
        <v>31.971685013513707</v>
      </c>
      <c r="V243">
        <f>SUM($U$5:U243)</f>
        <v>5608.8752844375049</v>
      </c>
      <c r="W243">
        <f t="shared" si="87"/>
        <v>458.87528443750489</v>
      </c>
      <c r="X243">
        <f t="shared" si="88"/>
        <v>5150</v>
      </c>
      <c r="Y243">
        <f t="shared" si="89"/>
        <v>0.35642538390317818</v>
      </c>
      <c r="Z243">
        <f t="shared" si="74"/>
        <v>14813.128112267994</v>
      </c>
      <c r="AA243">
        <f t="shared" si="90"/>
        <v>0.1902223914247072</v>
      </c>
    </row>
    <row r="244" spans="1:27" x14ac:dyDescent="0.3">
      <c r="A244" s="6">
        <v>44557</v>
      </c>
      <c r="B244">
        <v>4.223928452</v>
      </c>
      <c r="C244">
        <v>2.5332026480000001</v>
      </c>
      <c r="D244">
        <v>1.039999962</v>
      </c>
      <c r="E244">
        <v>16.33197594</v>
      </c>
      <c r="F244">
        <v>2.7761724000000001</v>
      </c>
      <c r="G244">
        <v>1535.5</v>
      </c>
      <c r="I244">
        <f t="shared" si="75"/>
        <v>2502.7022798390499</v>
      </c>
      <c r="J244">
        <f t="shared" si="76"/>
        <v>3542.1585389196571</v>
      </c>
      <c r="K244">
        <f t="shared" si="77"/>
        <v>2226.6541816135118</v>
      </c>
      <c r="L244">
        <f t="shared" si="78"/>
        <v>1731.1611290826527</v>
      </c>
      <c r="M244">
        <f t="shared" si="79"/>
        <v>2036.7175394415158</v>
      </c>
      <c r="O244">
        <f t="shared" si="80"/>
        <v>12039.393668896388</v>
      </c>
      <c r="P244">
        <f t="shared" si="81"/>
        <v>1535.5</v>
      </c>
      <c r="Q244">
        <f t="shared" si="82"/>
        <v>3.6726105816197721E-3</v>
      </c>
      <c r="R244">
        <f t="shared" si="83"/>
        <v>1.5542328042328041E-2</v>
      </c>
      <c r="S244">
        <f t="shared" si="84"/>
        <v>44.05421062457026</v>
      </c>
      <c r="T244">
        <f t="shared" si="85"/>
        <v>-1175</v>
      </c>
      <c r="U244">
        <f t="shared" si="86"/>
        <v>-1130.9457893754297</v>
      </c>
      <c r="V244">
        <f>SUM($U$5:U244)</f>
        <v>4477.9294950620751</v>
      </c>
      <c r="W244">
        <f t="shared" si="87"/>
        <v>502.92949506207515</v>
      </c>
      <c r="X244">
        <f t="shared" si="88"/>
        <v>3975</v>
      </c>
      <c r="Y244">
        <f t="shared" si="89"/>
        <v>0.2845575375507618</v>
      </c>
      <c r="Z244">
        <f t="shared" si="74"/>
        <v>14813.128112267994</v>
      </c>
      <c r="AA244">
        <f t="shared" si="90"/>
        <v>0.18724839361069484</v>
      </c>
    </row>
    <row r="245" spans="1:27" x14ac:dyDescent="0.3">
      <c r="A245" s="6">
        <v>44558</v>
      </c>
      <c r="B245">
        <v>4.2719278340000004</v>
      </c>
      <c r="C245">
        <v>2.5332026480000001</v>
      </c>
      <c r="D245">
        <v>1.019999981</v>
      </c>
      <c r="E245">
        <v>16.429769520000001</v>
      </c>
      <c r="F245">
        <v>2.8052933219999998</v>
      </c>
      <c r="G245">
        <v>1541.5</v>
      </c>
      <c r="I245">
        <f t="shared" si="75"/>
        <v>2531.142194039156</v>
      </c>
      <c r="J245">
        <f t="shared" si="76"/>
        <v>3542.1585389196571</v>
      </c>
      <c r="K245">
        <f t="shared" si="77"/>
        <v>2183.8339480048489</v>
      </c>
      <c r="L245">
        <f t="shared" si="78"/>
        <v>1741.5270789831297</v>
      </c>
      <c r="M245">
        <f t="shared" si="79"/>
        <v>2058.0818799997992</v>
      </c>
      <c r="O245">
        <f t="shared" si="80"/>
        <v>12056.743639946591</v>
      </c>
      <c r="P245">
        <f t="shared" si="81"/>
        <v>1541.5</v>
      </c>
      <c r="Q245">
        <f t="shared" si="82"/>
        <v>1.4411000692690335E-3</v>
      </c>
      <c r="R245">
        <f t="shared" si="83"/>
        <v>3.9075219798111365E-3</v>
      </c>
      <c r="S245">
        <f t="shared" si="84"/>
        <v>17.349971050203749</v>
      </c>
      <c r="T245">
        <f t="shared" si="85"/>
        <v>-300</v>
      </c>
      <c r="U245">
        <f t="shared" si="86"/>
        <v>-282.65002894979625</v>
      </c>
      <c r="V245">
        <f>SUM($U$5:U245)</f>
        <v>4195.2794661122789</v>
      </c>
      <c r="W245">
        <f t="shared" si="87"/>
        <v>520.2794661122789</v>
      </c>
      <c r="X245">
        <f t="shared" si="88"/>
        <v>3675</v>
      </c>
      <c r="Y245">
        <f t="shared" si="89"/>
        <v>0.26659606756439913</v>
      </c>
      <c r="Z245">
        <f t="shared" si="74"/>
        <v>14813.128112267994</v>
      </c>
      <c r="AA245">
        <f t="shared" si="90"/>
        <v>0.18607713721442867</v>
      </c>
    </row>
    <row r="246" spans="1:27" x14ac:dyDescent="0.3">
      <c r="A246" s="6">
        <v>44559</v>
      </c>
      <c r="B246">
        <v>4.2527279849999999</v>
      </c>
      <c r="C246">
        <v>2.5427618029999999</v>
      </c>
      <c r="D246">
        <v>1.019999981</v>
      </c>
      <c r="E246">
        <v>16.449331279999999</v>
      </c>
      <c r="F246">
        <v>2.7858791350000001</v>
      </c>
      <c r="G246">
        <v>1542.5</v>
      </c>
      <c r="I246">
        <f t="shared" si="75"/>
        <v>2519.7661713600514</v>
      </c>
      <c r="J246">
        <f t="shared" si="76"/>
        <v>3555.5250347011292</v>
      </c>
      <c r="K246">
        <f t="shared" si="77"/>
        <v>2183.8339480048489</v>
      </c>
      <c r="L246">
        <f t="shared" si="78"/>
        <v>1743.6005916219465</v>
      </c>
      <c r="M246">
        <f t="shared" si="79"/>
        <v>2043.8388109537643</v>
      </c>
      <c r="O246">
        <f t="shared" si="80"/>
        <v>12046.564556641742</v>
      </c>
      <c r="P246">
        <f t="shared" si="81"/>
        <v>1542.5</v>
      </c>
      <c r="Q246">
        <f t="shared" si="82"/>
        <v>-8.4426472095860733E-4</v>
      </c>
      <c r="R246">
        <f t="shared" si="83"/>
        <v>6.4871878040869281E-4</v>
      </c>
      <c r="S246">
        <f t="shared" si="84"/>
        <v>-10.179083304848973</v>
      </c>
      <c r="T246">
        <f t="shared" si="85"/>
        <v>-50</v>
      </c>
      <c r="U246">
        <f t="shared" si="86"/>
        <v>-60.179083304848973</v>
      </c>
      <c r="V246">
        <f>SUM($U$5:U246)</f>
        <v>4135.1003828074299</v>
      </c>
      <c r="W246">
        <f t="shared" si="87"/>
        <v>510.10038280742992</v>
      </c>
      <c r="X246">
        <f t="shared" si="88"/>
        <v>3625</v>
      </c>
      <c r="Y246">
        <f t="shared" si="89"/>
        <v>0.26277188681832586</v>
      </c>
      <c r="Z246">
        <f t="shared" si="74"/>
        <v>14813.128112267994</v>
      </c>
      <c r="AA246">
        <f t="shared" si="90"/>
        <v>0.18676430357306018</v>
      </c>
    </row>
    <row r="247" spans="1:27" x14ac:dyDescent="0.3">
      <c r="A247" s="6">
        <v>44560</v>
      </c>
      <c r="B247">
        <v>4.4159255030000004</v>
      </c>
      <c r="C247">
        <v>2.5427618029999999</v>
      </c>
      <c r="D247">
        <v>1.039999962</v>
      </c>
      <c r="E247">
        <v>16.4884491</v>
      </c>
      <c r="F247">
        <v>2.7761724000000001</v>
      </c>
      <c r="G247">
        <v>1544.5</v>
      </c>
      <c r="I247">
        <f t="shared" si="75"/>
        <v>2616.4616540141869</v>
      </c>
      <c r="J247">
        <f t="shared" si="76"/>
        <v>3555.5250347011292</v>
      </c>
      <c r="K247">
        <f t="shared" si="77"/>
        <v>2226.6541816135118</v>
      </c>
      <c r="L247">
        <f t="shared" si="78"/>
        <v>1747.7470127094646</v>
      </c>
      <c r="M247">
        <f t="shared" si="79"/>
        <v>2036.7175394415158</v>
      </c>
      <c r="O247">
        <f t="shared" si="80"/>
        <v>12183.105422479808</v>
      </c>
      <c r="P247">
        <f t="shared" si="81"/>
        <v>1544.5</v>
      </c>
      <c r="Q247">
        <f t="shared" si="82"/>
        <v>1.1334423618954944E-2</v>
      </c>
      <c r="R247">
        <f t="shared" si="83"/>
        <v>1.2965964343598054E-3</v>
      </c>
      <c r="S247">
        <f t="shared" si="84"/>
        <v>136.54086583806566</v>
      </c>
      <c r="T247">
        <f t="shared" si="85"/>
        <v>-100</v>
      </c>
      <c r="U247">
        <f t="shared" si="86"/>
        <v>36.540865838065656</v>
      </c>
      <c r="V247">
        <f>SUM($U$5:U247)</f>
        <v>4171.6412486454956</v>
      </c>
      <c r="W247">
        <f t="shared" si="87"/>
        <v>646.64124864549558</v>
      </c>
      <c r="X247">
        <f t="shared" si="88"/>
        <v>3525</v>
      </c>
      <c r="Y247">
        <f t="shared" si="89"/>
        <v>0.26509393740315951</v>
      </c>
      <c r="Z247">
        <f t="shared" si="74"/>
        <v>14813.128112267994</v>
      </c>
      <c r="AA247">
        <f t="shared" si="90"/>
        <v>0.1775467456877014</v>
      </c>
    </row>
    <row r="248" spans="1:27" x14ac:dyDescent="0.3">
      <c r="A248" s="6">
        <v>44561</v>
      </c>
      <c r="B248">
        <v>4.4159255030000004</v>
      </c>
      <c r="C248">
        <v>2.5332026480000001</v>
      </c>
      <c r="D248">
        <v>1.059999943</v>
      </c>
      <c r="E248">
        <v>16.72315979</v>
      </c>
      <c r="F248">
        <v>2.7761724000000001</v>
      </c>
      <c r="G248">
        <v>1540.5</v>
      </c>
      <c r="I248">
        <f t="shared" si="75"/>
        <v>2616.4616540141869</v>
      </c>
      <c r="J248">
        <f t="shared" si="76"/>
        <v>3542.1585389196571</v>
      </c>
      <c r="K248">
        <f t="shared" si="77"/>
        <v>2269.4744152221751</v>
      </c>
      <c r="L248">
        <f t="shared" si="78"/>
        <v>1772.625938848035</v>
      </c>
      <c r="M248">
        <f t="shared" si="79"/>
        <v>2036.7175394415158</v>
      </c>
      <c r="O248">
        <f t="shared" si="80"/>
        <v>12237.438086445571</v>
      </c>
      <c r="P248">
        <f t="shared" si="81"/>
        <v>1540.5</v>
      </c>
      <c r="Q248">
        <f t="shared" si="82"/>
        <v>4.4596728076825107E-3</v>
      </c>
      <c r="R248">
        <f t="shared" si="83"/>
        <v>-2.589834898025251E-3</v>
      </c>
      <c r="S248">
        <f t="shared" si="84"/>
        <v>54.332663965762549</v>
      </c>
      <c r="T248">
        <f t="shared" si="85"/>
        <v>200</v>
      </c>
      <c r="U248">
        <f t="shared" si="86"/>
        <v>254.33266396576255</v>
      </c>
      <c r="V248">
        <f>SUM($U$5:U248)</f>
        <v>4425.9739126112581</v>
      </c>
      <c r="W248">
        <f t="shared" si="87"/>
        <v>700.97391261125813</v>
      </c>
      <c r="X248">
        <f t="shared" si="88"/>
        <v>3725</v>
      </c>
      <c r="Y248">
        <f t="shared" si="89"/>
        <v>0.28125593295414564</v>
      </c>
      <c r="Z248">
        <f t="shared" si="74"/>
        <v>14813.128112267994</v>
      </c>
      <c r="AA248">
        <f t="shared" si="90"/>
        <v>0.17387887327385484</v>
      </c>
    </row>
    <row r="249" spans="1:27" x14ac:dyDescent="0.3">
      <c r="A249" s="6">
        <v>44564</v>
      </c>
      <c r="B249">
        <v>4.3775258060000004</v>
      </c>
      <c r="C249">
        <v>2.5236432550000001</v>
      </c>
      <c r="D249">
        <v>1.059999943</v>
      </c>
      <c r="E249">
        <v>16.74272156</v>
      </c>
      <c r="F249">
        <v>2.9023621080000002</v>
      </c>
      <c r="G249">
        <v>1551.5</v>
      </c>
      <c r="I249">
        <f t="shared" si="75"/>
        <v>2593.7096092484844</v>
      </c>
      <c r="J249">
        <f t="shared" si="76"/>
        <v>3528.7917103445438</v>
      </c>
      <c r="K249">
        <f t="shared" si="77"/>
        <v>2269.4744152221751</v>
      </c>
      <c r="L249">
        <f t="shared" si="78"/>
        <v>1774.6994525468344</v>
      </c>
      <c r="M249">
        <f t="shared" si="79"/>
        <v>2129.2956486326466</v>
      </c>
      <c r="O249">
        <f t="shared" si="80"/>
        <v>12295.970835994685</v>
      </c>
      <c r="P249">
        <f t="shared" si="81"/>
        <v>1551.5</v>
      </c>
      <c r="Q249">
        <f t="shared" si="82"/>
        <v>4.783088513758995E-3</v>
      </c>
      <c r="R249">
        <f t="shared" si="83"/>
        <v>7.1405387861084068E-3</v>
      </c>
      <c r="S249">
        <f t="shared" si="84"/>
        <v>58.532749549114669</v>
      </c>
      <c r="T249">
        <f t="shared" si="85"/>
        <v>-550</v>
      </c>
      <c r="U249">
        <f t="shared" si="86"/>
        <v>-491.46725045088533</v>
      </c>
      <c r="V249">
        <f>SUM($U$5:U249)</f>
        <v>3934.5066621603728</v>
      </c>
      <c r="W249">
        <f t="shared" si="87"/>
        <v>759.5066621603728</v>
      </c>
      <c r="X249">
        <f t="shared" si="88"/>
        <v>3175</v>
      </c>
      <c r="Y249">
        <f t="shared" si="89"/>
        <v>0.25002482252032476</v>
      </c>
      <c r="Z249">
        <f t="shared" si="74"/>
        <v>14813.128112267994</v>
      </c>
      <c r="AA249">
        <f t="shared" si="90"/>
        <v>0.1699274628016374</v>
      </c>
    </row>
    <row r="250" spans="1:27" x14ac:dyDescent="0.3">
      <c r="A250" s="6">
        <v>44565</v>
      </c>
      <c r="B250">
        <v>4.3199267389999996</v>
      </c>
      <c r="C250">
        <v>2.5714395049999998</v>
      </c>
      <c r="D250">
        <v>1.059999943</v>
      </c>
      <c r="E250">
        <v>16.410213469999999</v>
      </c>
      <c r="F250">
        <v>2.9606034760000002</v>
      </c>
      <c r="G250">
        <v>1542.5</v>
      </c>
      <c r="I250">
        <f t="shared" si="75"/>
        <v>2559.5818256139751</v>
      </c>
      <c r="J250">
        <f t="shared" si="76"/>
        <v>3595.6248534408942</v>
      </c>
      <c r="K250">
        <f t="shared" si="77"/>
        <v>2269.4744152221751</v>
      </c>
      <c r="L250">
        <f t="shared" si="78"/>
        <v>1739.454171594411</v>
      </c>
      <c r="M250">
        <f t="shared" si="79"/>
        <v>2172.0239805354736</v>
      </c>
      <c r="O250">
        <f t="shared" si="80"/>
        <v>12336.159246406929</v>
      </c>
      <c r="P250">
        <f t="shared" si="81"/>
        <v>1542.5</v>
      </c>
      <c r="Q250">
        <f t="shared" si="82"/>
        <v>3.2684210908013782E-3</v>
      </c>
      <c r="R250">
        <f t="shared" si="83"/>
        <v>-5.8008378988076053E-3</v>
      </c>
      <c r="S250">
        <f t="shared" si="84"/>
        <v>40.188410412243684</v>
      </c>
      <c r="T250">
        <f t="shared" si="85"/>
        <v>450</v>
      </c>
      <c r="U250">
        <f t="shared" si="86"/>
        <v>490.18841041224368</v>
      </c>
      <c r="V250">
        <f>SUM($U$5:U250)</f>
        <v>4424.6950725726165</v>
      </c>
      <c r="W250">
        <f t="shared" si="87"/>
        <v>799.69507257261648</v>
      </c>
      <c r="X250">
        <f t="shared" si="88"/>
        <v>3625</v>
      </c>
      <c r="Y250">
        <f t="shared" si="89"/>
        <v>0.28117466691976112</v>
      </c>
      <c r="Z250">
        <f t="shared" si="74"/>
        <v>14813.128112267994</v>
      </c>
      <c r="AA250">
        <f t="shared" si="90"/>
        <v>0.16721443621416324</v>
      </c>
    </row>
    <row r="251" spans="1:27" x14ac:dyDescent="0.3">
      <c r="A251" s="6">
        <v>44566</v>
      </c>
      <c r="B251">
        <v>4.2527279849999999</v>
      </c>
      <c r="C251">
        <v>2.56188035</v>
      </c>
      <c r="D251">
        <v>1.059999943</v>
      </c>
      <c r="E251">
        <v>16.586244579999999</v>
      </c>
      <c r="F251">
        <v>2.9703102110000001</v>
      </c>
      <c r="G251">
        <v>1544.5</v>
      </c>
      <c r="I251">
        <f t="shared" si="75"/>
        <v>2519.7661713600514</v>
      </c>
      <c r="J251">
        <f t="shared" si="76"/>
        <v>3582.2583576594225</v>
      </c>
      <c r="K251">
        <f t="shared" si="77"/>
        <v>2269.4744152221751</v>
      </c>
      <c r="L251">
        <f t="shared" si="78"/>
        <v>1758.1131640066467</v>
      </c>
      <c r="M251">
        <f t="shared" si="79"/>
        <v>2179.1452520477219</v>
      </c>
      <c r="O251">
        <f t="shared" si="80"/>
        <v>12308.757360296018</v>
      </c>
      <c r="P251">
        <f t="shared" si="81"/>
        <v>1544.5</v>
      </c>
      <c r="Q251">
        <f t="shared" si="82"/>
        <v>-2.2212655951966472E-3</v>
      </c>
      <c r="R251">
        <f t="shared" si="83"/>
        <v>1.2965964343598054E-3</v>
      </c>
      <c r="S251">
        <f t="shared" si="84"/>
        <v>-27.401886110910709</v>
      </c>
      <c r="T251">
        <f t="shared" si="85"/>
        <v>-100</v>
      </c>
      <c r="U251">
        <f t="shared" si="86"/>
        <v>-127.40188611091071</v>
      </c>
      <c r="V251">
        <f>SUM($U$5:U251)</f>
        <v>4297.2931864617058</v>
      </c>
      <c r="W251">
        <f t="shared" si="87"/>
        <v>772.29318646170577</v>
      </c>
      <c r="X251">
        <f t="shared" si="88"/>
        <v>3525</v>
      </c>
      <c r="Y251">
        <f t="shared" si="89"/>
        <v>0.27307870046226762</v>
      </c>
      <c r="Z251">
        <f t="shared" si="74"/>
        <v>14813.128112267994</v>
      </c>
      <c r="AA251">
        <f t="shared" si="90"/>
        <v>0.16906427413517716</v>
      </c>
    </row>
    <row r="252" spans="1:27" x14ac:dyDescent="0.3">
      <c r="A252" s="6">
        <v>44567</v>
      </c>
      <c r="B252">
        <v>4.1855292320000004</v>
      </c>
      <c r="C252">
        <v>2.56188035</v>
      </c>
      <c r="D252">
        <v>1.0499999520000001</v>
      </c>
      <c r="E252">
        <v>16.019025800000001</v>
      </c>
      <c r="F252">
        <v>3.0091378689999999</v>
      </c>
      <c r="G252">
        <v>1530.5</v>
      </c>
      <c r="I252">
        <f t="shared" si="75"/>
        <v>2479.9505176986336</v>
      </c>
      <c r="J252">
        <f t="shared" si="76"/>
        <v>3582.2583576594225</v>
      </c>
      <c r="K252">
        <f t="shared" si="77"/>
        <v>2248.0642973473368</v>
      </c>
      <c r="L252">
        <f t="shared" si="78"/>
        <v>1697.9889569156533</v>
      </c>
      <c r="M252">
        <f t="shared" si="79"/>
        <v>2207.6308648518966</v>
      </c>
      <c r="O252">
        <f t="shared" si="80"/>
        <v>12215.892994472943</v>
      </c>
      <c r="P252">
        <f t="shared" si="81"/>
        <v>1530.5</v>
      </c>
      <c r="Q252">
        <f t="shared" si="82"/>
        <v>-7.5445768492135145E-3</v>
      </c>
      <c r="R252">
        <f t="shared" si="83"/>
        <v>-9.0644221430883787E-3</v>
      </c>
      <c r="S252">
        <f t="shared" si="84"/>
        <v>-92.864365823075786</v>
      </c>
      <c r="T252">
        <f t="shared" si="85"/>
        <v>700</v>
      </c>
      <c r="U252">
        <f t="shared" si="86"/>
        <v>607.13563417692421</v>
      </c>
      <c r="V252">
        <f>SUM($U$5:U252)</f>
        <v>4904.42882063863</v>
      </c>
      <c r="W252">
        <f t="shared" si="87"/>
        <v>679.42882063862999</v>
      </c>
      <c r="X252">
        <f t="shared" si="88"/>
        <v>4225</v>
      </c>
      <c r="Y252">
        <f t="shared" si="89"/>
        <v>0.31166015227190819</v>
      </c>
      <c r="Z252">
        <f t="shared" si="74"/>
        <v>14813.128112267994</v>
      </c>
      <c r="AA252">
        <f t="shared" si="90"/>
        <v>0.17533333257572134</v>
      </c>
    </row>
    <row r="253" spans="1:27" x14ac:dyDescent="0.3">
      <c r="A253" s="6">
        <v>44568</v>
      </c>
      <c r="B253">
        <v>4.2431283000000004</v>
      </c>
      <c r="C253">
        <v>2.5714395049999998</v>
      </c>
      <c r="D253">
        <v>1.0499999520000001</v>
      </c>
      <c r="E253">
        <v>16.019025800000001</v>
      </c>
      <c r="F253">
        <v>3.096500158</v>
      </c>
      <c r="G253">
        <v>1541.5</v>
      </c>
      <c r="I253">
        <f t="shared" si="75"/>
        <v>2514.0783019256487</v>
      </c>
      <c r="J253">
        <f t="shared" si="76"/>
        <v>3595.6248534408942</v>
      </c>
      <c r="K253">
        <f t="shared" si="77"/>
        <v>2248.0642973473368</v>
      </c>
      <c r="L253">
        <f t="shared" si="78"/>
        <v>1697.9889569156533</v>
      </c>
      <c r="M253">
        <f t="shared" si="79"/>
        <v>2271.7235365793654</v>
      </c>
      <c r="O253">
        <f t="shared" si="80"/>
        <v>12327.479946208899</v>
      </c>
      <c r="P253">
        <f t="shared" si="81"/>
        <v>1541.5</v>
      </c>
      <c r="Q253">
        <f t="shared" si="82"/>
        <v>9.1345718062890921E-3</v>
      </c>
      <c r="R253">
        <f t="shared" si="83"/>
        <v>7.1871937275400193E-3</v>
      </c>
      <c r="S253">
        <f t="shared" si="84"/>
        <v>111.58695173595697</v>
      </c>
      <c r="T253">
        <f t="shared" si="85"/>
        <v>-550</v>
      </c>
      <c r="U253">
        <f t="shared" si="86"/>
        <v>-438.41304826404303</v>
      </c>
      <c r="V253">
        <f>SUM($U$5:U253)</f>
        <v>4466.015772374587</v>
      </c>
      <c r="W253">
        <f t="shared" si="87"/>
        <v>791.01577237458696</v>
      </c>
      <c r="X253">
        <f t="shared" si="88"/>
        <v>3675</v>
      </c>
      <c r="Y253">
        <f t="shared" si="89"/>
        <v>0.28380046006779724</v>
      </c>
      <c r="Z253">
        <f t="shared" si="74"/>
        <v>14813.128112267994</v>
      </c>
      <c r="AA253">
        <f t="shared" si="90"/>
        <v>0.16780035568588114</v>
      </c>
    </row>
    <row r="254" spans="1:27" x14ac:dyDescent="0.3">
      <c r="A254" s="6">
        <v>44571</v>
      </c>
      <c r="B254">
        <v>4.195128918</v>
      </c>
      <c r="C254">
        <v>2.56188035</v>
      </c>
      <c r="D254">
        <v>1.039999962</v>
      </c>
      <c r="E254">
        <v>15.84299564</v>
      </c>
      <c r="F254">
        <v>3.1547412869999998</v>
      </c>
      <c r="G254">
        <v>1546</v>
      </c>
      <c r="I254">
        <f t="shared" si="75"/>
        <v>2485.6383877255425</v>
      </c>
      <c r="J254">
        <f t="shared" si="76"/>
        <v>3582.2583576594225</v>
      </c>
      <c r="K254">
        <f t="shared" si="77"/>
        <v>2226.6541816135118</v>
      </c>
      <c r="L254">
        <f t="shared" si="78"/>
        <v>1679.3300652017704</v>
      </c>
      <c r="M254">
        <f t="shared" si="79"/>
        <v>2314.4516931416797</v>
      </c>
      <c r="O254">
        <f t="shared" si="80"/>
        <v>12288.332685341928</v>
      </c>
      <c r="P254">
        <f t="shared" si="81"/>
        <v>1546</v>
      </c>
      <c r="Q254">
        <f t="shared" si="82"/>
        <v>-3.1756093733505504E-3</v>
      </c>
      <c r="R254">
        <f t="shared" si="83"/>
        <v>2.9192345118391177E-3</v>
      </c>
      <c r="S254">
        <f t="shared" si="84"/>
        <v>-39.147260866971919</v>
      </c>
      <c r="T254">
        <f t="shared" si="85"/>
        <v>-225</v>
      </c>
      <c r="U254">
        <f t="shared" si="86"/>
        <v>-264.14726086697192</v>
      </c>
      <c r="V254">
        <f>SUM($U$5:U254)</f>
        <v>4201.868511507615</v>
      </c>
      <c r="W254">
        <f t="shared" si="87"/>
        <v>751.86851150761504</v>
      </c>
      <c r="X254">
        <f t="shared" si="88"/>
        <v>3450</v>
      </c>
      <c r="Y254">
        <f t="shared" si="89"/>
        <v>0.26701477950137237</v>
      </c>
      <c r="Z254">
        <f t="shared" si="74"/>
        <v>14813.128112267994</v>
      </c>
      <c r="AA254">
        <f t="shared" si="90"/>
        <v>0.17044309667686405</v>
      </c>
    </row>
    <row r="255" spans="1:27" x14ac:dyDescent="0.3">
      <c r="A255" s="6">
        <v>44572</v>
      </c>
      <c r="B255">
        <v>4.2047286030000004</v>
      </c>
      <c r="C255">
        <v>2.56188035</v>
      </c>
      <c r="D255">
        <v>1.059999943</v>
      </c>
      <c r="E255">
        <v>16.13638306</v>
      </c>
      <c r="F255">
        <v>3.164448261</v>
      </c>
      <c r="G255">
        <v>1567</v>
      </c>
      <c r="I255">
        <f t="shared" si="75"/>
        <v>2491.3262571599457</v>
      </c>
      <c r="J255">
        <f t="shared" si="76"/>
        <v>3582.2583576594225</v>
      </c>
      <c r="K255">
        <f t="shared" si="77"/>
        <v>2269.4744152221751</v>
      </c>
      <c r="L255">
        <f t="shared" si="78"/>
        <v>1710.4286229716176</v>
      </c>
      <c r="M255">
        <f t="shared" si="79"/>
        <v>2321.5731399944411</v>
      </c>
      <c r="O255">
        <f t="shared" si="80"/>
        <v>12375.060793007604</v>
      </c>
      <c r="P255">
        <f t="shared" si="81"/>
        <v>1567</v>
      </c>
      <c r="Q255">
        <f t="shared" si="82"/>
        <v>7.0577603883665617E-3</v>
      </c>
      <c r="R255">
        <f t="shared" si="83"/>
        <v>1.3583441138421734E-2</v>
      </c>
      <c r="S255">
        <f t="shared" si="84"/>
        <v>86.728107665676362</v>
      </c>
      <c r="T255">
        <f t="shared" si="85"/>
        <v>-1050</v>
      </c>
      <c r="U255">
        <f t="shared" si="86"/>
        <v>-963.27189233432364</v>
      </c>
      <c r="V255">
        <f>SUM($U$5:U255)</f>
        <v>3238.5966191732914</v>
      </c>
      <c r="W255">
        <f t="shared" si="87"/>
        <v>838.5966191732914</v>
      </c>
      <c r="X255">
        <f t="shared" si="88"/>
        <v>2400</v>
      </c>
      <c r="Y255">
        <f t="shared" si="89"/>
        <v>0.20580205206187574</v>
      </c>
      <c r="Z255">
        <f t="shared" si="74"/>
        <v>14813.128112267994</v>
      </c>
      <c r="AA255">
        <f t="shared" si="90"/>
        <v>0.16458828282469398</v>
      </c>
    </row>
    <row r="256" spans="1:27" x14ac:dyDescent="0.3">
      <c r="A256" s="6">
        <v>44573</v>
      </c>
      <c r="B256">
        <v>4.2719278340000004</v>
      </c>
      <c r="C256">
        <v>2.5523209570000001</v>
      </c>
      <c r="D256">
        <v>1.059999943</v>
      </c>
      <c r="E256">
        <v>16.292856220000001</v>
      </c>
      <c r="F256">
        <v>3.232396364</v>
      </c>
      <c r="G256">
        <v>1563</v>
      </c>
      <c r="I256">
        <f t="shared" si="75"/>
        <v>2531.142194039156</v>
      </c>
      <c r="J256">
        <f t="shared" si="76"/>
        <v>3568.8915290843092</v>
      </c>
      <c r="K256">
        <f t="shared" si="77"/>
        <v>2269.4744152221751</v>
      </c>
      <c r="L256">
        <f t="shared" si="78"/>
        <v>1727.0145065984295</v>
      </c>
      <c r="M256">
        <f t="shared" si="79"/>
        <v>2371.4227434095164</v>
      </c>
      <c r="O256">
        <f t="shared" si="80"/>
        <v>12467.945388353586</v>
      </c>
      <c r="P256">
        <f t="shared" si="81"/>
        <v>1563</v>
      </c>
      <c r="Q256">
        <f t="shared" si="82"/>
        <v>7.5057890138580724E-3</v>
      </c>
      <c r="R256">
        <f t="shared" si="83"/>
        <v>-2.5526483726866626E-3</v>
      </c>
      <c r="S256">
        <f t="shared" si="84"/>
        <v>92.884595345982234</v>
      </c>
      <c r="T256">
        <f t="shared" si="85"/>
        <v>200</v>
      </c>
      <c r="U256">
        <f t="shared" si="86"/>
        <v>292.88459534598223</v>
      </c>
      <c r="V256">
        <f>SUM($U$5:U256)</f>
        <v>3531.4812145192736</v>
      </c>
      <c r="W256">
        <f t="shared" si="87"/>
        <v>931.48121451927364</v>
      </c>
      <c r="X256">
        <f t="shared" si="88"/>
        <v>2600</v>
      </c>
      <c r="Y256">
        <f t="shared" si="89"/>
        <v>0.22441389472936477</v>
      </c>
      <c r="Z256">
        <f t="shared" si="74"/>
        <v>14813.128112267994</v>
      </c>
      <c r="AA256">
        <f t="shared" si="90"/>
        <v>0.15831785873587126</v>
      </c>
    </row>
    <row r="257" spans="1:27" x14ac:dyDescent="0.3">
      <c r="A257" s="6">
        <v>44574</v>
      </c>
      <c r="B257">
        <v>4.3199267389999996</v>
      </c>
      <c r="C257">
        <v>2.5523209570000001</v>
      </c>
      <c r="D257">
        <v>1.059999943</v>
      </c>
      <c r="E257">
        <v>16.429769520000001</v>
      </c>
      <c r="F257">
        <v>3.232396364</v>
      </c>
      <c r="G257">
        <v>1567.5</v>
      </c>
      <c r="I257">
        <f t="shared" si="75"/>
        <v>2559.5818256139751</v>
      </c>
      <c r="J257">
        <f t="shared" si="76"/>
        <v>3568.8915290843092</v>
      </c>
      <c r="K257">
        <f t="shared" si="77"/>
        <v>2269.4744152221751</v>
      </c>
      <c r="L257">
        <f t="shared" si="78"/>
        <v>1741.5270789831297</v>
      </c>
      <c r="M257">
        <f t="shared" si="79"/>
        <v>2371.4227434095164</v>
      </c>
      <c r="O257">
        <f t="shared" si="80"/>
        <v>12510.897592313107</v>
      </c>
      <c r="P257">
        <f t="shared" si="81"/>
        <v>1567.5</v>
      </c>
      <c r="Q257">
        <f t="shared" si="82"/>
        <v>3.4450105949006887E-3</v>
      </c>
      <c r="R257">
        <f t="shared" si="83"/>
        <v>2.8790786948176585E-3</v>
      </c>
      <c r="S257">
        <f t="shared" si="84"/>
        <v>42.952203959521285</v>
      </c>
      <c r="T257">
        <f t="shared" si="85"/>
        <v>-225</v>
      </c>
      <c r="U257">
        <f t="shared" si="86"/>
        <v>-182.04779604047872</v>
      </c>
      <c r="V257">
        <f>SUM($U$5:U257)</f>
        <v>3349.4334184787949</v>
      </c>
      <c r="W257">
        <f t="shared" si="87"/>
        <v>974.43341847879492</v>
      </c>
      <c r="X257">
        <f t="shared" si="88"/>
        <v>2375</v>
      </c>
      <c r="Y257">
        <f t="shared" si="89"/>
        <v>0.21284536230496048</v>
      </c>
      <c r="Z257">
        <f t="shared" si="74"/>
        <v>14813.128112267994</v>
      </c>
      <c r="AA257">
        <f t="shared" si="90"/>
        <v>0.15541825484167765</v>
      </c>
    </row>
    <row r="258" spans="1:27" x14ac:dyDescent="0.3">
      <c r="A258" s="6">
        <v>44575</v>
      </c>
      <c r="B258">
        <v>4.3199267389999996</v>
      </c>
      <c r="C258">
        <v>2.56188035</v>
      </c>
      <c r="D258">
        <v>1.0499999520000001</v>
      </c>
      <c r="E258">
        <v>16.449331279999999</v>
      </c>
      <c r="F258">
        <v>3.3197586540000001</v>
      </c>
      <c r="G258">
        <v>1553.5</v>
      </c>
      <c r="I258">
        <f t="shared" si="75"/>
        <v>2559.5818256139751</v>
      </c>
      <c r="J258">
        <f t="shared" si="76"/>
        <v>3582.2583576594225</v>
      </c>
      <c r="K258">
        <f t="shared" si="77"/>
        <v>2248.0642973473368</v>
      </c>
      <c r="L258">
        <f t="shared" si="78"/>
        <v>1743.6005916219465</v>
      </c>
      <c r="M258">
        <f t="shared" si="79"/>
        <v>2435.5154158706277</v>
      </c>
      <c r="O258">
        <f t="shared" si="80"/>
        <v>12569.02048811331</v>
      </c>
      <c r="P258">
        <f t="shared" si="81"/>
        <v>1553.5</v>
      </c>
      <c r="Q258">
        <f t="shared" si="82"/>
        <v>4.6457814374497473E-3</v>
      </c>
      <c r="R258">
        <f t="shared" si="83"/>
        <v>-8.9314194577352467E-3</v>
      </c>
      <c r="S258">
        <f t="shared" si="84"/>
        <v>58.122895800202969</v>
      </c>
      <c r="T258">
        <f t="shared" si="85"/>
        <v>700</v>
      </c>
      <c r="U258">
        <f t="shared" si="86"/>
        <v>758.12289580020297</v>
      </c>
      <c r="V258">
        <f>SUM($U$5:U258)</f>
        <v>4107.5563142789979</v>
      </c>
      <c r="W258">
        <f t="shared" si="87"/>
        <v>1032.5563142789979</v>
      </c>
      <c r="X258">
        <f t="shared" si="88"/>
        <v>3075</v>
      </c>
      <c r="Y258">
        <f t="shared" si="89"/>
        <v>0.26102155280274497</v>
      </c>
      <c r="Z258">
        <f t="shared" si="74"/>
        <v>14813.128112267994</v>
      </c>
      <c r="AA258">
        <f t="shared" si="90"/>
        <v>0.15149451264761221</v>
      </c>
    </row>
    <row r="259" spans="1:27" x14ac:dyDescent="0.3">
      <c r="A259" s="6">
        <v>44578</v>
      </c>
      <c r="B259">
        <v>4.3007273670000004</v>
      </c>
      <c r="C259">
        <v>2.5523209570000001</v>
      </c>
      <c r="D259">
        <v>1.059999943</v>
      </c>
      <c r="E259">
        <v>16.195060730000002</v>
      </c>
      <c r="F259">
        <v>3.3391723629999999</v>
      </c>
      <c r="G259">
        <v>1542.5</v>
      </c>
      <c r="I259">
        <f t="shared" si="75"/>
        <v>2548.2060855601576</v>
      </c>
      <c r="J259">
        <f t="shared" si="76"/>
        <v>3568.8915290843092</v>
      </c>
      <c r="K259">
        <f t="shared" si="77"/>
        <v>2269.4744152221751</v>
      </c>
      <c r="L259">
        <f t="shared" si="78"/>
        <v>1716.6483542412648</v>
      </c>
      <c r="M259">
        <f t="shared" si="79"/>
        <v>2449.758134235637</v>
      </c>
      <c r="O259">
        <f t="shared" si="80"/>
        <v>12552.978518343543</v>
      </c>
      <c r="P259">
        <f t="shared" si="81"/>
        <v>1542.5</v>
      </c>
      <c r="Q259">
        <f t="shared" si="82"/>
        <v>-1.2763102570274426E-3</v>
      </c>
      <c r="R259">
        <f t="shared" si="83"/>
        <v>-7.0807853234631478E-3</v>
      </c>
      <c r="S259">
        <f t="shared" si="84"/>
        <v>-16.041969769767093</v>
      </c>
      <c r="T259">
        <f t="shared" si="85"/>
        <v>550</v>
      </c>
      <c r="U259">
        <f t="shared" si="86"/>
        <v>533.95803023023291</v>
      </c>
      <c r="V259">
        <f>SUM($U$5:U259)</f>
        <v>4641.5143445092308</v>
      </c>
      <c r="W259">
        <f t="shared" si="87"/>
        <v>1016.5143445092308</v>
      </c>
      <c r="X259">
        <f t="shared" si="88"/>
        <v>3625</v>
      </c>
      <c r="Y259">
        <f t="shared" si="89"/>
        <v>0.29495281107854415</v>
      </c>
      <c r="Z259">
        <f t="shared" si="74"/>
        <v>14813.128112267994</v>
      </c>
      <c r="AA259">
        <f t="shared" si="90"/>
        <v>0.15257746890426413</v>
      </c>
    </row>
    <row r="260" spans="1:27" x14ac:dyDescent="0.3">
      <c r="A260" s="6">
        <v>44580</v>
      </c>
      <c r="B260">
        <v>4.0895309449999999</v>
      </c>
      <c r="C260">
        <v>2.5523209570000001</v>
      </c>
      <c r="D260">
        <v>1.0499999520000001</v>
      </c>
      <c r="E260">
        <v>16.234178539999998</v>
      </c>
      <c r="F260">
        <v>3.2421033380000002</v>
      </c>
      <c r="G260">
        <v>1529.5</v>
      </c>
      <c r="I260">
        <f t="shared" si="75"/>
        <v>2423.0709719237079</v>
      </c>
      <c r="J260">
        <f t="shared" si="76"/>
        <v>3568.8915290843092</v>
      </c>
      <c r="K260">
        <f t="shared" si="77"/>
        <v>2248.0642973473368</v>
      </c>
      <c r="L260">
        <f t="shared" si="78"/>
        <v>1720.7947742687998</v>
      </c>
      <c r="M260">
        <f t="shared" si="79"/>
        <v>2378.5441902622779</v>
      </c>
      <c r="O260">
        <f t="shared" si="80"/>
        <v>12339.365762886431</v>
      </c>
      <c r="P260">
        <f t="shared" si="81"/>
        <v>1529.5</v>
      </c>
      <c r="Q260">
        <f t="shared" si="82"/>
        <v>-1.7016898033001646E-2</v>
      </c>
      <c r="R260">
        <f t="shared" si="83"/>
        <v>-8.4278768233387365E-3</v>
      </c>
      <c r="S260">
        <f t="shared" si="84"/>
        <v>-213.61275545711214</v>
      </c>
      <c r="T260">
        <f t="shared" si="85"/>
        <v>650</v>
      </c>
      <c r="U260">
        <f t="shared" si="86"/>
        <v>436.38724454288786</v>
      </c>
      <c r="V260">
        <f>SUM($U$5:U260)</f>
        <v>5077.9015890521187</v>
      </c>
      <c r="W260">
        <f t="shared" si="87"/>
        <v>802.90158905211865</v>
      </c>
      <c r="X260">
        <f t="shared" si="88"/>
        <v>4275</v>
      </c>
      <c r="Y260">
        <f t="shared" si="89"/>
        <v>0.32268377018869088</v>
      </c>
      <c r="Z260">
        <f t="shared" si="74"/>
        <v>14813.128112267994</v>
      </c>
      <c r="AA260">
        <f t="shared" si="90"/>
        <v>0.16699797170678843</v>
      </c>
    </row>
    <row r="261" spans="1:27" x14ac:dyDescent="0.3">
      <c r="A261" s="6">
        <v>44581</v>
      </c>
      <c r="B261">
        <v>4.13752985</v>
      </c>
      <c r="C261">
        <v>2.5332026480000001</v>
      </c>
      <c r="D261">
        <v>1.039999962</v>
      </c>
      <c r="E261">
        <v>16.214618680000001</v>
      </c>
      <c r="F261">
        <v>3.2032759190000002</v>
      </c>
      <c r="G261">
        <v>1528.5</v>
      </c>
      <c r="I261">
        <f t="shared" si="75"/>
        <v>2451.5106034985279</v>
      </c>
      <c r="J261">
        <f t="shared" si="76"/>
        <v>3542.1585389196571</v>
      </c>
      <c r="K261">
        <f t="shared" si="77"/>
        <v>2226.6541816135118</v>
      </c>
      <c r="L261">
        <f t="shared" si="78"/>
        <v>1718.7214630266883</v>
      </c>
      <c r="M261">
        <f t="shared" si="79"/>
        <v>2350.0587527986158</v>
      </c>
      <c r="O261">
        <f t="shared" si="80"/>
        <v>12289.103539857</v>
      </c>
      <c r="P261">
        <f t="shared" si="81"/>
        <v>1528.5</v>
      </c>
      <c r="Q261">
        <f t="shared" si="82"/>
        <v>-4.0733230536537405E-3</v>
      </c>
      <c r="R261">
        <f t="shared" si="83"/>
        <v>-6.5380843412880026E-4</v>
      </c>
      <c r="S261">
        <f t="shared" si="84"/>
        <v>-50.26222302943097</v>
      </c>
      <c r="T261">
        <f t="shared" si="85"/>
        <v>50</v>
      </c>
      <c r="U261">
        <f t="shared" si="86"/>
        <v>-0.2622230294309702</v>
      </c>
      <c r="V261">
        <f>SUM($U$5:U261)</f>
        <v>5077.6393660226877</v>
      </c>
      <c r="W261">
        <f t="shared" si="87"/>
        <v>752.63936602268768</v>
      </c>
      <c r="X261">
        <f t="shared" si="88"/>
        <v>4325</v>
      </c>
      <c r="Y261">
        <f t="shared" si="89"/>
        <v>0.32266710678663729</v>
      </c>
      <c r="Z261">
        <f t="shared" si="74"/>
        <v>14813.128112267994</v>
      </c>
      <c r="AA261">
        <f t="shared" si="90"/>
        <v>0.17039105807237548</v>
      </c>
    </row>
    <row r="262" spans="1:27" x14ac:dyDescent="0.3">
      <c r="A262" s="6">
        <v>44582</v>
      </c>
      <c r="B262">
        <v>4.13752985</v>
      </c>
      <c r="C262">
        <v>2.5140841009999999</v>
      </c>
      <c r="D262">
        <v>1.0499999520000001</v>
      </c>
      <c r="E262">
        <v>16.234178539999998</v>
      </c>
      <c r="F262">
        <v>3.193568945</v>
      </c>
      <c r="G262">
        <v>1527.5</v>
      </c>
      <c r="I262">
        <f t="shared" si="75"/>
        <v>2451.5106034985279</v>
      </c>
      <c r="J262">
        <f t="shared" si="76"/>
        <v>3515.4252159613638</v>
      </c>
      <c r="K262">
        <f t="shared" si="77"/>
        <v>2248.0642973473368</v>
      </c>
      <c r="L262">
        <f t="shared" si="78"/>
        <v>1720.7947742687998</v>
      </c>
      <c r="M262">
        <f t="shared" si="79"/>
        <v>2342.9373059458544</v>
      </c>
      <c r="O262">
        <f t="shared" si="80"/>
        <v>12278.732197021882</v>
      </c>
      <c r="P262">
        <f t="shared" si="81"/>
        <v>1527.5</v>
      </c>
      <c r="Q262">
        <f t="shared" si="82"/>
        <v>-8.4394624892541971E-4</v>
      </c>
      <c r="R262">
        <f t="shared" si="83"/>
        <v>-6.5423617926071314E-4</v>
      </c>
      <c r="S262">
        <f t="shared" si="84"/>
        <v>-10.371342835118412</v>
      </c>
      <c r="T262">
        <f t="shared" si="85"/>
        <v>50</v>
      </c>
      <c r="U262">
        <f t="shared" si="86"/>
        <v>39.628657164881588</v>
      </c>
      <c r="V262">
        <f>SUM($U$5:U262)</f>
        <v>5117.2680231875693</v>
      </c>
      <c r="W262">
        <f t="shared" si="87"/>
        <v>742.26802318756927</v>
      </c>
      <c r="X262">
        <f t="shared" si="88"/>
        <v>4375</v>
      </c>
      <c r="Y262">
        <f t="shared" si="89"/>
        <v>0.32518537624838673</v>
      </c>
      <c r="Z262">
        <f t="shared" ref="Z262:Z325" si="91">(100-($G$1*100))*(4200/(100*$G$1))</f>
        <v>14813.128112267994</v>
      </c>
      <c r="AA262">
        <f t="shared" si="90"/>
        <v>0.1710912034269903</v>
      </c>
    </row>
    <row r="263" spans="1:27" x14ac:dyDescent="0.3">
      <c r="A263" s="6">
        <v>44585</v>
      </c>
      <c r="B263">
        <v>4.0799307819999999</v>
      </c>
      <c r="C263">
        <v>2.5236432550000001</v>
      </c>
      <c r="D263">
        <v>1.0499999520000001</v>
      </c>
      <c r="E263">
        <v>16.234178539999998</v>
      </c>
      <c r="F263">
        <v>3.193568945</v>
      </c>
      <c r="G263">
        <v>1522.5</v>
      </c>
      <c r="I263">
        <f t="shared" si="75"/>
        <v>2417.3828192715127</v>
      </c>
      <c r="J263">
        <f t="shared" si="76"/>
        <v>3528.7917103445438</v>
      </c>
      <c r="K263">
        <f t="shared" si="77"/>
        <v>2248.0642973473368</v>
      </c>
      <c r="L263">
        <f t="shared" si="78"/>
        <v>1720.7947742687998</v>
      </c>
      <c r="M263">
        <f t="shared" si="79"/>
        <v>2342.9373059458544</v>
      </c>
      <c r="O263">
        <f t="shared" si="80"/>
        <v>12257.970907178047</v>
      </c>
      <c r="P263">
        <f t="shared" si="81"/>
        <v>1522.5</v>
      </c>
      <c r="Q263">
        <f t="shared" si="82"/>
        <v>-1.6908333458783454E-3</v>
      </c>
      <c r="R263">
        <f t="shared" si="83"/>
        <v>-3.2733224222585926E-3</v>
      </c>
      <c r="S263">
        <f t="shared" si="84"/>
        <v>-20.761289843834675</v>
      </c>
      <c r="T263">
        <f t="shared" si="85"/>
        <v>250</v>
      </c>
      <c r="U263">
        <f t="shared" si="86"/>
        <v>229.23871015616533</v>
      </c>
      <c r="V263">
        <f>SUM($U$5:U263)</f>
        <v>5346.5067333437346</v>
      </c>
      <c r="W263">
        <f t="shared" si="87"/>
        <v>721.5067333437346</v>
      </c>
      <c r="X263">
        <f t="shared" si="88"/>
        <v>4625</v>
      </c>
      <c r="Y263">
        <f t="shared" si="89"/>
        <v>0.33975273443151216</v>
      </c>
      <c r="Z263">
        <f t="shared" si="91"/>
        <v>14813.128112267994</v>
      </c>
      <c r="AA263">
        <f t="shared" si="90"/>
        <v>0.17249275006092782</v>
      </c>
    </row>
    <row r="264" spans="1:27" x14ac:dyDescent="0.3">
      <c r="A264" s="6">
        <v>44586</v>
      </c>
      <c r="B264">
        <v>4.1471300129999999</v>
      </c>
      <c r="C264">
        <v>2.5236432550000001</v>
      </c>
      <c r="D264">
        <v>1.0499999520000001</v>
      </c>
      <c r="E264">
        <v>15.92123222</v>
      </c>
      <c r="F264">
        <v>3.096500158</v>
      </c>
      <c r="G264">
        <v>1507.5</v>
      </c>
      <c r="I264">
        <f t="shared" si="75"/>
        <v>2457.1987561507231</v>
      </c>
      <c r="J264">
        <f t="shared" si="76"/>
        <v>3528.7917103445438</v>
      </c>
      <c r="K264">
        <f t="shared" si="77"/>
        <v>2248.0642973473368</v>
      </c>
      <c r="L264">
        <f t="shared" si="78"/>
        <v>1687.6230070151762</v>
      </c>
      <c r="M264">
        <f t="shared" si="79"/>
        <v>2271.7235365793654</v>
      </c>
      <c r="O264">
        <f t="shared" si="80"/>
        <v>12193.401307437145</v>
      </c>
      <c r="P264">
        <f t="shared" si="81"/>
        <v>1507.5</v>
      </c>
      <c r="Q264">
        <f t="shared" si="82"/>
        <v>-5.2675602046902605E-3</v>
      </c>
      <c r="R264">
        <f t="shared" si="83"/>
        <v>-9.852216748768473E-3</v>
      </c>
      <c r="S264">
        <f t="shared" si="84"/>
        <v>-64.569599740902049</v>
      </c>
      <c r="T264">
        <f t="shared" si="85"/>
        <v>750</v>
      </c>
      <c r="U264">
        <f t="shared" si="86"/>
        <v>685.43040025909795</v>
      </c>
      <c r="V264">
        <f>SUM($U$5:U264)</f>
        <v>6031.9371336028325</v>
      </c>
      <c r="W264">
        <f t="shared" si="87"/>
        <v>656.93713360283255</v>
      </c>
      <c r="X264">
        <f t="shared" si="88"/>
        <v>5375</v>
      </c>
      <c r="Y264">
        <f t="shared" si="89"/>
        <v>0.38330955842243081</v>
      </c>
      <c r="Z264">
        <f t="shared" si="91"/>
        <v>14813.128112267994</v>
      </c>
      <c r="AA264">
        <f t="shared" si="90"/>
        <v>0.17685169431979955</v>
      </c>
    </row>
    <row r="265" spans="1:27" x14ac:dyDescent="0.3">
      <c r="A265" s="6">
        <v>44587</v>
      </c>
      <c r="B265">
        <v>4.1663298610000004</v>
      </c>
      <c r="C265">
        <v>2.5236432550000001</v>
      </c>
      <c r="D265">
        <v>1.059999943</v>
      </c>
      <c r="E265">
        <v>16.13638306</v>
      </c>
      <c r="F265">
        <v>3.1450345519999998</v>
      </c>
      <c r="G265">
        <v>1515</v>
      </c>
      <c r="I265">
        <f t="shared" si="75"/>
        <v>2468.5747782373214</v>
      </c>
      <c r="J265">
        <f t="shared" si="76"/>
        <v>3528.7917103445438</v>
      </c>
      <c r="K265">
        <f t="shared" si="77"/>
        <v>2269.4744152221751</v>
      </c>
      <c r="L265">
        <f t="shared" si="78"/>
        <v>1710.4286229716176</v>
      </c>
      <c r="M265">
        <f t="shared" si="79"/>
        <v>2307.3304216294309</v>
      </c>
      <c r="O265">
        <f t="shared" si="80"/>
        <v>12284.59994840509</v>
      </c>
      <c r="P265">
        <f t="shared" si="81"/>
        <v>1515</v>
      </c>
      <c r="Q265">
        <f t="shared" si="82"/>
        <v>7.479343840862504E-3</v>
      </c>
      <c r="R265">
        <f t="shared" si="83"/>
        <v>4.9751243781094526E-3</v>
      </c>
      <c r="S265">
        <f t="shared" si="84"/>
        <v>91.198640967944812</v>
      </c>
      <c r="T265">
        <f t="shared" si="85"/>
        <v>-375</v>
      </c>
      <c r="U265">
        <f t="shared" si="86"/>
        <v>-283.80135903205519</v>
      </c>
      <c r="V265">
        <f>SUM($U$5:U265)</f>
        <v>5748.1357745707774</v>
      </c>
      <c r="W265">
        <f t="shared" si="87"/>
        <v>748.13577457077736</v>
      </c>
      <c r="X265">
        <f t="shared" si="88"/>
        <v>5000</v>
      </c>
      <c r="Y265">
        <f t="shared" si="89"/>
        <v>0.3652749252356477</v>
      </c>
      <c r="Z265">
        <f t="shared" si="91"/>
        <v>14813.128112267994</v>
      </c>
      <c r="AA265">
        <f t="shared" si="90"/>
        <v>0.17069508510959394</v>
      </c>
    </row>
    <row r="266" spans="1:27" x14ac:dyDescent="0.3">
      <c r="A266" s="6">
        <v>44588</v>
      </c>
      <c r="B266">
        <v>4.1087307930000003</v>
      </c>
      <c r="C266">
        <v>2.5236432550000001</v>
      </c>
      <c r="D266">
        <v>1.0499999520000001</v>
      </c>
      <c r="E266">
        <v>15.99946785</v>
      </c>
      <c r="F266">
        <v>3.1838619709999998</v>
      </c>
      <c r="G266">
        <v>1515.5</v>
      </c>
      <c r="I266">
        <f t="shared" si="75"/>
        <v>2434.4469940103068</v>
      </c>
      <c r="J266">
        <f t="shared" si="76"/>
        <v>3528.7917103445438</v>
      </c>
      <c r="K266">
        <f t="shared" si="77"/>
        <v>2248.0642973473368</v>
      </c>
      <c r="L266">
        <f t="shared" si="78"/>
        <v>1695.9158481302295</v>
      </c>
      <c r="M266">
        <f t="shared" si="79"/>
        <v>2335.815859093093</v>
      </c>
      <c r="O266">
        <f t="shared" si="80"/>
        <v>12243.03470892551</v>
      </c>
      <c r="P266">
        <f t="shared" si="81"/>
        <v>1515.5</v>
      </c>
      <c r="Q266">
        <f t="shared" si="82"/>
        <v>-3.3835240589154209E-3</v>
      </c>
      <c r="R266">
        <f t="shared" si="83"/>
        <v>3.3003300330033004E-4</v>
      </c>
      <c r="S266">
        <f t="shared" si="84"/>
        <v>-41.565239479579759</v>
      </c>
      <c r="T266">
        <f t="shared" si="85"/>
        <v>-25</v>
      </c>
      <c r="U266">
        <f t="shared" si="86"/>
        <v>-66.565239479579759</v>
      </c>
      <c r="V266">
        <f>SUM($U$5:U266)</f>
        <v>5681.5705350911976</v>
      </c>
      <c r="W266">
        <f t="shared" si="87"/>
        <v>706.5705350911976</v>
      </c>
      <c r="X266">
        <f t="shared" si="88"/>
        <v>4975</v>
      </c>
      <c r="Y266">
        <f t="shared" si="89"/>
        <v>0.36104492548829276</v>
      </c>
      <c r="Z266">
        <f t="shared" si="91"/>
        <v>14813.128112267994</v>
      </c>
      <c r="AA266">
        <f t="shared" si="90"/>
        <v>0.17350105824130244</v>
      </c>
    </row>
    <row r="267" spans="1:27" x14ac:dyDescent="0.3">
      <c r="A267" s="6">
        <v>44589</v>
      </c>
      <c r="B267">
        <v>4.1183304789999999</v>
      </c>
      <c r="C267">
        <v>2.5523209570000001</v>
      </c>
      <c r="D267">
        <v>1.039999962</v>
      </c>
      <c r="E267">
        <v>15.96034908</v>
      </c>
      <c r="F267">
        <v>3.164448261</v>
      </c>
      <c r="G267">
        <v>1517.5</v>
      </c>
      <c r="I267">
        <f t="shared" si="75"/>
        <v>2440.1348640372157</v>
      </c>
      <c r="J267">
        <f t="shared" si="76"/>
        <v>3568.8915290843092</v>
      </c>
      <c r="K267">
        <f t="shared" si="77"/>
        <v>2226.6541816135118</v>
      </c>
      <c r="L267">
        <f t="shared" si="78"/>
        <v>1691.7693263443589</v>
      </c>
      <c r="M267">
        <f t="shared" si="79"/>
        <v>2321.5731399944411</v>
      </c>
      <c r="O267">
        <f t="shared" si="80"/>
        <v>12249.023041073837</v>
      </c>
      <c r="P267">
        <f t="shared" si="81"/>
        <v>1517.5</v>
      </c>
      <c r="Q267">
        <f t="shared" si="82"/>
        <v>4.8912155284187863E-4</v>
      </c>
      <c r="R267">
        <f t="shared" si="83"/>
        <v>1.3196964698119432E-3</v>
      </c>
      <c r="S267">
        <f t="shared" si="84"/>
        <v>5.9883321483266627</v>
      </c>
      <c r="T267">
        <f t="shared" si="85"/>
        <v>-100</v>
      </c>
      <c r="U267">
        <f t="shared" si="86"/>
        <v>-94.011667851673337</v>
      </c>
      <c r="V267">
        <f>SUM($U$5:U267)</f>
        <v>5587.5588672395243</v>
      </c>
      <c r="W267">
        <f t="shared" si="87"/>
        <v>712.55886723952426</v>
      </c>
      <c r="X267">
        <f t="shared" si="88"/>
        <v>4875</v>
      </c>
      <c r="Y267">
        <f t="shared" si="89"/>
        <v>0.35507079643279688</v>
      </c>
      <c r="Z267">
        <f t="shared" si="91"/>
        <v>14813.128112267994</v>
      </c>
      <c r="AA267">
        <f t="shared" si="90"/>
        <v>0.17309679979548726</v>
      </c>
    </row>
    <row r="268" spans="1:27" x14ac:dyDescent="0.3">
      <c r="A268" s="6">
        <v>44592</v>
      </c>
      <c r="B268">
        <v>4.0895309449999999</v>
      </c>
      <c r="C268">
        <v>2.56188035</v>
      </c>
      <c r="D268">
        <v>1.0499999520000001</v>
      </c>
      <c r="E268">
        <v>15.530045510000001</v>
      </c>
      <c r="F268">
        <v>3.2032759190000002</v>
      </c>
      <c r="G268">
        <v>1519.5</v>
      </c>
      <c r="I268">
        <f t="shared" si="75"/>
        <v>2423.0709719237079</v>
      </c>
      <c r="J268">
        <f t="shared" si="76"/>
        <v>3582.2583576594225</v>
      </c>
      <c r="K268">
        <f t="shared" si="77"/>
        <v>2248.0642973473368</v>
      </c>
      <c r="L268">
        <f t="shared" si="78"/>
        <v>1646.1578940947536</v>
      </c>
      <c r="M268">
        <f t="shared" si="79"/>
        <v>2350.0587527986158</v>
      </c>
      <c r="O268">
        <f t="shared" si="80"/>
        <v>12249.610273823835</v>
      </c>
      <c r="P268">
        <f t="shared" si="81"/>
        <v>1519.5</v>
      </c>
      <c r="Q268">
        <f t="shared" si="82"/>
        <v>4.7941190740613707E-5</v>
      </c>
      <c r="R268">
        <f t="shared" si="83"/>
        <v>1.3179571663920922E-3</v>
      </c>
      <c r="S268">
        <f t="shared" si="84"/>
        <v>0.587232749998293</v>
      </c>
      <c r="T268">
        <f t="shared" si="85"/>
        <v>-100</v>
      </c>
      <c r="U268">
        <f t="shared" si="86"/>
        <v>-99.412767250001707</v>
      </c>
      <c r="V268">
        <f>SUM($U$5:U268)</f>
        <v>5488.1460999895226</v>
      </c>
      <c r="W268">
        <f t="shared" si="87"/>
        <v>713.14609998952255</v>
      </c>
      <c r="X268">
        <f t="shared" si="88"/>
        <v>4775</v>
      </c>
      <c r="Y268">
        <f t="shared" si="89"/>
        <v>0.3487534454604419</v>
      </c>
      <c r="Z268">
        <f t="shared" si="91"/>
        <v>14813.128112267994</v>
      </c>
      <c r="AA268">
        <f t="shared" si="90"/>
        <v>0.17305715707144223</v>
      </c>
    </row>
    <row r="269" spans="1:27" x14ac:dyDescent="0.3">
      <c r="A269" s="6">
        <v>44595</v>
      </c>
      <c r="B269">
        <v>4.1183304789999999</v>
      </c>
      <c r="C269">
        <v>2.5714395049999998</v>
      </c>
      <c r="D269">
        <v>1.0700000519999999</v>
      </c>
      <c r="E269">
        <v>15.940789219999999</v>
      </c>
      <c r="F269">
        <v>3.1838619709999998</v>
      </c>
      <c r="G269">
        <v>1527.5</v>
      </c>
      <c r="I269">
        <f t="shared" si="75"/>
        <v>2440.1348640372157</v>
      </c>
      <c r="J269">
        <f t="shared" si="76"/>
        <v>3595.6248534408942</v>
      </c>
      <c r="K269">
        <f t="shared" si="77"/>
        <v>2290.8847857366318</v>
      </c>
      <c r="L269">
        <f t="shared" si="78"/>
        <v>1689.6960151022472</v>
      </c>
      <c r="M269">
        <f t="shared" si="79"/>
        <v>2335.815859093093</v>
      </c>
      <c r="O269">
        <f t="shared" si="80"/>
        <v>12352.156377410081</v>
      </c>
      <c r="P269">
        <f t="shared" si="81"/>
        <v>1527.5</v>
      </c>
      <c r="Q269">
        <f t="shared" si="82"/>
        <v>8.371376827014396E-3</v>
      </c>
      <c r="R269">
        <f t="shared" si="83"/>
        <v>5.2648897663705166E-3</v>
      </c>
      <c r="S269">
        <f t="shared" si="84"/>
        <v>102.54610358624632</v>
      </c>
      <c r="T269">
        <f t="shared" si="85"/>
        <v>-400</v>
      </c>
      <c r="U269">
        <f t="shared" si="86"/>
        <v>-297.45389641375368</v>
      </c>
      <c r="V269">
        <f>SUM($U$5:U269)</f>
        <v>5190.6922035757689</v>
      </c>
      <c r="W269">
        <f t="shared" si="87"/>
        <v>815.69220357576887</v>
      </c>
      <c r="X269">
        <f t="shared" si="88"/>
        <v>4375</v>
      </c>
      <c r="Y269">
        <f t="shared" si="89"/>
        <v>0.32985123889561885</v>
      </c>
      <c r="Z269">
        <f t="shared" si="91"/>
        <v>14813.128112267994</v>
      </c>
      <c r="AA269">
        <f t="shared" si="90"/>
        <v>0.16613450691888471</v>
      </c>
    </row>
    <row r="270" spans="1:27" x14ac:dyDescent="0.3">
      <c r="A270" s="6">
        <v>44596</v>
      </c>
      <c r="B270">
        <v>4.1183304789999999</v>
      </c>
      <c r="C270">
        <v>2.56188035</v>
      </c>
      <c r="D270">
        <v>1.039999962</v>
      </c>
      <c r="E270">
        <v>15.96034908</v>
      </c>
      <c r="F270">
        <v>3.2129826549999998</v>
      </c>
      <c r="G270">
        <v>1518</v>
      </c>
      <c r="I270">
        <f t="shared" si="75"/>
        <v>2440.1348640372157</v>
      </c>
      <c r="J270">
        <f t="shared" si="76"/>
        <v>3582.2583576594225</v>
      </c>
      <c r="K270">
        <f t="shared" si="77"/>
        <v>2226.6541816135118</v>
      </c>
      <c r="L270">
        <f t="shared" si="78"/>
        <v>1691.7693263443589</v>
      </c>
      <c r="M270">
        <f t="shared" si="79"/>
        <v>2357.1800250445067</v>
      </c>
      <c r="O270">
        <f t="shared" si="80"/>
        <v>12297.996754699017</v>
      </c>
      <c r="P270">
        <f t="shared" si="81"/>
        <v>1518</v>
      </c>
      <c r="Q270">
        <f t="shared" si="82"/>
        <v>-4.3846289713521122E-3</v>
      </c>
      <c r="R270">
        <f t="shared" si="83"/>
        <v>-6.2193126022913256E-3</v>
      </c>
      <c r="S270">
        <f t="shared" si="84"/>
        <v>-54.159622711064003</v>
      </c>
      <c r="T270">
        <f t="shared" si="85"/>
        <v>475</v>
      </c>
      <c r="U270">
        <f t="shared" si="86"/>
        <v>420.840377288936</v>
      </c>
      <c r="V270">
        <f>SUM($U$5:U270)</f>
        <v>5611.5325808647049</v>
      </c>
      <c r="W270">
        <f t="shared" si="87"/>
        <v>761.53258086470487</v>
      </c>
      <c r="X270">
        <f t="shared" si="88"/>
        <v>4850</v>
      </c>
      <c r="Y270">
        <f t="shared" si="89"/>
        <v>0.35659424625992148</v>
      </c>
      <c r="Z270">
        <f t="shared" si="91"/>
        <v>14813.128112267994</v>
      </c>
      <c r="AA270">
        <f t="shared" si="90"/>
        <v>0.16979069771805896</v>
      </c>
    </row>
    <row r="271" spans="1:27" x14ac:dyDescent="0.3">
      <c r="A271" s="6">
        <v>44599</v>
      </c>
      <c r="B271">
        <v>4.214328289</v>
      </c>
      <c r="C271">
        <v>2.56188035</v>
      </c>
      <c r="D271">
        <v>1.0299999710000001</v>
      </c>
      <c r="E271">
        <v>15.803874970000001</v>
      </c>
      <c r="F271">
        <v>3.261517048</v>
      </c>
      <c r="G271">
        <v>1532</v>
      </c>
      <c r="I271">
        <f t="shared" si="75"/>
        <v>2497.0141271868547</v>
      </c>
      <c r="J271">
        <f t="shared" si="76"/>
        <v>3582.2583576594225</v>
      </c>
      <c r="K271">
        <f t="shared" si="77"/>
        <v>2205.2440637386735</v>
      </c>
      <c r="L271">
        <f t="shared" si="78"/>
        <v>1675.1833420191945</v>
      </c>
      <c r="M271">
        <f t="shared" si="79"/>
        <v>2392.7869093609302</v>
      </c>
      <c r="O271">
        <f t="shared" si="80"/>
        <v>12352.486799965074</v>
      </c>
      <c r="P271">
        <f t="shared" si="81"/>
        <v>1532</v>
      </c>
      <c r="Q271">
        <f t="shared" si="82"/>
        <v>4.4308066063878521E-3</v>
      </c>
      <c r="R271">
        <f t="shared" si="83"/>
        <v>9.22266139657444E-3</v>
      </c>
      <c r="S271">
        <f t="shared" si="84"/>
        <v>54.490045266056768</v>
      </c>
      <c r="T271">
        <f t="shared" si="85"/>
        <v>-700</v>
      </c>
      <c r="U271">
        <f t="shared" si="86"/>
        <v>-645.50995473394323</v>
      </c>
      <c r="V271">
        <f>SUM($U$5:U271)</f>
        <v>4966.0226261307616</v>
      </c>
      <c r="W271">
        <f t="shared" si="87"/>
        <v>816.02262613076164</v>
      </c>
      <c r="X271">
        <f t="shared" si="88"/>
        <v>4150</v>
      </c>
      <c r="Y271">
        <f t="shared" si="89"/>
        <v>0.31557423391132416</v>
      </c>
      <c r="Z271">
        <f t="shared" si="91"/>
        <v>14813.128112267994</v>
      </c>
      <c r="AA271">
        <f t="shared" si="90"/>
        <v>0.16611220085682349</v>
      </c>
    </row>
    <row r="272" spans="1:27" x14ac:dyDescent="0.3">
      <c r="A272" s="6">
        <v>44600</v>
      </c>
      <c r="B272">
        <v>4.0799307819999999</v>
      </c>
      <c r="C272">
        <v>2.5523209570000001</v>
      </c>
      <c r="D272">
        <v>1.0499999520000001</v>
      </c>
      <c r="E272">
        <v>15.86255169</v>
      </c>
      <c r="F272">
        <v>3.2518103119999999</v>
      </c>
      <c r="G272">
        <v>1532</v>
      </c>
      <c r="I272">
        <f t="shared" si="75"/>
        <v>2417.3828192715127</v>
      </c>
      <c r="J272">
        <f t="shared" si="76"/>
        <v>3568.8915290843092</v>
      </c>
      <c r="K272">
        <f t="shared" si="77"/>
        <v>2248.0642973473368</v>
      </c>
      <c r="L272">
        <f t="shared" si="78"/>
        <v>1681.4029725904886</v>
      </c>
      <c r="M272">
        <f t="shared" si="79"/>
        <v>2385.6656371150389</v>
      </c>
      <c r="O272">
        <f t="shared" si="80"/>
        <v>12301.407255408687</v>
      </c>
      <c r="P272">
        <f t="shared" si="81"/>
        <v>1532</v>
      </c>
      <c r="Q272">
        <f t="shared" si="82"/>
        <v>-4.1351628529189451E-3</v>
      </c>
      <c r="R272">
        <f t="shared" si="83"/>
        <v>0</v>
      </c>
      <c r="S272">
        <f t="shared" si="84"/>
        <v>-51.079544556387191</v>
      </c>
      <c r="T272">
        <f t="shared" si="85"/>
        <v>0</v>
      </c>
      <c r="U272">
        <f t="shared" si="86"/>
        <v>-51.079544556387191</v>
      </c>
      <c r="V272">
        <f>SUM($U$5:U272)</f>
        <v>4914.9430815743744</v>
      </c>
      <c r="W272">
        <f t="shared" si="87"/>
        <v>764.94308157437445</v>
      </c>
      <c r="X272">
        <f t="shared" si="88"/>
        <v>4150</v>
      </c>
      <c r="Y272">
        <f t="shared" si="89"/>
        <v>0.31232829861149236</v>
      </c>
      <c r="Z272">
        <f t="shared" si="91"/>
        <v>14813.128112267994</v>
      </c>
      <c r="AA272">
        <f t="shared" si="90"/>
        <v>0.16956046270734271</v>
      </c>
    </row>
    <row r="273" spans="1:27" x14ac:dyDescent="0.3">
      <c r="A273" s="6">
        <v>44601</v>
      </c>
      <c r="B273">
        <v>4.1759290699999996</v>
      </c>
      <c r="C273">
        <v>2.5523209570000001</v>
      </c>
      <c r="D273">
        <v>1.059999943</v>
      </c>
      <c r="E273">
        <v>15.96034908</v>
      </c>
      <c r="F273">
        <v>3.3197586540000001</v>
      </c>
      <c r="G273">
        <v>1553.5</v>
      </c>
      <c r="I273">
        <f t="shared" si="75"/>
        <v>2474.2623656389437</v>
      </c>
      <c r="J273">
        <f t="shared" si="76"/>
        <v>3568.8915290843092</v>
      </c>
      <c r="K273">
        <f t="shared" si="77"/>
        <v>2269.4744152221751</v>
      </c>
      <c r="L273">
        <f t="shared" si="78"/>
        <v>1691.7693263443589</v>
      </c>
      <c r="M273">
        <f t="shared" si="79"/>
        <v>2435.5154158706277</v>
      </c>
      <c r="O273">
        <f t="shared" si="80"/>
        <v>12439.913052160417</v>
      </c>
      <c r="P273">
        <f t="shared" si="81"/>
        <v>1553.5</v>
      </c>
      <c r="Q273">
        <f t="shared" si="82"/>
        <v>1.1259345689155304E-2</v>
      </c>
      <c r="R273">
        <f t="shared" si="83"/>
        <v>1.4033942558746737E-2</v>
      </c>
      <c r="S273">
        <f t="shared" si="84"/>
        <v>138.50579675172958</v>
      </c>
      <c r="T273">
        <f t="shared" si="85"/>
        <v>-1075</v>
      </c>
      <c r="U273">
        <f t="shared" si="86"/>
        <v>-936.49420324827042</v>
      </c>
      <c r="V273">
        <f>SUM($U$5:U273)</f>
        <v>3978.448878326104</v>
      </c>
      <c r="W273">
        <f t="shared" si="87"/>
        <v>903.44887832610402</v>
      </c>
      <c r="X273">
        <f t="shared" si="88"/>
        <v>3075</v>
      </c>
      <c r="Y273">
        <f t="shared" si="89"/>
        <v>0.25281720432098337</v>
      </c>
      <c r="Z273">
        <f t="shared" si="91"/>
        <v>14813.128112267994</v>
      </c>
      <c r="AA273">
        <f t="shared" si="90"/>
        <v>0.16021025688302248</v>
      </c>
    </row>
    <row r="274" spans="1:27" x14ac:dyDescent="0.3">
      <c r="A274" s="6">
        <v>44602</v>
      </c>
      <c r="B274">
        <v>4.2047286030000004</v>
      </c>
      <c r="C274">
        <v>2.5523209570000001</v>
      </c>
      <c r="D274">
        <v>1.039999962</v>
      </c>
      <c r="E274">
        <v>16.058147429999998</v>
      </c>
      <c r="F274">
        <v>3.3488793370000001</v>
      </c>
      <c r="G274">
        <v>1569</v>
      </c>
      <c r="I274">
        <f t="shared" si="75"/>
        <v>2491.3262571599457</v>
      </c>
      <c r="J274">
        <f t="shared" si="76"/>
        <v>3568.8915290843092</v>
      </c>
      <c r="K274">
        <f t="shared" si="77"/>
        <v>2226.6541816135118</v>
      </c>
      <c r="L274">
        <f t="shared" si="78"/>
        <v>1702.1357818565641</v>
      </c>
      <c r="M274">
        <f t="shared" si="79"/>
        <v>2456.8795810883985</v>
      </c>
      <c r="O274">
        <f t="shared" si="80"/>
        <v>12445.887330802731</v>
      </c>
      <c r="P274">
        <f t="shared" si="81"/>
        <v>1569</v>
      </c>
      <c r="Q274">
        <f t="shared" si="82"/>
        <v>4.8025083593943659E-4</v>
      </c>
      <c r="R274">
        <f t="shared" si="83"/>
        <v>9.9774702285162532E-3</v>
      </c>
      <c r="S274">
        <f t="shared" si="84"/>
        <v>5.9742786423139478</v>
      </c>
      <c r="T274">
        <f t="shared" si="85"/>
        <v>-775</v>
      </c>
      <c r="U274">
        <f t="shared" si="86"/>
        <v>-769.02572135768605</v>
      </c>
      <c r="V274">
        <f>SUM($U$5:U274)</f>
        <v>3209.423156968418</v>
      </c>
      <c r="W274">
        <f t="shared" si="87"/>
        <v>909.42315696841797</v>
      </c>
      <c r="X274">
        <f t="shared" si="88"/>
        <v>2300</v>
      </c>
      <c r="Y274">
        <f t="shared" si="89"/>
        <v>0.20394817549325103</v>
      </c>
      <c r="Z274">
        <f t="shared" si="91"/>
        <v>14813.128112267994</v>
      </c>
      <c r="AA274">
        <f t="shared" si="90"/>
        <v>0.15980694715687718</v>
      </c>
    </row>
    <row r="275" spans="1:27" x14ac:dyDescent="0.3">
      <c r="A275" s="6">
        <v>44603</v>
      </c>
      <c r="B275">
        <v>4.1279301640000003</v>
      </c>
      <c r="C275">
        <v>2.5523209570000001</v>
      </c>
      <c r="D275">
        <v>1.039999962</v>
      </c>
      <c r="E275">
        <v>16.214618680000001</v>
      </c>
      <c r="F275">
        <v>3.3003449439999999</v>
      </c>
      <c r="G275">
        <v>1576</v>
      </c>
      <c r="I275">
        <f t="shared" si="75"/>
        <v>2445.8227334716189</v>
      </c>
      <c r="J275">
        <f t="shared" si="76"/>
        <v>3568.8915290843092</v>
      </c>
      <c r="K275">
        <f t="shared" si="77"/>
        <v>2226.6541816135118</v>
      </c>
      <c r="L275">
        <f t="shared" si="78"/>
        <v>1718.7214630266883</v>
      </c>
      <c r="M275">
        <f t="shared" si="79"/>
        <v>2421.272696771975</v>
      </c>
      <c r="O275">
        <f t="shared" si="80"/>
        <v>12381.362603968104</v>
      </c>
      <c r="P275">
        <f t="shared" si="81"/>
        <v>1576</v>
      </c>
      <c r="Q275">
        <f t="shared" si="82"/>
        <v>-5.1844215779562955E-3</v>
      </c>
      <c r="R275">
        <f t="shared" si="83"/>
        <v>4.4614404079031233E-3</v>
      </c>
      <c r="S275">
        <f t="shared" si="84"/>
        <v>-64.524726834626563</v>
      </c>
      <c r="T275">
        <f t="shared" si="85"/>
        <v>-350</v>
      </c>
      <c r="U275">
        <f t="shared" si="86"/>
        <v>-414.52472683462656</v>
      </c>
      <c r="V275">
        <f>SUM($U$5:U275)</f>
        <v>2794.8984301337914</v>
      </c>
      <c r="W275">
        <f t="shared" si="87"/>
        <v>844.89843013379141</v>
      </c>
      <c r="X275">
        <f t="shared" si="88"/>
        <v>1950</v>
      </c>
      <c r="Y275">
        <f t="shared" si="89"/>
        <v>0.17760650672601458</v>
      </c>
      <c r="Z275">
        <f t="shared" si="91"/>
        <v>14813.128112267994</v>
      </c>
      <c r="AA275">
        <f t="shared" si="90"/>
        <v>0.16416286214968606</v>
      </c>
    </row>
    <row r="276" spans="1:27" x14ac:dyDescent="0.3">
      <c r="A276" s="6">
        <v>44606</v>
      </c>
      <c r="B276">
        <v>4.13752985</v>
      </c>
      <c r="C276">
        <v>2.5523209570000001</v>
      </c>
      <c r="D276">
        <v>1.059999943</v>
      </c>
      <c r="E276">
        <v>16.234178539999998</v>
      </c>
      <c r="F276">
        <v>3.3003449439999999</v>
      </c>
      <c r="G276">
        <v>1580.5</v>
      </c>
      <c r="I276">
        <f t="shared" si="75"/>
        <v>2451.5106034985279</v>
      </c>
      <c r="J276">
        <f t="shared" si="76"/>
        <v>3568.8915290843092</v>
      </c>
      <c r="K276">
        <f t="shared" si="77"/>
        <v>2269.4744152221751</v>
      </c>
      <c r="L276">
        <f t="shared" si="78"/>
        <v>1720.7947742687998</v>
      </c>
      <c r="M276">
        <f t="shared" si="79"/>
        <v>2421.272696771975</v>
      </c>
      <c r="O276">
        <f t="shared" si="80"/>
        <v>12431.944018845787</v>
      </c>
      <c r="P276">
        <f t="shared" si="81"/>
        <v>1580.5</v>
      </c>
      <c r="Q276">
        <f t="shared" si="82"/>
        <v>4.0852866114648619E-3</v>
      </c>
      <c r="R276">
        <f t="shared" si="83"/>
        <v>2.8553299492385786E-3</v>
      </c>
      <c r="S276">
        <f t="shared" si="84"/>
        <v>50.581414877682619</v>
      </c>
      <c r="T276">
        <f t="shared" si="85"/>
        <v>-225</v>
      </c>
      <c r="U276">
        <f t="shared" si="86"/>
        <v>-174.41858512231738</v>
      </c>
      <c r="V276">
        <f>SUM($U$5:U276)</f>
        <v>2620.479845011474</v>
      </c>
      <c r="W276">
        <f t="shared" si="87"/>
        <v>895.47984501147403</v>
      </c>
      <c r="X276">
        <f t="shared" si="88"/>
        <v>1725</v>
      </c>
      <c r="Y276">
        <f t="shared" si="89"/>
        <v>0.16652278530069398</v>
      </c>
      <c r="Z276">
        <f t="shared" si="91"/>
        <v>14813.128112267994</v>
      </c>
      <c r="AA276">
        <f t="shared" si="90"/>
        <v>0.16074822788106105</v>
      </c>
    </row>
    <row r="277" spans="1:27" x14ac:dyDescent="0.3">
      <c r="A277" s="6">
        <v>44607</v>
      </c>
      <c r="B277">
        <v>4.1567296980000004</v>
      </c>
      <c r="C277">
        <v>2.5427618029999999</v>
      </c>
      <c r="D277">
        <v>1.039999962</v>
      </c>
      <c r="E277">
        <v>16.644924159999999</v>
      </c>
      <c r="F277">
        <v>3.3294656279999999</v>
      </c>
      <c r="G277">
        <v>1608.5</v>
      </c>
      <c r="I277">
        <f t="shared" si="75"/>
        <v>2462.8866255851262</v>
      </c>
      <c r="J277">
        <f t="shared" si="76"/>
        <v>3555.5250347011292</v>
      </c>
      <c r="K277">
        <f t="shared" si="77"/>
        <v>2226.6541816135118</v>
      </c>
      <c r="L277">
        <f t="shared" si="78"/>
        <v>1764.3330977329815</v>
      </c>
      <c r="M277">
        <f t="shared" si="79"/>
        <v>2442.6368627233887</v>
      </c>
      <c r="O277">
        <f t="shared" si="80"/>
        <v>12452.035802356138</v>
      </c>
      <c r="P277">
        <f t="shared" si="81"/>
        <v>1608.5</v>
      </c>
      <c r="Q277">
        <f t="shared" si="82"/>
        <v>1.6161417297161592E-3</v>
      </c>
      <c r="R277">
        <f t="shared" si="83"/>
        <v>1.7715912685858905E-2</v>
      </c>
      <c r="S277">
        <f t="shared" si="84"/>
        <v>20.091783510351888</v>
      </c>
      <c r="T277">
        <f t="shared" si="85"/>
        <v>-1400</v>
      </c>
      <c r="U277">
        <f t="shared" si="86"/>
        <v>-1379.9082164896481</v>
      </c>
      <c r="V277">
        <f>SUM($U$5:U277)</f>
        <v>1240.5716285218259</v>
      </c>
      <c r="W277">
        <f t="shared" si="87"/>
        <v>915.57162852182591</v>
      </c>
      <c r="X277">
        <f t="shared" si="88"/>
        <v>325</v>
      </c>
      <c r="Y277">
        <f t="shared" si="89"/>
        <v>7.883420410187042E-2</v>
      </c>
      <c r="Z277">
        <f t="shared" si="91"/>
        <v>14813.128112267994</v>
      </c>
      <c r="AA277">
        <f t="shared" si="90"/>
        <v>0.15939187807040139</v>
      </c>
    </row>
    <row r="278" spans="1:27" x14ac:dyDescent="0.3">
      <c r="A278" s="6">
        <v>44608</v>
      </c>
      <c r="B278">
        <v>4.1279301640000003</v>
      </c>
      <c r="C278">
        <v>2.5714395049999998</v>
      </c>
      <c r="D278">
        <v>1.0299999710000001</v>
      </c>
      <c r="E278">
        <v>16.66448402</v>
      </c>
      <c r="F278">
        <v>3.3294656279999999</v>
      </c>
      <c r="G278">
        <v>1607</v>
      </c>
      <c r="I278">
        <f t="shared" si="75"/>
        <v>2445.8227334716189</v>
      </c>
      <c r="J278">
        <f t="shared" si="76"/>
        <v>3595.6248534408942</v>
      </c>
      <c r="K278">
        <f t="shared" si="77"/>
        <v>2205.2440637386735</v>
      </c>
      <c r="L278">
        <f t="shared" si="78"/>
        <v>1766.4064089750932</v>
      </c>
      <c r="M278">
        <f t="shared" si="79"/>
        <v>2442.6368627233887</v>
      </c>
      <c r="O278">
        <f t="shared" si="80"/>
        <v>12455.734922349668</v>
      </c>
      <c r="P278">
        <f t="shared" si="81"/>
        <v>1607</v>
      </c>
      <c r="Q278">
        <f t="shared" si="82"/>
        <v>2.9706949548195398E-4</v>
      </c>
      <c r="R278">
        <f t="shared" si="83"/>
        <v>-9.3254585017096673E-4</v>
      </c>
      <c r="S278">
        <f t="shared" si="84"/>
        <v>3.6991199935291661</v>
      </c>
      <c r="T278">
        <f t="shared" si="85"/>
        <v>75</v>
      </c>
      <c r="U278">
        <f t="shared" si="86"/>
        <v>78.699119993529166</v>
      </c>
      <c r="V278">
        <f>SUM($U$5:U278)</f>
        <v>1319.2707485153551</v>
      </c>
      <c r="W278">
        <f t="shared" si="87"/>
        <v>919.27074851535508</v>
      </c>
      <c r="X278">
        <f t="shared" si="88"/>
        <v>400</v>
      </c>
      <c r="Y278">
        <f t="shared" si="89"/>
        <v>8.3835271630393476E-2</v>
      </c>
      <c r="Z278">
        <f t="shared" si="91"/>
        <v>14813.128112267994</v>
      </c>
      <c r="AA278">
        <f t="shared" si="90"/>
        <v>0.15914215903972176</v>
      </c>
    </row>
    <row r="279" spans="1:27" x14ac:dyDescent="0.3">
      <c r="A279" s="6">
        <v>44609</v>
      </c>
      <c r="B279">
        <v>4.1471300129999999</v>
      </c>
      <c r="C279">
        <v>2.580998659</v>
      </c>
      <c r="D279">
        <v>1.039999962</v>
      </c>
      <c r="E279">
        <v>16.860074999999998</v>
      </c>
      <c r="F279">
        <v>3.3682930469999999</v>
      </c>
      <c r="G279">
        <v>1605</v>
      </c>
      <c r="I279">
        <f t="shared" si="75"/>
        <v>2457.1987561507231</v>
      </c>
      <c r="J279">
        <f t="shared" si="76"/>
        <v>3608.9913478240742</v>
      </c>
      <c r="K279">
        <f t="shared" si="77"/>
        <v>2226.6541816135118</v>
      </c>
      <c r="L279">
        <f t="shared" si="78"/>
        <v>1787.138713689423</v>
      </c>
      <c r="M279">
        <f t="shared" si="79"/>
        <v>2471.1223001870508</v>
      </c>
      <c r="O279">
        <f t="shared" si="80"/>
        <v>12551.105299464783</v>
      </c>
      <c r="P279">
        <f t="shared" si="81"/>
        <v>1605</v>
      </c>
      <c r="Q279">
        <f t="shared" si="82"/>
        <v>7.6567442796161437E-3</v>
      </c>
      <c r="R279">
        <f t="shared" si="83"/>
        <v>-1.2445550715619166E-3</v>
      </c>
      <c r="S279">
        <f t="shared" si="84"/>
        <v>95.370377115115843</v>
      </c>
      <c r="T279">
        <f t="shared" si="85"/>
        <v>100</v>
      </c>
      <c r="U279">
        <f t="shared" si="86"/>
        <v>195.37037711511584</v>
      </c>
      <c r="V279">
        <f>SUM($U$5:U279)</f>
        <v>1514.6411256304709</v>
      </c>
      <c r="W279">
        <f t="shared" si="87"/>
        <v>1014.6411256304709</v>
      </c>
      <c r="X279">
        <f t="shared" si="88"/>
        <v>500</v>
      </c>
      <c r="Y279">
        <f t="shared" si="89"/>
        <v>9.6250409806094117E-2</v>
      </c>
      <c r="Z279">
        <f t="shared" si="91"/>
        <v>14813.128112267994</v>
      </c>
      <c r="AA279">
        <f t="shared" si="90"/>
        <v>0.15270392557597876</v>
      </c>
    </row>
    <row r="280" spans="1:27" x14ac:dyDescent="0.3">
      <c r="A280" s="6">
        <v>44610</v>
      </c>
      <c r="B280">
        <v>4.1279301640000003</v>
      </c>
      <c r="C280">
        <v>2.590558052</v>
      </c>
      <c r="D280">
        <v>1.039999962</v>
      </c>
      <c r="E280">
        <v>17.192581180000001</v>
      </c>
      <c r="F280">
        <v>3.3100519180000001</v>
      </c>
      <c r="G280">
        <v>1608</v>
      </c>
      <c r="I280">
        <f t="shared" si="75"/>
        <v>2445.8227334716189</v>
      </c>
      <c r="J280">
        <f t="shared" si="76"/>
        <v>3622.3581763991874</v>
      </c>
      <c r="K280">
        <f t="shared" si="77"/>
        <v>2226.6541816135118</v>
      </c>
      <c r="L280">
        <f t="shared" si="78"/>
        <v>1822.3837921851584</v>
      </c>
      <c r="M280">
        <f t="shared" si="79"/>
        <v>2428.3941436247364</v>
      </c>
      <c r="O280">
        <f t="shared" si="80"/>
        <v>12545.613027294214</v>
      </c>
      <c r="P280">
        <f t="shared" si="81"/>
        <v>1608</v>
      </c>
      <c r="Q280">
        <f t="shared" si="82"/>
        <v>-4.3759270913008624E-4</v>
      </c>
      <c r="R280">
        <f t="shared" si="83"/>
        <v>1.869158878504673E-3</v>
      </c>
      <c r="S280">
        <f t="shared" si="84"/>
        <v>-5.4922721705697768</v>
      </c>
      <c r="T280">
        <f t="shared" si="85"/>
        <v>-150</v>
      </c>
      <c r="U280">
        <f t="shared" si="86"/>
        <v>-155.49227217056978</v>
      </c>
      <c r="V280">
        <f>SUM($U$5:U280)</f>
        <v>1359.1488534599011</v>
      </c>
      <c r="W280">
        <f t="shared" si="87"/>
        <v>1009.1488534599011</v>
      </c>
      <c r="X280">
        <f t="shared" si="88"/>
        <v>350</v>
      </c>
      <c r="Y280">
        <f t="shared" si="89"/>
        <v>8.636939266953092E-2</v>
      </c>
      <c r="Z280">
        <f t="shared" si="91"/>
        <v>14813.128112267994</v>
      </c>
      <c r="AA280">
        <f t="shared" si="90"/>
        <v>0.15307469616062125</v>
      </c>
    </row>
    <row r="281" spans="1:27" x14ac:dyDescent="0.3">
      <c r="A281" s="6">
        <v>44613</v>
      </c>
      <c r="B281">
        <v>4.0895309449999999</v>
      </c>
      <c r="C281">
        <v>2.6287949089999998</v>
      </c>
      <c r="D281">
        <v>1.039999962</v>
      </c>
      <c r="E281">
        <v>17.114345549999999</v>
      </c>
      <c r="F281">
        <v>3.3197586540000001</v>
      </c>
      <c r="G281">
        <v>1587.5</v>
      </c>
      <c r="I281">
        <f t="shared" ref="I281:I344" si="92">B281*$B$2</f>
        <v>2423.0709719237079</v>
      </c>
      <c r="J281">
        <f t="shared" ref="J281:J344" si="93">C281*$C$2</f>
        <v>3675.824490920425</v>
      </c>
      <c r="K281">
        <f t="shared" ref="K281:K344" si="94">D281*$D$2</f>
        <v>2226.6541816135118</v>
      </c>
      <c r="L281">
        <f t="shared" ref="L281:L344" si="95">E281*$E$2</f>
        <v>1814.0909510701049</v>
      </c>
      <c r="M281">
        <f t="shared" ref="M281:M344" si="96">F281*$F$2</f>
        <v>2435.5154158706277</v>
      </c>
      <c r="O281">
        <f t="shared" ref="O281:O344" si="97">SUM(I281:M281)</f>
        <v>12575.15601139838</v>
      </c>
      <c r="P281">
        <f t="shared" ref="P281:P344" si="98">G281</f>
        <v>1587.5</v>
      </c>
      <c r="Q281">
        <f t="shared" ref="Q281:Q344" si="99">(O281-O280)/O280</f>
        <v>2.3548457966854459E-3</v>
      </c>
      <c r="R281">
        <f t="shared" ref="R281:R344" si="100">(P281-P280)/P280</f>
        <v>-1.2748756218905472E-2</v>
      </c>
      <c r="S281">
        <f t="shared" ref="S281:S344" si="101">O281-O280</f>
        <v>29.542984104165953</v>
      </c>
      <c r="T281">
        <f t="shared" ref="T281:T344" si="102">-(P281-P280)*50</f>
        <v>1025</v>
      </c>
      <c r="U281">
        <f t="shared" ref="U281:U344" si="103">S281+T281</f>
        <v>1054.542984104166</v>
      </c>
      <c r="V281">
        <f>SUM($U$5:U281)</f>
        <v>2413.6918375640671</v>
      </c>
      <c r="W281">
        <f t="shared" ref="W281:W344" si="104">O281-$O$4</f>
        <v>1038.6918375640671</v>
      </c>
      <c r="X281">
        <f t="shared" ref="X281:X344" si="105">-(P281-$P$4)*50</f>
        <v>1375</v>
      </c>
      <c r="Y281">
        <f t="shared" ref="Y281:Y344" si="106">(W281+X281)/($O$4+4200)</f>
        <v>0.15338209466249828</v>
      </c>
      <c r="Z281">
        <f t="shared" si="91"/>
        <v>14813.128112267994</v>
      </c>
      <c r="AA281">
        <f t="shared" ref="AA281:AA344" si="107">(Z281-O281)/Z281</f>
        <v>0.15108031766876853</v>
      </c>
    </row>
    <row r="282" spans="1:27" x14ac:dyDescent="0.3">
      <c r="A282" s="6">
        <v>44614</v>
      </c>
      <c r="B282">
        <v>4.0415315630000004</v>
      </c>
      <c r="C282">
        <v>2.590558052</v>
      </c>
      <c r="D282">
        <v>1.039999962</v>
      </c>
      <c r="E282">
        <v>17.114345549999999</v>
      </c>
      <c r="F282">
        <v>3.222689629</v>
      </c>
      <c r="G282">
        <v>1582</v>
      </c>
      <c r="I282">
        <f t="shared" si="92"/>
        <v>2394.6310577236027</v>
      </c>
      <c r="J282">
        <f t="shared" si="93"/>
        <v>3622.3581763991874</v>
      </c>
      <c r="K282">
        <f t="shared" si="94"/>
        <v>2226.6541816135118</v>
      </c>
      <c r="L282">
        <f t="shared" si="95"/>
        <v>1814.0909510701049</v>
      </c>
      <c r="M282">
        <f t="shared" si="96"/>
        <v>2364.3014718972681</v>
      </c>
      <c r="O282">
        <f t="shared" si="97"/>
        <v>12422.035838703674</v>
      </c>
      <c r="P282">
        <f t="shared" si="98"/>
        <v>1582</v>
      </c>
      <c r="Q282">
        <f t="shared" si="99"/>
        <v>-1.2176403422423893E-2</v>
      </c>
      <c r="R282">
        <f t="shared" si="100"/>
        <v>-3.4645669291338585E-3</v>
      </c>
      <c r="S282">
        <f t="shared" si="101"/>
        <v>-153.12017269470562</v>
      </c>
      <c r="T282">
        <f t="shared" si="102"/>
        <v>275</v>
      </c>
      <c r="U282">
        <f t="shared" si="103"/>
        <v>121.87982730529438</v>
      </c>
      <c r="V282">
        <f>SUM($U$5:U282)</f>
        <v>2535.5716648693615</v>
      </c>
      <c r="W282">
        <f t="shared" si="104"/>
        <v>885.57166486936148</v>
      </c>
      <c r="X282">
        <f t="shared" si="105"/>
        <v>1650</v>
      </c>
      <c r="Y282">
        <f t="shared" si="106"/>
        <v>0.16112715263479355</v>
      </c>
      <c r="Z282">
        <f t="shared" si="91"/>
        <v>14813.128112267994</v>
      </c>
      <c r="AA282">
        <f t="shared" si="107"/>
        <v>0.16141710619406954</v>
      </c>
    </row>
    <row r="283" spans="1:27" x14ac:dyDescent="0.3">
      <c r="A283" s="6">
        <v>44615</v>
      </c>
      <c r="B283">
        <v>4.0607309340000004</v>
      </c>
      <c r="C283">
        <v>2.6383543010000001</v>
      </c>
      <c r="D283">
        <v>1.0099999900000001</v>
      </c>
      <c r="E283">
        <v>17.5055294</v>
      </c>
      <c r="F283">
        <v>3.2032759190000002</v>
      </c>
      <c r="G283">
        <v>1590</v>
      </c>
      <c r="I283">
        <f t="shared" si="92"/>
        <v>2406.0067971849148</v>
      </c>
      <c r="J283">
        <f t="shared" si="93"/>
        <v>3689.191318097246</v>
      </c>
      <c r="K283">
        <f t="shared" si="94"/>
        <v>2162.4238301300106</v>
      </c>
      <c r="L283">
        <f t="shared" si="95"/>
        <v>1855.5557608354873</v>
      </c>
      <c r="M283">
        <f t="shared" si="96"/>
        <v>2350.0587527986158</v>
      </c>
      <c r="O283">
        <f t="shared" si="97"/>
        <v>12463.236459046273</v>
      </c>
      <c r="P283">
        <f t="shared" si="98"/>
        <v>1590</v>
      </c>
      <c r="Q283">
        <f t="shared" si="99"/>
        <v>3.3167365541024365E-3</v>
      </c>
      <c r="R283">
        <f t="shared" si="100"/>
        <v>5.0568900126422255E-3</v>
      </c>
      <c r="S283">
        <f t="shared" si="101"/>
        <v>41.200620342598995</v>
      </c>
      <c r="T283">
        <f t="shared" si="102"/>
        <v>-400</v>
      </c>
      <c r="U283">
        <f t="shared" si="103"/>
        <v>-358.799379657401</v>
      </c>
      <c r="V283">
        <f>SUM($U$5:U283)</f>
        <v>2176.7722852119605</v>
      </c>
      <c r="W283">
        <f t="shared" si="104"/>
        <v>926.77228521196048</v>
      </c>
      <c r="X283">
        <f t="shared" si="105"/>
        <v>1250</v>
      </c>
      <c r="Y283">
        <f t="shared" si="106"/>
        <v>0.13832664448417659</v>
      </c>
      <c r="Z283">
        <f t="shared" si="91"/>
        <v>14813.128112267994</v>
      </c>
      <c r="AA283">
        <f t="shared" si="107"/>
        <v>0.15863574765653843</v>
      </c>
    </row>
    <row r="284" spans="1:27" x14ac:dyDescent="0.3">
      <c r="A284" s="6">
        <v>44616</v>
      </c>
      <c r="B284">
        <v>4.0127320290000004</v>
      </c>
      <c r="C284">
        <v>2.619235754</v>
      </c>
      <c r="D284">
        <v>1.0299999710000001</v>
      </c>
      <c r="E284">
        <v>17.5055294</v>
      </c>
      <c r="F284">
        <v>3.0867931839999998</v>
      </c>
      <c r="G284">
        <v>1573</v>
      </c>
      <c r="I284">
        <f t="shared" si="92"/>
        <v>2377.5671656100953</v>
      </c>
      <c r="J284">
        <f t="shared" si="93"/>
        <v>3662.4579951389528</v>
      </c>
      <c r="K284">
        <f t="shared" si="94"/>
        <v>2205.2440637386735</v>
      </c>
      <c r="L284">
        <f t="shared" si="95"/>
        <v>1855.5557608354873</v>
      </c>
      <c r="M284">
        <f t="shared" si="96"/>
        <v>2264.6020897266039</v>
      </c>
      <c r="O284">
        <f t="shared" si="97"/>
        <v>12365.427075049813</v>
      </c>
      <c r="P284">
        <f t="shared" si="98"/>
        <v>1573</v>
      </c>
      <c r="Q284">
        <f t="shared" si="99"/>
        <v>-7.8478318467164083E-3</v>
      </c>
      <c r="R284">
        <f t="shared" si="100"/>
        <v>-1.0691823899371069E-2</v>
      </c>
      <c r="S284">
        <f t="shared" si="101"/>
        <v>-97.809383996460383</v>
      </c>
      <c r="T284">
        <f t="shared" si="102"/>
        <v>850</v>
      </c>
      <c r="U284">
        <f t="shared" si="103"/>
        <v>752.19061600353962</v>
      </c>
      <c r="V284">
        <f>SUM($U$5:U284)</f>
        <v>2928.9629012155001</v>
      </c>
      <c r="W284">
        <f t="shared" si="104"/>
        <v>828.9629012155001</v>
      </c>
      <c r="X284">
        <f t="shared" si="105"/>
        <v>2100</v>
      </c>
      <c r="Y284">
        <f t="shared" si="106"/>
        <v>0.18612585831610198</v>
      </c>
      <c r="Z284">
        <f t="shared" si="91"/>
        <v>14813.128112267994</v>
      </c>
      <c r="AA284">
        <f t="shared" si="107"/>
        <v>0.16523863283076817</v>
      </c>
    </row>
    <row r="285" spans="1:27" x14ac:dyDescent="0.3">
      <c r="A285" s="6">
        <v>44617</v>
      </c>
      <c r="B285">
        <v>3.9647328850000001</v>
      </c>
      <c r="C285">
        <v>2.6383543010000001</v>
      </c>
      <c r="D285">
        <v>1.039999962</v>
      </c>
      <c r="E285">
        <v>17.5055294</v>
      </c>
      <c r="F285">
        <v>3.3003449439999999</v>
      </c>
      <c r="G285">
        <v>1592</v>
      </c>
      <c r="I285">
        <f t="shared" si="92"/>
        <v>2349.1273924263796</v>
      </c>
      <c r="J285">
        <f t="shared" si="93"/>
        <v>3689.191318097246</v>
      </c>
      <c r="K285">
        <f t="shared" si="94"/>
        <v>2226.6541816135118</v>
      </c>
      <c r="L285">
        <f t="shared" si="95"/>
        <v>1855.5557608354873</v>
      </c>
      <c r="M285">
        <f t="shared" si="96"/>
        <v>2421.272696771975</v>
      </c>
      <c r="O285">
        <f t="shared" si="97"/>
        <v>12541.801349744599</v>
      </c>
      <c r="P285">
        <f t="shared" si="98"/>
        <v>1592</v>
      </c>
      <c r="Q285">
        <f t="shared" si="99"/>
        <v>1.4263500453669201E-2</v>
      </c>
      <c r="R285">
        <f t="shared" si="100"/>
        <v>1.2078830260648443E-2</v>
      </c>
      <c r="S285">
        <f t="shared" si="101"/>
        <v>176.37427469478644</v>
      </c>
      <c r="T285">
        <f t="shared" si="102"/>
        <v>-950</v>
      </c>
      <c r="U285">
        <f t="shared" si="103"/>
        <v>-773.62572530521356</v>
      </c>
      <c r="V285">
        <f>SUM($U$5:U285)</f>
        <v>2155.3371759102865</v>
      </c>
      <c r="W285">
        <f t="shared" si="104"/>
        <v>1005.3371759102865</v>
      </c>
      <c r="X285">
        <f t="shared" si="105"/>
        <v>1150</v>
      </c>
      <c r="Y285">
        <f t="shared" si="106"/>
        <v>0.13696451452506447</v>
      </c>
      <c r="Z285">
        <f t="shared" si="91"/>
        <v>14813.128112267994</v>
      </c>
      <c r="AA285">
        <f t="shared" si="107"/>
        <v>0.15333201369144431</v>
      </c>
    </row>
    <row r="286" spans="1:27" x14ac:dyDescent="0.3">
      <c r="A286" s="6">
        <v>44620</v>
      </c>
      <c r="B286">
        <v>4.0799307819999999</v>
      </c>
      <c r="C286">
        <v>2.619235754</v>
      </c>
      <c r="D286">
        <v>1.059999943</v>
      </c>
      <c r="E286">
        <v>17.544649119999999</v>
      </c>
      <c r="F286">
        <v>3.3294656279999999</v>
      </c>
      <c r="G286">
        <v>1608</v>
      </c>
      <c r="I286">
        <f t="shared" si="92"/>
        <v>2417.3828192715127</v>
      </c>
      <c r="J286">
        <f t="shared" si="93"/>
        <v>3662.4579951389528</v>
      </c>
      <c r="K286">
        <f t="shared" si="94"/>
        <v>2269.4744152221751</v>
      </c>
      <c r="L286">
        <f t="shared" si="95"/>
        <v>1859.7023833197104</v>
      </c>
      <c r="M286">
        <f t="shared" si="96"/>
        <v>2442.6368627233887</v>
      </c>
      <c r="O286">
        <f t="shared" si="97"/>
        <v>12651.654475675739</v>
      </c>
      <c r="P286">
        <f t="shared" si="98"/>
        <v>1608</v>
      </c>
      <c r="Q286">
        <f t="shared" si="99"/>
        <v>8.7589591692406581E-3</v>
      </c>
      <c r="R286">
        <f t="shared" si="100"/>
        <v>1.0050251256281407E-2</v>
      </c>
      <c r="S286">
        <f t="shared" si="101"/>
        <v>109.85312593114031</v>
      </c>
      <c r="T286">
        <f t="shared" si="102"/>
        <v>-800</v>
      </c>
      <c r="U286">
        <f t="shared" si="103"/>
        <v>-690.14687406885969</v>
      </c>
      <c r="V286">
        <f>SUM($U$5:U286)</f>
        <v>1465.1903018414268</v>
      </c>
      <c r="W286">
        <f t="shared" si="104"/>
        <v>1115.1903018414268</v>
      </c>
      <c r="X286">
        <f t="shared" si="105"/>
        <v>350</v>
      </c>
      <c r="Y286">
        <f t="shared" si="106"/>
        <v>9.3107974298169277E-2</v>
      </c>
      <c r="Z286">
        <f t="shared" si="91"/>
        <v>14813.128112267994</v>
      </c>
      <c r="AA286">
        <f t="shared" si="107"/>
        <v>0.14591608336946446</v>
      </c>
    </row>
    <row r="287" spans="1:27" x14ac:dyDescent="0.3">
      <c r="A287" s="6">
        <v>44621</v>
      </c>
      <c r="B287">
        <v>4.1567296980000004</v>
      </c>
      <c r="C287">
        <v>2.619235754</v>
      </c>
      <c r="D287">
        <v>1.0800000430000001</v>
      </c>
      <c r="E287">
        <v>17.662004469999999</v>
      </c>
      <c r="F287">
        <v>3.494482756</v>
      </c>
      <c r="G287">
        <v>1583.5</v>
      </c>
      <c r="I287">
        <f t="shared" si="92"/>
        <v>2462.8866255851262</v>
      </c>
      <c r="J287">
        <f t="shared" si="93"/>
        <v>3662.4579951389528</v>
      </c>
      <c r="K287">
        <f t="shared" si="94"/>
        <v>2312.2949036114705</v>
      </c>
      <c r="L287">
        <f t="shared" si="95"/>
        <v>1872.1418469189869</v>
      </c>
      <c r="M287">
        <f t="shared" si="96"/>
        <v>2563.7004101118237</v>
      </c>
      <c r="O287">
        <f t="shared" si="97"/>
        <v>12873.481781366361</v>
      </c>
      <c r="P287">
        <f t="shared" si="98"/>
        <v>1583.5</v>
      </c>
      <c r="Q287">
        <f t="shared" si="99"/>
        <v>1.7533462213745275E-2</v>
      </c>
      <c r="R287">
        <f t="shared" si="100"/>
        <v>-1.5236318407960199E-2</v>
      </c>
      <c r="S287">
        <f t="shared" si="101"/>
        <v>221.82730569062187</v>
      </c>
      <c r="T287">
        <f t="shared" si="102"/>
        <v>1225</v>
      </c>
      <c r="U287">
        <f t="shared" si="103"/>
        <v>1446.8273056906219</v>
      </c>
      <c r="V287">
        <f>SUM($U$5:U287)</f>
        <v>2912.0176075320487</v>
      </c>
      <c r="W287">
        <f t="shared" si="104"/>
        <v>1337.0176075320487</v>
      </c>
      <c r="X287">
        <f t="shared" si="105"/>
        <v>1575</v>
      </c>
      <c r="Y287">
        <f t="shared" si="106"/>
        <v>0.1850490412181654</v>
      </c>
      <c r="Z287">
        <f t="shared" si="91"/>
        <v>14813.128112267994</v>
      </c>
      <c r="AA287">
        <f t="shared" si="107"/>
        <v>0.1309410352898554</v>
      </c>
    </row>
    <row r="288" spans="1:27" x14ac:dyDescent="0.3">
      <c r="A288" s="6">
        <v>44622</v>
      </c>
      <c r="B288">
        <v>4.0607309340000004</v>
      </c>
      <c r="C288">
        <v>2.6094624999999998</v>
      </c>
      <c r="D288">
        <v>1.1200000050000001</v>
      </c>
      <c r="E288">
        <v>17.87715721</v>
      </c>
      <c r="F288">
        <v>3.581844807</v>
      </c>
      <c r="G288">
        <v>1583</v>
      </c>
      <c r="I288">
        <f t="shared" si="92"/>
        <v>2406.0067971849148</v>
      </c>
      <c r="J288">
        <f t="shared" si="93"/>
        <v>3648.7921263082599</v>
      </c>
      <c r="K288">
        <f t="shared" si="94"/>
        <v>2397.9353708287967</v>
      </c>
      <c r="L288">
        <f t="shared" si="95"/>
        <v>1894.9476642721338</v>
      </c>
      <c r="M288">
        <f t="shared" si="96"/>
        <v>2627.7929072324218</v>
      </c>
      <c r="O288">
        <f t="shared" si="97"/>
        <v>12975.474865826527</v>
      </c>
      <c r="P288">
        <f t="shared" si="98"/>
        <v>1583</v>
      </c>
      <c r="Q288">
        <f t="shared" si="99"/>
        <v>7.9227272149322552E-3</v>
      </c>
      <c r="R288">
        <f t="shared" si="100"/>
        <v>-3.1575623618566466E-4</v>
      </c>
      <c r="S288">
        <f t="shared" si="101"/>
        <v>101.99308446016585</v>
      </c>
      <c r="T288">
        <f t="shared" si="102"/>
        <v>25</v>
      </c>
      <c r="U288">
        <f t="shared" si="103"/>
        <v>126.99308446016585</v>
      </c>
      <c r="V288">
        <f>SUM($U$5:U288)</f>
        <v>3039.0106919922146</v>
      </c>
      <c r="W288">
        <f t="shared" si="104"/>
        <v>1439.0106919922146</v>
      </c>
      <c r="X288">
        <f t="shared" si="105"/>
        <v>1600</v>
      </c>
      <c r="Y288">
        <f t="shared" si="106"/>
        <v>0.19311902968935721</v>
      </c>
      <c r="Z288">
        <f t="shared" si="91"/>
        <v>14813.128112267994</v>
      </c>
      <c r="AA288">
        <f t="shared" si="107"/>
        <v>0.1240557181787655</v>
      </c>
    </row>
    <row r="289" spans="1:27" x14ac:dyDescent="0.3">
      <c r="A289" s="6">
        <v>44623</v>
      </c>
      <c r="B289">
        <v>4.2047286030000004</v>
      </c>
      <c r="C289">
        <v>2.580142736</v>
      </c>
      <c r="D289">
        <v>1.1699999569999999</v>
      </c>
      <c r="E289">
        <v>18.014072420000002</v>
      </c>
      <c r="F289">
        <v>3.5430173869999999</v>
      </c>
      <c r="G289">
        <v>1605</v>
      </c>
      <c r="I289">
        <f t="shared" si="92"/>
        <v>2491.3262571599457</v>
      </c>
      <c r="J289">
        <f t="shared" si="93"/>
        <v>3607.7945170195981</v>
      </c>
      <c r="K289">
        <f t="shared" si="94"/>
        <v>2504.9859537799471</v>
      </c>
      <c r="L289">
        <f t="shared" si="95"/>
        <v>1909.4604391135219</v>
      </c>
      <c r="M289">
        <f t="shared" si="96"/>
        <v>2599.3074690351177</v>
      </c>
      <c r="O289">
        <f t="shared" si="97"/>
        <v>13112.874636108132</v>
      </c>
      <c r="P289">
        <f t="shared" si="98"/>
        <v>1605</v>
      </c>
      <c r="Q289">
        <f t="shared" si="99"/>
        <v>1.0589190122318714E-2</v>
      </c>
      <c r="R289">
        <f t="shared" si="100"/>
        <v>1.3897662665824383E-2</v>
      </c>
      <c r="S289">
        <f t="shared" si="101"/>
        <v>137.39977028160502</v>
      </c>
      <c r="T289">
        <f t="shared" si="102"/>
        <v>-1100</v>
      </c>
      <c r="U289">
        <f t="shared" si="103"/>
        <v>-962.60022971839498</v>
      </c>
      <c r="V289">
        <f>SUM($U$5:U289)</f>
        <v>2076.4104622738196</v>
      </c>
      <c r="W289">
        <f t="shared" si="104"/>
        <v>1576.4104622738196</v>
      </c>
      <c r="X289">
        <f t="shared" si="105"/>
        <v>500</v>
      </c>
      <c r="Y289">
        <f t="shared" si="106"/>
        <v>0.13194898417691284</v>
      </c>
      <c r="Z289">
        <f t="shared" si="91"/>
        <v>14813.128112267994</v>
      </c>
      <c r="AA289">
        <f t="shared" si="107"/>
        <v>0.11478017764200252</v>
      </c>
    </row>
    <row r="290" spans="1:27" x14ac:dyDescent="0.3">
      <c r="A290" s="6">
        <v>44624</v>
      </c>
      <c r="B290">
        <v>4.0799307819999999</v>
      </c>
      <c r="C290">
        <v>2.5899159909999998</v>
      </c>
      <c r="D290">
        <v>1.1599999670000001</v>
      </c>
      <c r="E290">
        <v>17.564207079999999</v>
      </c>
      <c r="F290">
        <v>3.4847757819999998</v>
      </c>
      <c r="G290">
        <v>1588.5</v>
      </c>
      <c r="I290">
        <f t="shared" si="92"/>
        <v>2417.3828192715127</v>
      </c>
      <c r="J290">
        <f t="shared" si="93"/>
        <v>3621.4603872485827</v>
      </c>
      <c r="K290">
        <f t="shared" si="94"/>
        <v>2483.575838046123</v>
      </c>
      <c r="L290">
        <f t="shared" si="95"/>
        <v>1861.7754931651168</v>
      </c>
      <c r="M290">
        <f t="shared" si="96"/>
        <v>2556.5789632590622</v>
      </c>
      <c r="O290">
        <f t="shared" si="97"/>
        <v>12940.773500990397</v>
      </c>
      <c r="P290">
        <f t="shared" si="98"/>
        <v>1588.5</v>
      </c>
      <c r="Q290">
        <f t="shared" si="99"/>
        <v>-1.3124592424900515E-2</v>
      </c>
      <c r="R290">
        <f t="shared" si="100"/>
        <v>-1.0280373831775701E-2</v>
      </c>
      <c r="S290">
        <f t="shared" si="101"/>
        <v>-172.10113511773488</v>
      </c>
      <c r="T290">
        <f t="shared" si="102"/>
        <v>825</v>
      </c>
      <c r="U290">
        <f t="shared" si="103"/>
        <v>652.89886488226512</v>
      </c>
      <c r="V290">
        <f>SUM($U$5:U290)</f>
        <v>2729.3093271560847</v>
      </c>
      <c r="W290">
        <f t="shared" si="104"/>
        <v>1404.3093271560847</v>
      </c>
      <c r="X290">
        <f t="shared" si="105"/>
        <v>1325</v>
      </c>
      <c r="Y290">
        <f t="shared" si="106"/>
        <v>0.17343853720928132</v>
      </c>
      <c r="Z290">
        <f t="shared" si="91"/>
        <v>14813.128112267994</v>
      </c>
      <c r="AA290">
        <f t="shared" si="107"/>
        <v>0.12639832701689407</v>
      </c>
    </row>
    <row r="291" spans="1:27" x14ac:dyDescent="0.3">
      <c r="A291" s="6">
        <v>44627</v>
      </c>
      <c r="B291">
        <v>3.9551329609999999</v>
      </c>
      <c r="C291">
        <v>2.5703694819999998</v>
      </c>
      <c r="D291">
        <v>1.0299999710000001</v>
      </c>
      <c r="E291">
        <v>17.212141039999999</v>
      </c>
      <c r="F291">
        <v>3.1741552350000002</v>
      </c>
      <c r="G291">
        <v>1550</v>
      </c>
      <c r="I291">
        <f t="shared" si="92"/>
        <v>2343.4393813830802</v>
      </c>
      <c r="J291">
        <f t="shared" si="93"/>
        <v>3594.1286481889051</v>
      </c>
      <c r="K291">
        <f t="shared" si="94"/>
        <v>2205.2440637386735</v>
      </c>
      <c r="L291">
        <f t="shared" si="95"/>
        <v>1824.4571034272699</v>
      </c>
      <c r="M291">
        <f t="shared" si="96"/>
        <v>2328.6945868472026</v>
      </c>
      <c r="O291">
        <f t="shared" si="97"/>
        <v>12295.963783585132</v>
      </c>
      <c r="P291">
        <f t="shared" si="98"/>
        <v>1550</v>
      </c>
      <c r="Q291">
        <f t="shared" si="99"/>
        <v>-4.9827757000454123E-2</v>
      </c>
      <c r="R291">
        <f t="shared" si="100"/>
        <v>-2.4236701290525652E-2</v>
      </c>
      <c r="S291">
        <f t="shared" si="101"/>
        <v>-644.80971740526547</v>
      </c>
      <c r="T291">
        <f t="shared" si="102"/>
        <v>1925</v>
      </c>
      <c r="U291">
        <f t="shared" si="103"/>
        <v>1280.1902825947345</v>
      </c>
      <c r="V291">
        <f>SUM($U$5:U291)</f>
        <v>4009.4996097508192</v>
      </c>
      <c r="W291">
        <f t="shared" si="104"/>
        <v>759.49960975081922</v>
      </c>
      <c r="X291">
        <f t="shared" si="105"/>
        <v>3250</v>
      </c>
      <c r="Y291">
        <f t="shared" si="106"/>
        <v>0.25479037510965041</v>
      </c>
      <c r="Z291">
        <f t="shared" si="91"/>
        <v>14813.128112267994</v>
      </c>
      <c r="AA291">
        <f t="shared" si="107"/>
        <v>0.16992793889348645</v>
      </c>
    </row>
    <row r="292" spans="1:27" x14ac:dyDescent="0.3">
      <c r="A292" s="6">
        <v>44628</v>
      </c>
      <c r="B292">
        <v>3.9935324190000001</v>
      </c>
      <c r="C292">
        <v>2.5703694819999998</v>
      </c>
      <c r="D292">
        <v>1.0099999900000001</v>
      </c>
      <c r="E292">
        <v>17.016548159999999</v>
      </c>
      <c r="F292">
        <v>3.2032759190000002</v>
      </c>
      <c r="G292">
        <v>1526.5</v>
      </c>
      <c r="I292">
        <f t="shared" si="92"/>
        <v>2366.191284539887</v>
      </c>
      <c r="J292">
        <f t="shared" si="93"/>
        <v>3594.1286481889051</v>
      </c>
      <c r="K292">
        <f t="shared" si="94"/>
        <v>2162.4238301300106</v>
      </c>
      <c r="L292">
        <f t="shared" si="95"/>
        <v>1803.7245973162348</v>
      </c>
      <c r="M292">
        <f t="shared" si="96"/>
        <v>2350.0587527986158</v>
      </c>
      <c r="O292">
        <f t="shared" si="97"/>
        <v>12276.527112973654</v>
      </c>
      <c r="P292">
        <f t="shared" si="98"/>
        <v>1526.5</v>
      </c>
      <c r="Q292">
        <f t="shared" si="99"/>
        <v>-1.5807358376758937E-3</v>
      </c>
      <c r="R292">
        <f t="shared" si="100"/>
        <v>-1.5161290322580645E-2</v>
      </c>
      <c r="S292">
        <f t="shared" si="101"/>
        <v>-19.436670611477894</v>
      </c>
      <c r="T292">
        <f t="shared" si="102"/>
        <v>1175</v>
      </c>
      <c r="U292">
        <f t="shared" si="103"/>
        <v>1155.5633293885221</v>
      </c>
      <c r="V292">
        <f>SUM($U$5:U292)</f>
        <v>5165.0629391393413</v>
      </c>
      <c r="W292">
        <f t="shared" si="104"/>
        <v>740.06293913934132</v>
      </c>
      <c r="X292">
        <f t="shared" si="105"/>
        <v>4425</v>
      </c>
      <c r="Y292">
        <f t="shared" si="106"/>
        <v>0.32822258431646362</v>
      </c>
      <c r="Z292">
        <f t="shared" si="91"/>
        <v>14813.128112267994</v>
      </c>
      <c r="AA292">
        <f t="shared" si="107"/>
        <v>0.17124006354833102</v>
      </c>
    </row>
    <row r="293" spans="1:27" x14ac:dyDescent="0.3">
      <c r="A293" s="6">
        <v>44629</v>
      </c>
      <c r="B293">
        <v>4.0031323429999999</v>
      </c>
      <c r="C293">
        <v>2.599689245</v>
      </c>
      <c r="D293">
        <v>1.0499999520000001</v>
      </c>
      <c r="E293">
        <v>16.80139732</v>
      </c>
      <c r="F293">
        <v>3.2032759190000002</v>
      </c>
      <c r="G293">
        <v>1548.5</v>
      </c>
      <c r="I293">
        <f t="shared" si="92"/>
        <v>2371.8792955831859</v>
      </c>
      <c r="J293">
        <f t="shared" si="93"/>
        <v>3635.1262560792752</v>
      </c>
      <c r="K293">
        <f t="shared" si="94"/>
        <v>2248.0642973473368</v>
      </c>
      <c r="L293">
        <f t="shared" si="95"/>
        <v>1780.9189813597934</v>
      </c>
      <c r="M293">
        <f t="shared" si="96"/>
        <v>2350.0587527986158</v>
      </c>
      <c r="O293">
        <f t="shared" si="97"/>
        <v>12386.047583168207</v>
      </c>
      <c r="P293">
        <f t="shared" si="98"/>
        <v>1548.5</v>
      </c>
      <c r="Q293">
        <f t="shared" si="99"/>
        <v>8.9211280345573869E-3</v>
      </c>
      <c r="R293">
        <f t="shared" si="100"/>
        <v>1.4412053717654767E-2</v>
      </c>
      <c r="S293">
        <f t="shared" si="101"/>
        <v>109.52047019455313</v>
      </c>
      <c r="T293">
        <f t="shared" si="102"/>
        <v>-1100</v>
      </c>
      <c r="U293">
        <f t="shared" si="103"/>
        <v>-990.47952980544687</v>
      </c>
      <c r="V293">
        <f>SUM($U$5:U293)</f>
        <v>4174.5834093338945</v>
      </c>
      <c r="W293">
        <f t="shared" si="104"/>
        <v>849.58340933389445</v>
      </c>
      <c r="X293">
        <f t="shared" si="105"/>
        <v>3325</v>
      </c>
      <c r="Y293">
        <f t="shared" si="106"/>
        <v>0.26528090193698989</v>
      </c>
      <c r="Z293">
        <f t="shared" si="91"/>
        <v>14813.128112267994</v>
      </c>
      <c r="AA293">
        <f t="shared" si="107"/>
        <v>0.16384659004533403</v>
      </c>
    </row>
    <row r="294" spans="1:27" x14ac:dyDescent="0.3">
      <c r="A294" s="6">
        <v>44630</v>
      </c>
      <c r="B294">
        <v>4.0319318769999999</v>
      </c>
      <c r="C294">
        <v>2.580142736</v>
      </c>
      <c r="D294">
        <v>1.059999943</v>
      </c>
      <c r="E294">
        <v>16.80139732</v>
      </c>
      <c r="F294">
        <v>3.2809312340000001</v>
      </c>
      <c r="G294">
        <v>1561</v>
      </c>
      <c r="I294">
        <f t="shared" si="92"/>
        <v>2388.9431876966933</v>
      </c>
      <c r="J294">
        <f t="shared" si="93"/>
        <v>3607.7945170195981</v>
      </c>
      <c r="K294">
        <f t="shared" si="94"/>
        <v>2269.4744152221751</v>
      </c>
      <c r="L294">
        <f t="shared" si="95"/>
        <v>1780.9189813597934</v>
      </c>
      <c r="M294">
        <f t="shared" si="96"/>
        <v>2407.0299776733232</v>
      </c>
      <c r="O294">
        <f t="shared" si="97"/>
        <v>12454.161078971583</v>
      </c>
      <c r="P294">
        <f t="shared" si="98"/>
        <v>1561</v>
      </c>
      <c r="Q294">
        <f t="shared" si="99"/>
        <v>5.4992115399215705E-3</v>
      </c>
      <c r="R294">
        <f t="shared" si="100"/>
        <v>8.0723280594123346E-3</v>
      </c>
      <c r="S294">
        <f t="shared" si="101"/>
        <v>68.113495803376281</v>
      </c>
      <c r="T294">
        <f t="shared" si="102"/>
        <v>-625</v>
      </c>
      <c r="U294">
        <f t="shared" si="103"/>
        <v>-556.88650419662372</v>
      </c>
      <c r="V294">
        <f>SUM($U$5:U294)</f>
        <v>3617.6969051372707</v>
      </c>
      <c r="W294">
        <f t="shared" si="104"/>
        <v>917.69690513727073</v>
      </c>
      <c r="X294">
        <f t="shared" si="105"/>
        <v>2700</v>
      </c>
      <c r="Y294">
        <f t="shared" si="106"/>
        <v>0.22989261534065378</v>
      </c>
      <c r="Z294">
        <f t="shared" si="91"/>
        <v>14813.128112267994</v>
      </c>
      <c r="AA294">
        <f t="shared" si="107"/>
        <v>0.15924840556416656</v>
      </c>
    </row>
    <row r="295" spans="1:27" x14ac:dyDescent="0.3">
      <c r="A295" s="6">
        <v>44631</v>
      </c>
      <c r="B295">
        <v>4.0415315630000004</v>
      </c>
      <c r="C295">
        <v>2.599689245</v>
      </c>
      <c r="D295">
        <v>1.0700000519999999</v>
      </c>
      <c r="E295">
        <v>16.429769520000001</v>
      </c>
      <c r="F295">
        <v>3.2809312340000001</v>
      </c>
      <c r="G295">
        <v>1560.5</v>
      </c>
      <c r="I295">
        <f t="shared" si="92"/>
        <v>2394.6310577236027</v>
      </c>
      <c r="J295">
        <f t="shared" si="93"/>
        <v>3635.1262560792752</v>
      </c>
      <c r="K295">
        <f t="shared" si="94"/>
        <v>2290.8847857366318</v>
      </c>
      <c r="L295">
        <f t="shared" si="95"/>
        <v>1741.5270789831297</v>
      </c>
      <c r="M295">
        <f t="shared" si="96"/>
        <v>2407.0299776733232</v>
      </c>
      <c r="O295">
        <f t="shared" si="97"/>
        <v>12469.199156195962</v>
      </c>
      <c r="P295">
        <f t="shared" si="98"/>
        <v>1560.5</v>
      </c>
      <c r="Q295">
        <f t="shared" si="99"/>
        <v>1.2074741228271196E-3</v>
      </c>
      <c r="R295">
        <f t="shared" si="100"/>
        <v>-3.2030749519538755E-4</v>
      </c>
      <c r="S295">
        <f t="shared" si="101"/>
        <v>15.038077224378867</v>
      </c>
      <c r="T295">
        <f t="shared" si="102"/>
        <v>25</v>
      </c>
      <c r="U295">
        <f t="shared" si="103"/>
        <v>40.038077224378867</v>
      </c>
      <c r="V295">
        <f>SUM($U$5:U295)</f>
        <v>3657.7349823616496</v>
      </c>
      <c r="W295">
        <f t="shared" si="104"/>
        <v>932.7349823616496</v>
      </c>
      <c r="X295">
        <f t="shared" si="105"/>
        <v>2725</v>
      </c>
      <c r="Y295">
        <f t="shared" si="106"/>
        <v>0.23243690208652595</v>
      </c>
      <c r="Z295">
        <f t="shared" si="91"/>
        <v>14813.128112267994</v>
      </c>
      <c r="AA295">
        <f t="shared" si="107"/>
        <v>0.15823321977015967</v>
      </c>
    </row>
    <row r="296" spans="1:27" x14ac:dyDescent="0.3">
      <c r="A296" s="6">
        <v>44634</v>
      </c>
      <c r="B296">
        <v>3.9671120640000002</v>
      </c>
      <c r="C296">
        <v>2.5899159909999998</v>
      </c>
      <c r="D296">
        <v>1.059999943</v>
      </c>
      <c r="E296">
        <v>16.527566910000001</v>
      </c>
      <c r="F296">
        <v>3.3003449439999999</v>
      </c>
      <c r="G296">
        <v>1556.5</v>
      </c>
      <c r="I296">
        <f t="shared" si="92"/>
        <v>2350.5370698806996</v>
      </c>
      <c r="J296">
        <f t="shared" si="93"/>
        <v>3621.4603872485827</v>
      </c>
      <c r="K296">
        <f t="shared" si="94"/>
        <v>2269.4744152221751</v>
      </c>
      <c r="L296">
        <f t="shared" si="95"/>
        <v>1751.893432737</v>
      </c>
      <c r="M296">
        <f t="shared" si="96"/>
        <v>2421.272696771975</v>
      </c>
      <c r="O296">
        <f t="shared" si="97"/>
        <v>12414.638001860434</v>
      </c>
      <c r="P296">
        <f t="shared" si="98"/>
        <v>1556.5</v>
      </c>
      <c r="Q296">
        <f t="shared" si="99"/>
        <v>-4.3756743037035003E-3</v>
      </c>
      <c r="R296">
        <f t="shared" si="100"/>
        <v>-2.5632809996795898E-3</v>
      </c>
      <c r="S296">
        <f t="shared" si="101"/>
        <v>-54.561154335528045</v>
      </c>
      <c r="T296">
        <f t="shared" si="102"/>
        <v>200</v>
      </c>
      <c r="U296">
        <f t="shared" si="103"/>
        <v>145.43884566447196</v>
      </c>
      <c r="V296">
        <f>SUM($U$5:U296)</f>
        <v>3803.1738280261216</v>
      </c>
      <c r="W296">
        <f t="shared" si="104"/>
        <v>878.17382802612156</v>
      </c>
      <c r="X296">
        <f t="shared" si="105"/>
        <v>2925</v>
      </c>
      <c r="Y296">
        <f t="shared" si="106"/>
        <v>0.24167905737998122</v>
      </c>
      <c r="Z296">
        <f t="shared" si="91"/>
        <v>14813.128112267994</v>
      </c>
      <c r="AA296">
        <f t="shared" si="107"/>
        <v>0.16191651704012261</v>
      </c>
    </row>
    <row r="297" spans="1:27" x14ac:dyDescent="0.3">
      <c r="A297" s="6">
        <v>44635</v>
      </c>
      <c r="B297">
        <v>3.9671120640000002</v>
      </c>
      <c r="C297">
        <v>2.5899159909999998</v>
      </c>
      <c r="D297">
        <v>1.0499999520000001</v>
      </c>
      <c r="E297">
        <v>16.390653610000001</v>
      </c>
      <c r="F297">
        <v>3.3197586540000001</v>
      </c>
      <c r="G297">
        <v>1547.5</v>
      </c>
      <c r="I297">
        <f t="shared" si="92"/>
        <v>2350.5370698806996</v>
      </c>
      <c r="J297">
        <f t="shared" si="93"/>
        <v>3621.4603872485827</v>
      </c>
      <c r="K297">
        <f t="shared" si="94"/>
        <v>2248.0642973473368</v>
      </c>
      <c r="L297">
        <f t="shared" si="95"/>
        <v>1737.3808603522998</v>
      </c>
      <c r="M297">
        <f t="shared" si="96"/>
        <v>2435.5154158706277</v>
      </c>
      <c r="O297">
        <f t="shared" si="97"/>
        <v>12392.958030699547</v>
      </c>
      <c r="P297">
        <f t="shared" si="98"/>
        <v>1547.5</v>
      </c>
      <c r="Q297">
        <f t="shared" si="99"/>
        <v>-1.7463232643302562E-3</v>
      </c>
      <c r="R297">
        <f t="shared" si="100"/>
        <v>-5.7822036620623195E-3</v>
      </c>
      <c r="S297">
        <f t="shared" si="101"/>
        <v>-21.679971160887362</v>
      </c>
      <c r="T297">
        <f t="shared" si="102"/>
        <v>450</v>
      </c>
      <c r="U297">
        <f t="shared" si="103"/>
        <v>428.32002883911264</v>
      </c>
      <c r="V297">
        <f>SUM($U$5:U297)</f>
        <v>4231.4938568652342</v>
      </c>
      <c r="W297">
        <f t="shared" si="104"/>
        <v>856.49385686523419</v>
      </c>
      <c r="X297">
        <f t="shared" si="105"/>
        <v>3375</v>
      </c>
      <c r="Y297">
        <f t="shared" si="106"/>
        <v>0.26889737174257472</v>
      </c>
      <c r="Z297">
        <f t="shared" si="91"/>
        <v>14813.128112267994</v>
      </c>
      <c r="AA297">
        <f t="shared" si="107"/>
        <v>0.16338008172386637</v>
      </c>
    </row>
    <row r="298" spans="1:27" x14ac:dyDescent="0.3">
      <c r="A298" s="6">
        <v>44636</v>
      </c>
      <c r="B298">
        <v>3.976764202</v>
      </c>
      <c r="C298">
        <v>2.599689245</v>
      </c>
      <c r="D298">
        <v>1.0299999710000001</v>
      </c>
      <c r="E298">
        <v>16.429769520000001</v>
      </c>
      <c r="F298">
        <v>3.3877069949999998</v>
      </c>
      <c r="G298">
        <v>1567.5</v>
      </c>
      <c r="I298">
        <f t="shared" si="92"/>
        <v>2356.2560180239816</v>
      </c>
      <c r="J298">
        <f t="shared" si="93"/>
        <v>3635.1262560792752</v>
      </c>
      <c r="K298">
        <f t="shared" si="94"/>
        <v>2205.2440637386735</v>
      </c>
      <c r="L298">
        <f t="shared" si="95"/>
        <v>1741.5270789831297</v>
      </c>
      <c r="M298">
        <f t="shared" si="96"/>
        <v>2485.3651938925732</v>
      </c>
      <c r="O298">
        <f t="shared" si="97"/>
        <v>12423.518610717634</v>
      </c>
      <c r="P298">
        <f t="shared" si="98"/>
        <v>1567.5</v>
      </c>
      <c r="Q298">
        <f t="shared" si="99"/>
        <v>2.4659633271074963E-3</v>
      </c>
      <c r="R298">
        <f t="shared" si="100"/>
        <v>1.2924071082390954E-2</v>
      </c>
      <c r="S298">
        <f t="shared" si="101"/>
        <v>30.560580018087421</v>
      </c>
      <c r="T298">
        <f t="shared" si="102"/>
        <v>-1000</v>
      </c>
      <c r="U298">
        <f t="shared" si="103"/>
        <v>-969.43941998191258</v>
      </c>
      <c r="V298">
        <f>SUM($U$5:U298)</f>
        <v>3262.0544368833216</v>
      </c>
      <c r="W298">
        <f t="shared" si="104"/>
        <v>887.05443688332161</v>
      </c>
      <c r="X298">
        <f t="shared" si="105"/>
        <v>2375</v>
      </c>
      <c r="Y298">
        <f t="shared" si="106"/>
        <v>0.20729271841811059</v>
      </c>
      <c r="Z298">
        <f t="shared" si="91"/>
        <v>14813.128112267994</v>
      </c>
      <c r="AA298">
        <f t="shared" si="107"/>
        <v>0.16131700768666976</v>
      </c>
    </row>
    <row r="299" spans="1:27" x14ac:dyDescent="0.3">
      <c r="A299" s="6">
        <v>44637</v>
      </c>
      <c r="B299">
        <v>4.0153732299999998</v>
      </c>
      <c r="C299">
        <v>2.6094624999999998</v>
      </c>
      <c r="D299">
        <v>1.0299999710000001</v>
      </c>
      <c r="E299">
        <v>16.54712868</v>
      </c>
      <c r="F299">
        <v>3.581844807</v>
      </c>
      <c r="G299">
        <v>1587.5</v>
      </c>
      <c r="I299">
        <f t="shared" si="92"/>
        <v>2379.1320926298895</v>
      </c>
      <c r="J299">
        <f t="shared" si="93"/>
        <v>3648.7921263082599</v>
      </c>
      <c r="K299">
        <f t="shared" si="94"/>
        <v>2205.2440637386735</v>
      </c>
      <c r="L299">
        <f t="shared" si="95"/>
        <v>1753.9669464357994</v>
      </c>
      <c r="M299">
        <f t="shared" si="96"/>
        <v>2627.7929072324218</v>
      </c>
      <c r="O299">
        <f t="shared" si="97"/>
        <v>12614.928136345045</v>
      </c>
      <c r="P299">
        <f t="shared" si="98"/>
        <v>1587.5</v>
      </c>
      <c r="Q299">
        <f t="shared" si="99"/>
        <v>1.5407030135752644E-2</v>
      </c>
      <c r="R299">
        <f t="shared" si="100"/>
        <v>1.2759170653907496E-2</v>
      </c>
      <c r="S299">
        <f t="shared" si="101"/>
        <v>191.4095256274104</v>
      </c>
      <c r="T299">
        <f t="shared" si="102"/>
        <v>-1000</v>
      </c>
      <c r="U299">
        <f t="shared" si="103"/>
        <v>-808.5904743725896</v>
      </c>
      <c r="V299">
        <f>SUM($U$5:U299)</f>
        <v>2453.463962510732</v>
      </c>
      <c r="W299">
        <f t="shared" si="104"/>
        <v>1078.463962510732</v>
      </c>
      <c r="X299">
        <f t="shared" si="105"/>
        <v>1375</v>
      </c>
      <c r="Y299">
        <f t="shared" si="106"/>
        <v>0.15590948102498214</v>
      </c>
      <c r="Z299">
        <f t="shared" si="91"/>
        <v>14813.128112267994</v>
      </c>
      <c r="AA299">
        <f t="shared" si="107"/>
        <v>0.14839539354975506</v>
      </c>
    </row>
    <row r="300" spans="1:27" x14ac:dyDescent="0.3">
      <c r="A300" s="6">
        <v>44638</v>
      </c>
      <c r="B300">
        <v>3.9285027979999998</v>
      </c>
      <c r="C300">
        <v>2.6778752799999999</v>
      </c>
      <c r="D300">
        <v>1.0299999710000001</v>
      </c>
      <c r="E300">
        <v>16.625364300000001</v>
      </c>
      <c r="F300">
        <v>3.5721380709999999</v>
      </c>
      <c r="G300">
        <v>1574</v>
      </c>
      <c r="I300">
        <f t="shared" si="92"/>
        <v>2327.6608542584013</v>
      </c>
      <c r="J300">
        <f t="shared" si="93"/>
        <v>3744.4532109196921</v>
      </c>
      <c r="K300">
        <f t="shared" si="94"/>
        <v>2205.2440637386735</v>
      </c>
      <c r="L300">
        <f t="shared" si="95"/>
        <v>1762.2597864908701</v>
      </c>
      <c r="M300">
        <f t="shared" si="96"/>
        <v>2620.671634986531</v>
      </c>
      <c r="O300">
        <f t="shared" si="97"/>
        <v>12660.289550394167</v>
      </c>
      <c r="P300">
        <f t="shared" si="98"/>
        <v>1574</v>
      </c>
      <c r="Q300">
        <f t="shared" si="99"/>
        <v>3.5958519587940647E-3</v>
      </c>
      <c r="R300">
        <f t="shared" si="100"/>
        <v>-8.5039370078740153E-3</v>
      </c>
      <c r="S300">
        <f t="shared" si="101"/>
        <v>45.361414049122686</v>
      </c>
      <c r="T300">
        <f t="shared" si="102"/>
        <v>675</v>
      </c>
      <c r="U300">
        <f t="shared" si="103"/>
        <v>720.36141404912269</v>
      </c>
      <c r="V300">
        <f>SUM($U$5:U300)</f>
        <v>3173.8253765598547</v>
      </c>
      <c r="W300">
        <f t="shared" si="104"/>
        <v>1123.8253765598547</v>
      </c>
      <c r="X300">
        <f t="shared" si="105"/>
        <v>2050</v>
      </c>
      <c r="Y300">
        <f t="shared" si="106"/>
        <v>0.20168605485323118</v>
      </c>
      <c r="Z300">
        <f t="shared" si="91"/>
        <v>14813.128112267994</v>
      </c>
      <c r="AA300">
        <f t="shared" si="107"/>
        <v>0.1453331494575329</v>
      </c>
    </row>
    <row r="301" spans="1:27" x14ac:dyDescent="0.3">
      <c r="A301" s="6">
        <v>44641</v>
      </c>
      <c r="B301">
        <v>4.0057215690000003</v>
      </c>
      <c r="C301">
        <v>2.658328772</v>
      </c>
      <c r="D301">
        <v>1.0099999900000001</v>
      </c>
      <c r="E301">
        <v>16.762279509999999</v>
      </c>
      <c r="F301">
        <v>3.5430173869999999</v>
      </c>
      <c r="G301">
        <v>1579.5</v>
      </c>
      <c r="I301">
        <f t="shared" si="92"/>
        <v>2373.4134271118937</v>
      </c>
      <c r="J301">
        <f t="shared" si="93"/>
        <v>3717.1214732583076</v>
      </c>
      <c r="K301">
        <f t="shared" si="94"/>
        <v>2162.4238301300106</v>
      </c>
      <c r="L301">
        <f t="shared" si="95"/>
        <v>1776.772561332258</v>
      </c>
      <c r="M301">
        <f t="shared" si="96"/>
        <v>2599.3074690351177</v>
      </c>
      <c r="O301">
        <f t="shared" si="97"/>
        <v>12629.038760867588</v>
      </c>
      <c r="P301">
        <f t="shared" si="98"/>
        <v>1579.5</v>
      </c>
      <c r="Q301">
        <f t="shared" si="99"/>
        <v>-2.4684103315477479E-3</v>
      </c>
      <c r="R301">
        <f t="shared" si="100"/>
        <v>3.4942820838627701E-3</v>
      </c>
      <c r="S301">
        <f t="shared" si="101"/>
        <v>-31.250789526578956</v>
      </c>
      <c r="T301">
        <f t="shared" si="102"/>
        <v>-275</v>
      </c>
      <c r="U301">
        <f t="shared" si="103"/>
        <v>-306.25078952657896</v>
      </c>
      <c r="V301">
        <f>SUM($U$5:U301)</f>
        <v>2867.5745870332757</v>
      </c>
      <c r="W301">
        <f t="shared" si="104"/>
        <v>1092.5745870332757</v>
      </c>
      <c r="X301">
        <f t="shared" si="105"/>
        <v>1775</v>
      </c>
      <c r="Y301">
        <f t="shared" si="106"/>
        <v>0.18222483496650499</v>
      </c>
      <c r="Z301">
        <f t="shared" si="91"/>
        <v>14813.128112267994</v>
      </c>
      <c r="AA301">
        <f t="shared" si="107"/>
        <v>0.14744281794144332</v>
      </c>
    </row>
    <row r="302" spans="1:27" x14ac:dyDescent="0.3">
      <c r="A302" s="6">
        <v>44642</v>
      </c>
      <c r="B302">
        <v>4.0153732299999998</v>
      </c>
      <c r="C302">
        <v>2.6485555170000001</v>
      </c>
      <c r="D302">
        <v>0.99000001000000004</v>
      </c>
      <c r="E302">
        <v>16.781837459999998</v>
      </c>
      <c r="F302">
        <v>3.504189491</v>
      </c>
      <c r="G302">
        <v>1583.5</v>
      </c>
      <c r="I302">
        <f t="shared" si="92"/>
        <v>2379.1320926298895</v>
      </c>
      <c r="J302">
        <f t="shared" si="93"/>
        <v>3703.4556030293229</v>
      </c>
      <c r="K302">
        <f t="shared" si="94"/>
        <v>2119.603598662361</v>
      </c>
      <c r="L302">
        <f t="shared" si="95"/>
        <v>1778.8456701176817</v>
      </c>
      <c r="M302">
        <f t="shared" si="96"/>
        <v>2570.8216816240724</v>
      </c>
      <c r="O302">
        <f t="shared" si="97"/>
        <v>12551.858646063329</v>
      </c>
      <c r="P302">
        <f t="shared" si="98"/>
        <v>1583.5</v>
      </c>
      <c r="Q302">
        <f t="shared" si="99"/>
        <v>-6.1113213971130025E-3</v>
      </c>
      <c r="R302">
        <f t="shared" si="100"/>
        <v>2.5324469768914213E-3</v>
      </c>
      <c r="S302">
        <f t="shared" si="101"/>
        <v>-77.180114804259574</v>
      </c>
      <c r="T302">
        <f t="shared" si="102"/>
        <v>-200</v>
      </c>
      <c r="U302">
        <f t="shared" si="103"/>
        <v>-277.18011480425957</v>
      </c>
      <c r="V302">
        <f>SUM($U$5:U302)</f>
        <v>2590.3944722290162</v>
      </c>
      <c r="W302">
        <f t="shared" si="104"/>
        <v>1015.3944722290162</v>
      </c>
      <c r="X302">
        <f t="shared" si="105"/>
        <v>1575</v>
      </c>
      <c r="Y302">
        <f t="shared" si="106"/>
        <v>0.16461095984548899</v>
      </c>
      <c r="Z302">
        <f t="shared" si="91"/>
        <v>14813.128112267994</v>
      </c>
      <c r="AA302">
        <f t="shared" si="107"/>
        <v>0.15265306889042013</v>
      </c>
    </row>
    <row r="303" spans="1:27" x14ac:dyDescent="0.3">
      <c r="A303" s="6">
        <v>44643</v>
      </c>
      <c r="B303">
        <v>4.0153732299999998</v>
      </c>
      <c r="C303">
        <v>2.6681020260000001</v>
      </c>
      <c r="D303">
        <v>0.99500000499999997</v>
      </c>
      <c r="E303">
        <v>16.762279509999999</v>
      </c>
      <c r="F303">
        <v>3.494482756</v>
      </c>
      <c r="G303">
        <v>1598</v>
      </c>
      <c r="I303">
        <f t="shared" si="92"/>
        <v>2379.1320926298895</v>
      </c>
      <c r="J303">
        <f t="shared" si="93"/>
        <v>3730.787342089</v>
      </c>
      <c r="K303">
        <f t="shared" si="94"/>
        <v>2130.3086565292733</v>
      </c>
      <c r="L303">
        <f t="shared" si="95"/>
        <v>1776.772561332258</v>
      </c>
      <c r="M303">
        <f t="shared" si="96"/>
        <v>2563.7004101118237</v>
      </c>
      <c r="O303">
        <f t="shared" si="97"/>
        <v>12580.701062692244</v>
      </c>
      <c r="P303">
        <f t="shared" si="98"/>
        <v>1598</v>
      </c>
      <c r="Q303">
        <f t="shared" si="99"/>
        <v>2.297860216738579E-3</v>
      </c>
      <c r="R303">
        <f t="shared" si="100"/>
        <v>9.1569308493842753E-3</v>
      </c>
      <c r="S303">
        <f t="shared" si="101"/>
        <v>28.842416628915089</v>
      </c>
      <c r="T303">
        <f t="shared" si="102"/>
        <v>-725</v>
      </c>
      <c r="U303">
        <f t="shared" si="103"/>
        <v>-696.15758337108491</v>
      </c>
      <c r="V303">
        <f>SUM($U$5:U303)</f>
        <v>1894.2368888579313</v>
      </c>
      <c r="W303">
        <f t="shared" si="104"/>
        <v>1044.2368888579313</v>
      </c>
      <c r="X303">
        <f t="shared" si="105"/>
        <v>850</v>
      </c>
      <c r="Y303">
        <f t="shared" si="106"/>
        <v>0.12037245901830726</v>
      </c>
      <c r="Z303">
        <f t="shared" si="91"/>
        <v>14813.128112267994</v>
      </c>
      <c r="AA303">
        <f t="shared" si="107"/>
        <v>0.1507059840876479</v>
      </c>
    </row>
    <row r="304" spans="1:27" x14ac:dyDescent="0.3">
      <c r="A304" s="6">
        <v>44644</v>
      </c>
      <c r="B304">
        <v>4.1312017440000002</v>
      </c>
      <c r="C304">
        <v>2.658328772</v>
      </c>
      <c r="D304">
        <v>0.99500000499999997</v>
      </c>
      <c r="E304">
        <v>16.68404198</v>
      </c>
      <c r="F304">
        <v>3.494482756</v>
      </c>
      <c r="G304">
        <v>1596</v>
      </c>
      <c r="I304">
        <f t="shared" si="92"/>
        <v>2447.7611637309665</v>
      </c>
      <c r="J304">
        <f t="shared" si="93"/>
        <v>3717.1214732583076</v>
      </c>
      <c r="K304">
        <f t="shared" si="94"/>
        <v>2130.3086565292733</v>
      </c>
      <c r="L304">
        <f t="shared" si="95"/>
        <v>1768.4795188204996</v>
      </c>
      <c r="M304">
        <f t="shared" si="96"/>
        <v>2563.7004101118237</v>
      </c>
      <c r="O304">
        <f t="shared" si="97"/>
        <v>12627.371222450869</v>
      </c>
      <c r="P304">
        <f t="shared" si="98"/>
        <v>1596</v>
      </c>
      <c r="Q304">
        <f t="shared" si="99"/>
        <v>3.7096628817470619E-3</v>
      </c>
      <c r="R304">
        <f t="shared" si="100"/>
        <v>-1.2515644555694619E-3</v>
      </c>
      <c r="S304">
        <f t="shared" si="101"/>
        <v>46.670159758625232</v>
      </c>
      <c r="T304">
        <f t="shared" si="102"/>
        <v>100</v>
      </c>
      <c r="U304">
        <f t="shared" si="103"/>
        <v>146.67015975862523</v>
      </c>
      <c r="V304">
        <f>SUM($U$5:U304)</f>
        <v>2040.9070486165565</v>
      </c>
      <c r="W304">
        <f t="shared" si="104"/>
        <v>1090.9070486165565</v>
      </c>
      <c r="X304">
        <f t="shared" si="105"/>
        <v>950</v>
      </c>
      <c r="Y304">
        <f t="shared" si="106"/>
        <v>0.12969286023032159</v>
      </c>
      <c r="Z304">
        <f t="shared" si="91"/>
        <v>14813.128112267994</v>
      </c>
      <c r="AA304">
        <f t="shared" si="107"/>
        <v>0.14755538960112796</v>
      </c>
    </row>
    <row r="305" spans="1:27" x14ac:dyDescent="0.3">
      <c r="A305" s="6">
        <v>44645</v>
      </c>
      <c r="B305">
        <v>4.2856392860000003</v>
      </c>
      <c r="C305">
        <v>2.658328772</v>
      </c>
      <c r="D305">
        <v>1</v>
      </c>
      <c r="E305">
        <v>16.703599929999999</v>
      </c>
      <c r="F305">
        <v>3.504189491</v>
      </c>
      <c r="G305">
        <v>1603</v>
      </c>
      <c r="I305">
        <f t="shared" si="92"/>
        <v>2539.2663094379513</v>
      </c>
      <c r="J305">
        <f t="shared" si="93"/>
        <v>3717.1214732583076</v>
      </c>
      <c r="K305">
        <f t="shared" si="94"/>
        <v>2141.0137143961856</v>
      </c>
      <c r="L305">
        <f t="shared" si="95"/>
        <v>1770.5526276059231</v>
      </c>
      <c r="M305">
        <f t="shared" si="96"/>
        <v>2570.8216816240724</v>
      </c>
      <c r="O305">
        <f t="shared" si="97"/>
        <v>12738.775806322439</v>
      </c>
      <c r="P305">
        <f t="shared" si="98"/>
        <v>1603</v>
      </c>
      <c r="Q305">
        <f t="shared" si="99"/>
        <v>8.8224684226831038E-3</v>
      </c>
      <c r="R305">
        <f t="shared" si="100"/>
        <v>4.3859649122807015E-3</v>
      </c>
      <c r="S305">
        <f t="shared" si="101"/>
        <v>111.40458387157014</v>
      </c>
      <c r="T305">
        <f t="shared" si="102"/>
        <v>-350</v>
      </c>
      <c r="U305">
        <f t="shared" si="103"/>
        <v>-238.59541612842986</v>
      </c>
      <c r="V305">
        <f>SUM($U$5:U305)</f>
        <v>1802.3116324881266</v>
      </c>
      <c r="W305">
        <f t="shared" si="104"/>
        <v>1202.3116324881266</v>
      </c>
      <c r="X305">
        <f t="shared" si="105"/>
        <v>600</v>
      </c>
      <c r="Y305">
        <f t="shared" si="106"/>
        <v>0.11453091447854638</v>
      </c>
      <c r="Z305">
        <f t="shared" si="91"/>
        <v>14813.128112267994</v>
      </c>
      <c r="AA305">
        <f t="shared" si="107"/>
        <v>0.14003472394379751</v>
      </c>
    </row>
    <row r="306" spans="1:27" x14ac:dyDescent="0.3">
      <c r="A306" s="6">
        <v>44648</v>
      </c>
      <c r="B306">
        <v>4.1601586340000001</v>
      </c>
      <c r="C306">
        <v>2.6485555170000001</v>
      </c>
      <c r="D306">
        <v>1.0099999900000001</v>
      </c>
      <c r="E306">
        <v>16.66448402</v>
      </c>
      <c r="F306">
        <v>3.5430173869999999</v>
      </c>
      <c r="G306">
        <v>1595.5</v>
      </c>
      <c r="I306">
        <f t="shared" si="92"/>
        <v>2464.9182901935924</v>
      </c>
      <c r="J306">
        <f t="shared" si="93"/>
        <v>3703.4556030293229</v>
      </c>
      <c r="K306">
        <f t="shared" si="94"/>
        <v>2162.4238301300106</v>
      </c>
      <c r="L306">
        <f t="shared" si="95"/>
        <v>1766.4064089750932</v>
      </c>
      <c r="M306">
        <f t="shared" si="96"/>
        <v>2599.3074690351177</v>
      </c>
      <c r="O306">
        <f t="shared" si="97"/>
        <v>12696.511601363138</v>
      </c>
      <c r="P306">
        <f t="shared" si="98"/>
        <v>1595.5</v>
      </c>
      <c r="Q306">
        <f t="shared" si="99"/>
        <v>-3.3177603250011734E-3</v>
      </c>
      <c r="R306">
        <f t="shared" si="100"/>
        <v>-4.6787273861509668E-3</v>
      </c>
      <c r="S306">
        <f t="shared" si="101"/>
        <v>-42.264204959301424</v>
      </c>
      <c r="T306">
        <f t="shared" si="102"/>
        <v>375</v>
      </c>
      <c r="U306">
        <f t="shared" si="103"/>
        <v>332.73579504069858</v>
      </c>
      <c r="V306">
        <f>SUM($U$5:U306)</f>
        <v>2135.0474275288252</v>
      </c>
      <c r="W306">
        <f t="shared" si="104"/>
        <v>1160.0474275288252</v>
      </c>
      <c r="X306">
        <f t="shared" si="105"/>
        <v>975</v>
      </c>
      <c r="Y306">
        <f t="shared" si="106"/>
        <v>0.13567516844596256</v>
      </c>
      <c r="Z306">
        <f t="shared" si="91"/>
        <v>14813.128112267994</v>
      </c>
      <c r="AA306">
        <f t="shared" si="107"/>
        <v>0.14288788261757546</v>
      </c>
    </row>
    <row r="307" spans="1:27" x14ac:dyDescent="0.3">
      <c r="A307" s="6">
        <v>44649</v>
      </c>
      <c r="B307">
        <v>4.1118974689999996</v>
      </c>
      <c r="C307">
        <v>2.6485555170000001</v>
      </c>
      <c r="D307">
        <v>1.0099999900000001</v>
      </c>
      <c r="E307">
        <v>16.527566910000001</v>
      </c>
      <c r="F307">
        <v>3.5138964650000002</v>
      </c>
      <c r="G307">
        <v>1581</v>
      </c>
      <c r="I307">
        <f t="shared" si="92"/>
        <v>2436.3232680369078</v>
      </c>
      <c r="J307">
        <f t="shared" si="93"/>
        <v>3703.4556030293229</v>
      </c>
      <c r="K307">
        <f t="shared" si="94"/>
        <v>2162.4238301300106</v>
      </c>
      <c r="L307">
        <f t="shared" si="95"/>
        <v>1751.893432737</v>
      </c>
      <c r="M307">
        <f t="shared" si="96"/>
        <v>2577.9431284768339</v>
      </c>
      <c r="O307">
        <f t="shared" si="97"/>
        <v>12632.039262410077</v>
      </c>
      <c r="P307">
        <f t="shared" si="98"/>
        <v>1581</v>
      </c>
      <c r="Q307">
        <f t="shared" si="99"/>
        <v>-5.0779569205559533E-3</v>
      </c>
      <c r="R307">
        <f t="shared" si="100"/>
        <v>-9.0880601692259477E-3</v>
      </c>
      <c r="S307">
        <f t="shared" si="101"/>
        <v>-64.472338953060898</v>
      </c>
      <c r="T307">
        <f t="shared" si="102"/>
        <v>725</v>
      </c>
      <c r="U307">
        <f t="shared" si="103"/>
        <v>660.5276610469391</v>
      </c>
      <c r="V307">
        <f>SUM($U$5:U307)</f>
        <v>2795.5750885757643</v>
      </c>
      <c r="W307">
        <f t="shared" si="104"/>
        <v>1095.5750885757643</v>
      </c>
      <c r="X307">
        <f t="shared" si="105"/>
        <v>1700</v>
      </c>
      <c r="Y307">
        <f t="shared" si="106"/>
        <v>0.17764950612120897</v>
      </c>
      <c r="Z307">
        <f t="shared" si="91"/>
        <v>14813.128112267994</v>
      </c>
      <c r="AA307">
        <f t="shared" si="107"/>
        <v>0.1472402610257299</v>
      </c>
    </row>
    <row r="308" spans="1:27" x14ac:dyDescent="0.3">
      <c r="A308" s="6">
        <v>44650</v>
      </c>
      <c r="B308">
        <v>4.0829401020000002</v>
      </c>
      <c r="C308">
        <v>2.658328772</v>
      </c>
      <c r="D308">
        <v>1.0099999900000001</v>
      </c>
      <c r="E308">
        <v>16.68404198</v>
      </c>
      <c r="F308">
        <v>3.5430173869999999</v>
      </c>
      <c r="G308">
        <v>1581.5</v>
      </c>
      <c r="I308">
        <f t="shared" si="92"/>
        <v>2419.1658589489962</v>
      </c>
      <c r="J308">
        <f t="shared" si="93"/>
        <v>3717.1214732583076</v>
      </c>
      <c r="K308">
        <f t="shared" si="94"/>
        <v>2162.4238301300106</v>
      </c>
      <c r="L308">
        <f t="shared" si="95"/>
        <v>1768.4795188204996</v>
      </c>
      <c r="M308">
        <f t="shared" si="96"/>
        <v>2599.3074690351177</v>
      </c>
      <c r="O308">
        <f t="shared" si="97"/>
        <v>12666.498150192932</v>
      </c>
      <c r="P308">
        <f t="shared" si="98"/>
        <v>1581.5</v>
      </c>
      <c r="Q308">
        <f t="shared" si="99"/>
        <v>2.7278958738987556E-3</v>
      </c>
      <c r="R308">
        <f t="shared" si="100"/>
        <v>3.1625553447185326E-4</v>
      </c>
      <c r="S308">
        <f t="shared" si="101"/>
        <v>34.458887782855527</v>
      </c>
      <c r="T308">
        <f t="shared" si="102"/>
        <v>-25</v>
      </c>
      <c r="U308">
        <f t="shared" si="103"/>
        <v>9.4588877828555269</v>
      </c>
      <c r="V308">
        <f>SUM($U$5:U308)</f>
        <v>2805.0339763586198</v>
      </c>
      <c r="W308">
        <f t="shared" si="104"/>
        <v>1130.0339763586198</v>
      </c>
      <c r="X308">
        <f t="shared" si="105"/>
        <v>1675</v>
      </c>
      <c r="Y308">
        <f t="shared" si="106"/>
        <v>0.17825058700433283</v>
      </c>
      <c r="Z308">
        <f t="shared" si="91"/>
        <v>14813.128112267994</v>
      </c>
      <c r="AA308">
        <f t="shared" si="107"/>
        <v>0.144914021252355</v>
      </c>
    </row>
    <row r="309" spans="1:27" x14ac:dyDescent="0.3">
      <c r="A309" s="6">
        <v>44651</v>
      </c>
      <c r="B309">
        <v>4.1505064960000002</v>
      </c>
      <c r="C309">
        <v>2.6485555170000001</v>
      </c>
      <c r="D309">
        <v>1.019999981</v>
      </c>
      <c r="E309">
        <v>16.72315979</v>
      </c>
      <c r="F309">
        <v>3.6497931480000001</v>
      </c>
      <c r="G309">
        <v>1581</v>
      </c>
      <c r="I309">
        <f t="shared" si="92"/>
        <v>2459.1993420503104</v>
      </c>
      <c r="J309">
        <f t="shared" si="93"/>
        <v>3703.4556030293229</v>
      </c>
      <c r="K309">
        <f t="shared" si="94"/>
        <v>2183.8339480048489</v>
      </c>
      <c r="L309">
        <f t="shared" si="95"/>
        <v>1772.625938848035</v>
      </c>
      <c r="M309">
        <f t="shared" si="96"/>
        <v>2677.6426852543682</v>
      </c>
      <c r="O309">
        <f t="shared" si="97"/>
        <v>12796.757517186887</v>
      </c>
      <c r="P309">
        <f t="shared" si="98"/>
        <v>1581</v>
      </c>
      <c r="Q309">
        <f t="shared" si="99"/>
        <v>1.0283771050956982E-2</v>
      </c>
      <c r="R309">
        <f t="shared" si="100"/>
        <v>-3.1615554852987672E-4</v>
      </c>
      <c r="S309">
        <f t="shared" si="101"/>
        <v>130.25936699395425</v>
      </c>
      <c r="T309">
        <f t="shared" si="102"/>
        <v>25</v>
      </c>
      <c r="U309">
        <f t="shared" si="103"/>
        <v>155.25936699395425</v>
      </c>
      <c r="V309">
        <f>SUM($U$5:U309)</f>
        <v>2960.2933433525741</v>
      </c>
      <c r="W309">
        <f t="shared" si="104"/>
        <v>1260.2933433525741</v>
      </c>
      <c r="X309">
        <f t="shared" si="105"/>
        <v>1700</v>
      </c>
      <c r="Y309">
        <f t="shared" si="106"/>
        <v>0.1881168037909545</v>
      </c>
      <c r="Z309">
        <f t="shared" si="91"/>
        <v>14813.128112267994</v>
      </c>
      <c r="AA309">
        <f t="shared" si="107"/>
        <v>0.13612051281803075</v>
      </c>
    </row>
    <row r="310" spans="1:27" x14ac:dyDescent="0.3">
      <c r="A310" s="6">
        <v>44652</v>
      </c>
      <c r="B310">
        <v>4.1987681390000002</v>
      </c>
      <c r="C310">
        <v>2.6778752799999999</v>
      </c>
      <c r="D310">
        <v>1</v>
      </c>
      <c r="E310">
        <v>16.66448402</v>
      </c>
      <c r="F310">
        <v>3.6400861739999999</v>
      </c>
      <c r="G310">
        <v>1599.5</v>
      </c>
      <c r="I310">
        <f t="shared" si="92"/>
        <v>2487.7946474247869</v>
      </c>
      <c r="J310">
        <f t="shared" si="93"/>
        <v>3744.4532109196921</v>
      </c>
      <c r="K310">
        <f t="shared" si="94"/>
        <v>2141.0137143961856</v>
      </c>
      <c r="L310">
        <f t="shared" si="95"/>
        <v>1766.4064089750932</v>
      </c>
      <c r="M310">
        <f t="shared" si="96"/>
        <v>2670.5212384016068</v>
      </c>
      <c r="O310">
        <f t="shared" si="97"/>
        <v>12810.189220117365</v>
      </c>
      <c r="P310">
        <f t="shared" si="98"/>
        <v>1599.5</v>
      </c>
      <c r="Q310">
        <f t="shared" si="99"/>
        <v>1.049617679512858E-3</v>
      </c>
      <c r="R310">
        <f t="shared" si="100"/>
        <v>1.1701454775458571E-2</v>
      </c>
      <c r="S310">
        <f t="shared" si="101"/>
        <v>13.431702930478423</v>
      </c>
      <c r="T310">
        <f t="shared" si="102"/>
        <v>-925</v>
      </c>
      <c r="U310">
        <f t="shared" si="103"/>
        <v>-911.56829706952158</v>
      </c>
      <c r="V310">
        <f>SUM($U$5:U310)</f>
        <v>2048.7250462830525</v>
      </c>
      <c r="W310">
        <f t="shared" si="104"/>
        <v>1273.7250462830525</v>
      </c>
      <c r="X310">
        <f t="shared" si="105"/>
        <v>775</v>
      </c>
      <c r="Y310">
        <f t="shared" si="106"/>
        <v>0.13018966799985188</v>
      </c>
      <c r="Z310">
        <f t="shared" si="91"/>
        <v>14813.128112267994</v>
      </c>
      <c r="AA310">
        <f t="shared" si="107"/>
        <v>0.13521376963531606</v>
      </c>
    </row>
    <row r="311" spans="1:27" x14ac:dyDescent="0.3">
      <c r="A311" s="6">
        <v>44655</v>
      </c>
      <c r="B311">
        <v>4.2470297810000002</v>
      </c>
      <c r="C311">
        <v>2.6778752799999999</v>
      </c>
      <c r="D311">
        <v>1</v>
      </c>
      <c r="E311">
        <v>16.66448402</v>
      </c>
      <c r="F311">
        <v>3.6303792000000001</v>
      </c>
      <c r="G311">
        <v>1598.5</v>
      </c>
      <c r="I311">
        <f t="shared" si="92"/>
        <v>2516.3899522067568</v>
      </c>
      <c r="J311">
        <f t="shared" si="93"/>
        <v>3744.4532109196921</v>
      </c>
      <c r="K311">
        <f t="shared" si="94"/>
        <v>2141.0137143961856</v>
      </c>
      <c r="L311">
        <f t="shared" si="95"/>
        <v>1766.4064089750932</v>
      </c>
      <c r="M311">
        <f t="shared" si="96"/>
        <v>2663.3997915488458</v>
      </c>
      <c r="O311">
        <f t="shared" si="97"/>
        <v>12831.663078046573</v>
      </c>
      <c r="P311">
        <f t="shared" si="98"/>
        <v>1598.5</v>
      </c>
      <c r="Q311">
        <f t="shared" si="99"/>
        <v>1.6763107523411907E-3</v>
      </c>
      <c r="R311">
        <f t="shared" si="100"/>
        <v>-6.2519537355423566E-4</v>
      </c>
      <c r="S311">
        <f t="shared" si="101"/>
        <v>21.473857929207952</v>
      </c>
      <c r="T311">
        <f t="shared" si="102"/>
        <v>50</v>
      </c>
      <c r="U311">
        <f t="shared" si="103"/>
        <v>71.473857929207952</v>
      </c>
      <c r="V311">
        <f>SUM($U$5:U311)</f>
        <v>2120.1989042122605</v>
      </c>
      <c r="W311">
        <f t="shared" si="104"/>
        <v>1295.1989042122605</v>
      </c>
      <c r="X311">
        <f t="shared" si="105"/>
        <v>825</v>
      </c>
      <c r="Y311">
        <f t="shared" si="106"/>
        <v>0.13473159413647731</v>
      </c>
      <c r="Z311">
        <f t="shared" si="91"/>
        <v>14813.128112267994</v>
      </c>
      <c r="AA311">
        <f t="shared" si="107"/>
        <v>0.13376411917887915</v>
      </c>
    </row>
    <row r="312" spans="1:27" x14ac:dyDescent="0.3">
      <c r="A312" s="6">
        <v>44656</v>
      </c>
      <c r="B312">
        <v>4.2759866710000001</v>
      </c>
      <c r="C312">
        <v>2.658328772</v>
      </c>
      <c r="D312">
        <v>1.0099999900000001</v>
      </c>
      <c r="E312">
        <v>16.820957180000001</v>
      </c>
      <c r="F312">
        <v>3.6497931480000001</v>
      </c>
      <c r="G312">
        <v>1595.5</v>
      </c>
      <c r="I312">
        <f t="shared" si="92"/>
        <v>2533.5470786693832</v>
      </c>
      <c r="J312">
        <f t="shared" si="93"/>
        <v>3717.1214732583076</v>
      </c>
      <c r="K312">
        <f t="shared" si="94"/>
        <v>2162.4238301300106</v>
      </c>
      <c r="L312">
        <f t="shared" si="95"/>
        <v>1782.9922926019051</v>
      </c>
      <c r="M312">
        <f t="shared" si="96"/>
        <v>2677.6426852543682</v>
      </c>
      <c r="O312">
        <f t="shared" si="97"/>
        <v>12873.727359913973</v>
      </c>
      <c r="P312">
        <f t="shared" si="98"/>
        <v>1595.5</v>
      </c>
      <c r="Q312">
        <f t="shared" si="99"/>
        <v>3.2781629015312445E-3</v>
      </c>
      <c r="R312">
        <f t="shared" si="100"/>
        <v>-1.876759461995621E-3</v>
      </c>
      <c r="S312">
        <f t="shared" si="101"/>
        <v>42.064281867400496</v>
      </c>
      <c r="T312">
        <f t="shared" si="102"/>
        <v>150</v>
      </c>
      <c r="U312">
        <f t="shared" si="103"/>
        <v>192.0642818674005</v>
      </c>
      <c r="V312">
        <f>SUM($U$5:U312)</f>
        <v>2312.263186079661</v>
      </c>
      <c r="W312">
        <f t="shared" si="104"/>
        <v>1337.263186079661</v>
      </c>
      <c r="X312">
        <f t="shared" si="105"/>
        <v>975</v>
      </c>
      <c r="Y312">
        <f t="shared" si="106"/>
        <v>0.14693664094659581</v>
      </c>
      <c r="Z312">
        <f t="shared" si="91"/>
        <v>14813.128112267994</v>
      </c>
      <c r="AA312">
        <f t="shared" si="107"/>
        <v>0.13092445685039611</v>
      </c>
    </row>
    <row r="313" spans="1:27" x14ac:dyDescent="0.3">
      <c r="A313" s="6">
        <v>44657</v>
      </c>
      <c r="B313">
        <v>4.2470297810000002</v>
      </c>
      <c r="C313">
        <v>2.658328772</v>
      </c>
      <c r="D313">
        <v>0.99500000499999997</v>
      </c>
      <c r="E313">
        <v>16.879634859999999</v>
      </c>
      <c r="F313">
        <v>3.6594998840000001</v>
      </c>
      <c r="G313">
        <v>1602.5</v>
      </c>
      <c r="I313">
        <f t="shared" si="92"/>
        <v>2516.3899522067568</v>
      </c>
      <c r="J313">
        <f t="shared" si="93"/>
        <v>3717.1214732583076</v>
      </c>
      <c r="K313">
        <f t="shared" si="94"/>
        <v>2130.3086565292733</v>
      </c>
      <c r="L313">
        <f t="shared" si="95"/>
        <v>1789.2120249315346</v>
      </c>
      <c r="M313">
        <f t="shared" si="96"/>
        <v>2684.763957500259</v>
      </c>
      <c r="O313">
        <f t="shared" si="97"/>
        <v>12837.796064426131</v>
      </c>
      <c r="P313">
        <f t="shared" si="98"/>
        <v>1602.5</v>
      </c>
      <c r="Q313">
        <f t="shared" si="99"/>
        <v>-2.7910561163291925E-3</v>
      </c>
      <c r="R313">
        <f t="shared" si="100"/>
        <v>4.3873393920401127E-3</v>
      </c>
      <c r="S313">
        <f t="shared" si="101"/>
        <v>-35.931295487842362</v>
      </c>
      <c r="T313">
        <f t="shared" si="102"/>
        <v>-350</v>
      </c>
      <c r="U313">
        <f t="shared" si="103"/>
        <v>-385.93129548784236</v>
      </c>
      <c r="V313">
        <f>SUM($U$5:U313)</f>
        <v>1926.3318905918186</v>
      </c>
      <c r="W313">
        <f t="shared" si="104"/>
        <v>1301.3318905918186</v>
      </c>
      <c r="X313">
        <f t="shared" si="105"/>
        <v>625</v>
      </c>
      <c r="Y313">
        <f t="shared" si="106"/>
        <v>0.12241198971461534</v>
      </c>
      <c r="Z313">
        <f t="shared" si="91"/>
        <v>14813.128112267994</v>
      </c>
      <c r="AA313">
        <f t="shared" si="107"/>
        <v>0.1333500954606559</v>
      </c>
    </row>
    <row r="314" spans="1:27" x14ac:dyDescent="0.3">
      <c r="A314" s="6">
        <v>44658</v>
      </c>
      <c r="B314">
        <v>4.2084207530000004</v>
      </c>
      <c r="C314">
        <v>2.6876485350000001</v>
      </c>
      <c r="D314">
        <v>1.0099999900000001</v>
      </c>
      <c r="E314">
        <v>16.586244579999999</v>
      </c>
      <c r="F314">
        <v>3.6594998840000001</v>
      </c>
      <c r="G314">
        <v>1602.5</v>
      </c>
      <c r="I314">
        <f t="shared" si="92"/>
        <v>2493.5138776008489</v>
      </c>
      <c r="J314">
        <f t="shared" si="93"/>
        <v>3758.1190811486777</v>
      </c>
      <c r="K314">
        <f t="shared" si="94"/>
        <v>2162.4238301300106</v>
      </c>
      <c r="L314">
        <f t="shared" si="95"/>
        <v>1758.1131640066467</v>
      </c>
      <c r="M314">
        <f t="shared" si="96"/>
        <v>2684.763957500259</v>
      </c>
      <c r="O314">
        <f t="shared" si="97"/>
        <v>12856.933910386444</v>
      </c>
      <c r="P314">
        <f t="shared" si="98"/>
        <v>1602.5</v>
      </c>
      <c r="Q314">
        <f t="shared" si="99"/>
        <v>1.4907423255728753E-3</v>
      </c>
      <c r="R314">
        <f t="shared" si="100"/>
        <v>0</v>
      </c>
      <c r="S314">
        <f t="shared" si="101"/>
        <v>19.137845960312916</v>
      </c>
      <c r="T314">
        <f t="shared" si="102"/>
        <v>0</v>
      </c>
      <c r="U314">
        <f t="shared" si="103"/>
        <v>19.137845960312916</v>
      </c>
      <c r="V314">
        <f>SUM($U$5:U314)</f>
        <v>1945.4697365521315</v>
      </c>
      <c r="W314">
        <f t="shared" si="104"/>
        <v>1320.4697365521315</v>
      </c>
      <c r="X314">
        <f t="shared" si="105"/>
        <v>625</v>
      </c>
      <c r="Y314">
        <f t="shared" si="106"/>
        <v>0.12362813622306253</v>
      </c>
      <c r="Z314">
        <f t="shared" si="91"/>
        <v>14813.128112267994</v>
      </c>
      <c r="AA314">
        <f t="shared" si="107"/>
        <v>0.13205814376650543</v>
      </c>
    </row>
    <row r="315" spans="1:27" x14ac:dyDescent="0.3">
      <c r="A315" s="6">
        <v>44659</v>
      </c>
      <c r="B315">
        <v>4.1601586340000001</v>
      </c>
      <c r="C315">
        <v>2.658328772</v>
      </c>
      <c r="D315">
        <v>1.0099999900000001</v>
      </c>
      <c r="E315">
        <v>16.820957180000001</v>
      </c>
      <c r="F315">
        <v>3.6886205670000001</v>
      </c>
      <c r="G315">
        <v>1608</v>
      </c>
      <c r="I315">
        <f t="shared" si="92"/>
        <v>2464.9182901935924</v>
      </c>
      <c r="J315">
        <f t="shared" si="93"/>
        <v>3717.1214732583076</v>
      </c>
      <c r="K315">
        <f t="shared" si="94"/>
        <v>2162.4238301300106</v>
      </c>
      <c r="L315">
        <f t="shared" si="95"/>
        <v>1782.9922926019051</v>
      </c>
      <c r="M315">
        <f t="shared" si="96"/>
        <v>2706.1281227180302</v>
      </c>
      <c r="O315">
        <f t="shared" si="97"/>
        <v>12833.584008901844</v>
      </c>
      <c r="P315">
        <f t="shared" si="98"/>
        <v>1608</v>
      </c>
      <c r="Q315">
        <f t="shared" si="99"/>
        <v>-1.8161329635316109E-3</v>
      </c>
      <c r="R315">
        <f t="shared" si="100"/>
        <v>3.4321372854914196E-3</v>
      </c>
      <c r="S315">
        <f t="shared" si="101"/>
        <v>-23.349901484600196</v>
      </c>
      <c r="T315">
        <f t="shared" si="102"/>
        <v>-275</v>
      </c>
      <c r="U315">
        <f t="shared" si="103"/>
        <v>-298.3499014846002</v>
      </c>
      <c r="V315">
        <f>SUM($U$5:U315)</f>
        <v>1647.1198350675313</v>
      </c>
      <c r="W315">
        <f t="shared" si="104"/>
        <v>1297.1198350675313</v>
      </c>
      <c r="X315">
        <f t="shared" si="105"/>
        <v>350</v>
      </c>
      <c r="Y315">
        <f t="shared" si="106"/>
        <v>0.10466899151375234</v>
      </c>
      <c r="Z315">
        <f t="shared" si="91"/>
        <v>14813.128112267994</v>
      </c>
      <c r="AA315">
        <f t="shared" si="107"/>
        <v>0.13363444158203988</v>
      </c>
    </row>
    <row r="316" spans="1:27" x14ac:dyDescent="0.3">
      <c r="A316" s="6">
        <v>44662</v>
      </c>
      <c r="B316">
        <v>4.2084207530000004</v>
      </c>
      <c r="C316">
        <v>2.6681020260000001</v>
      </c>
      <c r="D316">
        <v>1</v>
      </c>
      <c r="E316">
        <v>16.899194720000001</v>
      </c>
      <c r="F316">
        <v>3.6692068579999999</v>
      </c>
      <c r="G316">
        <v>1606.5</v>
      </c>
      <c r="I316">
        <f t="shared" si="92"/>
        <v>2493.5138776008489</v>
      </c>
      <c r="J316">
        <f t="shared" si="93"/>
        <v>3730.787342089</v>
      </c>
      <c r="K316">
        <f t="shared" si="94"/>
        <v>2141.0137143961856</v>
      </c>
      <c r="L316">
        <f t="shared" si="95"/>
        <v>1791.2853361736463</v>
      </c>
      <c r="M316">
        <f t="shared" si="96"/>
        <v>2691.88540435302</v>
      </c>
      <c r="O316">
        <f t="shared" si="97"/>
        <v>12848.485674612701</v>
      </c>
      <c r="P316">
        <f t="shared" si="98"/>
        <v>1606.5</v>
      </c>
      <c r="Q316">
        <f t="shared" si="99"/>
        <v>1.1611460758366868E-3</v>
      </c>
      <c r="R316">
        <f t="shared" si="100"/>
        <v>-9.3283582089552237E-4</v>
      </c>
      <c r="S316">
        <f t="shared" si="101"/>
        <v>14.901665710856832</v>
      </c>
      <c r="T316">
        <f t="shared" si="102"/>
        <v>75</v>
      </c>
      <c r="U316">
        <f t="shared" si="103"/>
        <v>89.901665710856832</v>
      </c>
      <c r="V316">
        <f>SUM($U$5:U316)</f>
        <v>1737.0215007783881</v>
      </c>
      <c r="W316">
        <f t="shared" si="104"/>
        <v>1312.0215007783881</v>
      </c>
      <c r="X316">
        <f t="shared" si="105"/>
        <v>425</v>
      </c>
      <c r="Y316">
        <f t="shared" si="106"/>
        <v>0.11038194359229742</v>
      </c>
      <c r="Z316">
        <f t="shared" si="91"/>
        <v>14813.128112267994</v>
      </c>
      <c r="AA316">
        <f t="shared" si="107"/>
        <v>0.1326284646136428</v>
      </c>
    </row>
    <row r="317" spans="1:27" x14ac:dyDescent="0.3">
      <c r="A317" s="6">
        <v>44663</v>
      </c>
      <c r="B317">
        <v>4.256681919</v>
      </c>
      <c r="C317">
        <v>2.6778752799999999</v>
      </c>
      <c r="D317">
        <v>1</v>
      </c>
      <c r="E317">
        <v>16.938312530000001</v>
      </c>
      <c r="F317">
        <v>3.6692068579999999</v>
      </c>
      <c r="G317">
        <v>1596.5</v>
      </c>
      <c r="I317">
        <f t="shared" si="92"/>
        <v>2522.1089003500388</v>
      </c>
      <c r="J317">
        <f t="shared" si="93"/>
        <v>3744.4532109196921</v>
      </c>
      <c r="K317">
        <f t="shared" si="94"/>
        <v>2141.0137143961856</v>
      </c>
      <c r="L317">
        <f t="shared" si="95"/>
        <v>1795.4317562011818</v>
      </c>
      <c r="M317">
        <f t="shared" si="96"/>
        <v>2691.88540435302</v>
      </c>
      <c r="O317">
        <f t="shared" si="97"/>
        <v>12894.892986220118</v>
      </c>
      <c r="P317">
        <f t="shared" si="98"/>
        <v>1596.5</v>
      </c>
      <c r="Q317">
        <f t="shared" si="99"/>
        <v>3.6118895862657123E-3</v>
      </c>
      <c r="R317">
        <f t="shared" si="100"/>
        <v>-6.2247121070650481E-3</v>
      </c>
      <c r="S317">
        <f t="shared" si="101"/>
        <v>46.407311607417796</v>
      </c>
      <c r="T317">
        <f t="shared" si="102"/>
        <v>500</v>
      </c>
      <c r="U317">
        <f t="shared" si="103"/>
        <v>546.4073116074178</v>
      </c>
      <c r="V317">
        <f>SUM($U$5:U317)</f>
        <v>2283.4288123858059</v>
      </c>
      <c r="W317">
        <f t="shared" si="104"/>
        <v>1358.4288123858059</v>
      </c>
      <c r="X317">
        <f t="shared" si="105"/>
        <v>925</v>
      </c>
      <c r="Y317">
        <f t="shared" si="106"/>
        <v>0.14510431232592644</v>
      </c>
      <c r="Z317">
        <f t="shared" si="91"/>
        <v>14813.128112267994</v>
      </c>
      <c r="AA317">
        <f t="shared" si="107"/>
        <v>0.12949561439755752</v>
      </c>
    </row>
    <row r="318" spans="1:27" x14ac:dyDescent="0.3">
      <c r="A318" s="6">
        <v>44664</v>
      </c>
      <c r="B318">
        <v>4.2952914240000002</v>
      </c>
      <c r="C318">
        <v>2.6876485350000001</v>
      </c>
      <c r="D318">
        <v>0.99500000499999997</v>
      </c>
      <c r="E318">
        <v>16.781837459999998</v>
      </c>
      <c r="F318">
        <v>3.6206724640000001</v>
      </c>
      <c r="G318">
        <v>1593</v>
      </c>
      <c r="I318">
        <f t="shared" si="92"/>
        <v>2544.9852575812333</v>
      </c>
      <c r="J318">
        <f t="shared" si="93"/>
        <v>3758.1190811486777</v>
      </c>
      <c r="K318">
        <f t="shared" si="94"/>
        <v>2130.3086565292733</v>
      </c>
      <c r="L318">
        <f t="shared" si="95"/>
        <v>1778.8456701176817</v>
      </c>
      <c r="M318">
        <f t="shared" si="96"/>
        <v>2656.2785193029545</v>
      </c>
      <c r="O318">
        <f t="shared" si="97"/>
        <v>12868.537184679819</v>
      </c>
      <c r="P318">
        <f t="shared" si="98"/>
        <v>1593</v>
      </c>
      <c r="Q318">
        <f t="shared" si="99"/>
        <v>-2.0438945533293069E-3</v>
      </c>
      <c r="R318">
        <f t="shared" si="100"/>
        <v>-2.192295646727216E-3</v>
      </c>
      <c r="S318">
        <f t="shared" si="101"/>
        <v>-26.355801540299581</v>
      </c>
      <c r="T318">
        <f t="shared" si="102"/>
        <v>175</v>
      </c>
      <c r="U318">
        <f t="shared" si="103"/>
        <v>148.64419845970042</v>
      </c>
      <c r="V318">
        <f>SUM($U$5:U318)</f>
        <v>2432.0730108455064</v>
      </c>
      <c r="W318">
        <f t="shared" si="104"/>
        <v>1332.0730108455064</v>
      </c>
      <c r="X318">
        <f t="shared" si="105"/>
        <v>1100</v>
      </c>
      <c r="Y318">
        <f t="shared" si="106"/>
        <v>0.15455015713691372</v>
      </c>
      <c r="Z318">
        <f t="shared" si="91"/>
        <v>14813.128112267994</v>
      </c>
      <c r="AA318">
        <f t="shared" si="107"/>
        <v>0.13127483356993963</v>
      </c>
    </row>
    <row r="319" spans="1:27" x14ac:dyDescent="0.3">
      <c r="A319" s="6">
        <v>44665</v>
      </c>
      <c r="B319">
        <v>4.256681919</v>
      </c>
      <c r="C319">
        <v>2.6974217889999998</v>
      </c>
      <c r="D319">
        <v>0.99500000499999997</v>
      </c>
      <c r="E319">
        <v>16.820957180000001</v>
      </c>
      <c r="F319">
        <v>3.6400861739999999</v>
      </c>
      <c r="G319">
        <v>1592</v>
      </c>
      <c r="I319">
        <f t="shared" si="92"/>
        <v>2522.1089003500388</v>
      </c>
      <c r="J319">
        <f t="shared" si="93"/>
        <v>3771.7849499793697</v>
      </c>
      <c r="K319">
        <f t="shared" si="94"/>
        <v>2130.3086565292733</v>
      </c>
      <c r="L319">
        <f t="shared" si="95"/>
        <v>1782.9922926019051</v>
      </c>
      <c r="M319">
        <f t="shared" si="96"/>
        <v>2670.5212384016068</v>
      </c>
      <c r="O319">
        <f t="shared" si="97"/>
        <v>12877.716037862192</v>
      </c>
      <c r="P319">
        <f t="shared" si="98"/>
        <v>1592</v>
      </c>
      <c r="Q319">
        <f t="shared" si="99"/>
        <v>7.1327867733876464E-4</v>
      </c>
      <c r="R319">
        <f t="shared" si="100"/>
        <v>-6.2774639045825491E-4</v>
      </c>
      <c r="S319">
        <f t="shared" si="101"/>
        <v>9.1788531823731319</v>
      </c>
      <c r="T319">
        <f t="shared" si="102"/>
        <v>50</v>
      </c>
      <c r="U319">
        <f t="shared" si="103"/>
        <v>59.178853182373132</v>
      </c>
      <c r="V319">
        <f>SUM($U$5:U319)</f>
        <v>2491.2518640278795</v>
      </c>
      <c r="W319">
        <f t="shared" si="104"/>
        <v>1341.2518640278795</v>
      </c>
      <c r="X319">
        <f t="shared" si="105"/>
        <v>1150</v>
      </c>
      <c r="Y319">
        <f t="shared" si="106"/>
        <v>0.15831077658284826</v>
      </c>
      <c r="Z319">
        <f t="shared" si="91"/>
        <v>14813.128112267994</v>
      </c>
      <c r="AA319">
        <f t="shared" si="107"/>
        <v>0.13065519043225751</v>
      </c>
    </row>
    <row r="320" spans="1:27" x14ac:dyDescent="0.3">
      <c r="A320" s="6">
        <v>44666</v>
      </c>
      <c r="B320">
        <v>4.2084207530000004</v>
      </c>
      <c r="C320">
        <v>2.6974217889999998</v>
      </c>
      <c r="D320">
        <v>0.99500000499999997</v>
      </c>
      <c r="E320">
        <v>16.762279509999999</v>
      </c>
      <c r="F320">
        <v>3.6400861739999999</v>
      </c>
      <c r="G320">
        <v>1588</v>
      </c>
      <c r="I320">
        <f t="shared" si="92"/>
        <v>2493.5138776008489</v>
      </c>
      <c r="J320">
        <f t="shared" si="93"/>
        <v>3771.7849499793697</v>
      </c>
      <c r="K320">
        <f t="shared" si="94"/>
        <v>2130.3086565292733</v>
      </c>
      <c r="L320">
        <f t="shared" si="95"/>
        <v>1776.772561332258</v>
      </c>
      <c r="M320">
        <f t="shared" si="96"/>
        <v>2670.5212384016068</v>
      </c>
      <c r="O320">
        <f t="shared" si="97"/>
        <v>12842.901283843357</v>
      </c>
      <c r="P320">
        <f t="shared" si="98"/>
        <v>1588</v>
      </c>
      <c r="Q320">
        <f t="shared" si="99"/>
        <v>-2.7034882518355528E-3</v>
      </c>
      <c r="R320">
        <f t="shared" si="100"/>
        <v>-2.5125628140703518E-3</v>
      </c>
      <c r="S320">
        <f t="shared" si="101"/>
        <v>-34.814754018834719</v>
      </c>
      <c r="T320">
        <f t="shared" si="102"/>
        <v>200</v>
      </c>
      <c r="U320">
        <f t="shared" si="103"/>
        <v>165.18524598116528</v>
      </c>
      <c r="V320">
        <f>SUM($U$5:U320)</f>
        <v>2656.4371100090448</v>
      </c>
      <c r="W320">
        <f t="shared" si="104"/>
        <v>1306.4371100090448</v>
      </c>
      <c r="X320">
        <f t="shared" si="105"/>
        <v>1350</v>
      </c>
      <c r="Y320">
        <f t="shared" si="106"/>
        <v>0.16880774999164141</v>
      </c>
      <c r="Z320">
        <f t="shared" si="91"/>
        <v>14813.128112267994</v>
      </c>
      <c r="AA320">
        <f t="shared" si="107"/>
        <v>0.13300545391171811</v>
      </c>
    </row>
    <row r="321" spans="1:27" x14ac:dyDescent="0.3">
      <c r="A321" s="6">
        <v>44669</v>
      </c>
      <c r="B321">
        <v>4.2952914240000002</v>
      </c>
      <c r="C321">
        <v>2.7169682979999998</v>
      </c>
      <c r="D321">
        <v>0.97000002900000004</v>
      </c>
      <c r="E321">
        <v>16.527566910000001</v>
      </c>
      <c r="F321">
        <v>3.5915517810000002</v>
      </c>
      <c r="G321">
        <v>1578</v>
      </c>
      <c r="I321">
        <f t="shared" si="92"/>
        <v>2544.9852575812333</v>
      </c>
      <c r="J321">
        <f t="shared" si="93"/>
        <v>3799.1166890390473</v>
      </c>
      <c r="K321">
        <f t="shared" si="94"/>
        <v>2076.7833650536977</v>
      </c>
      <c r="L321">
        <f t="shared" si="95"/>
        <v>1751.893432737</v>
      </c>
      <c r="M321">
        <f t="shared" si="96"/>
        <v>2634.9143540851833</v>
      </c>
      <c r="O321">
        <f t="shared" si="97"/>
        <v>12807.693098496162</v>
      </c>
      <c r="P321">
        <f t="shared" si="98"/>
        <v>1578</v>
      </c>
      <c r="Q321">
        <f t="shared" si="99"/>
        <v>-2.7414510607107223E-3</v>
      </c>
      <c r="R321">
        <f t="shared" si="100"/>
        <v>-6.2972292191435771E-3</v>
      </c>
      <c r="S321">
        <f t="shared" si="101"/>
        <v>-35.208185347195467</v>
      </c>
      <c r="T321">
        <f t="shared" si="102"/>
        <v>500</v>
      </c>
      <c r="U321">
        <f t="shared" si="103"/>
        <v>464.79181465280453</v>
      </c>
      <c r="V321">
        <f>SUM($U$5:U321)</f>
        <v>3121.2289246618493</v>
      </c>
      <c r="W321">
        <f t="shared" si="104"/>
        <v>1271.2289246618493</v>
      </c>
      <c r="X321">
        <f t="shared" si="105"/>
        <v>1850</v>
      </c>
      <c r="Y321">
        <f t="shared" si="106"/>
        <v>0.19834372513309878</v>
      </c>
      <c r="Z321">
        <f t="shared" si="91"/>
        <v>14813.128112267994</v>
      </c>
      <c r="AA321">
        <f t="shared" si="107"/>
        <v>0.13538227702972225</v>
      </c>
    </row>
    <row r="322" spans="1:27" x14ac:dyDescent="0.3">
      <c r="A322" s="6">
        <v>44671</v>
      </c>
      <c r="B322">
        <v>4.2759866710000001</v>
      </c>
      <c r="C322">
        <v>2.726741552</v>
      </c>
      <c r="D322">
        <v>0.980000019</v>
      </c>
      <c r="E322">
        <v>16.625364300000001</v>
      </c>
      <c r="F322">
        <v>3.6109654899999999</v>
      </c>
      <c r="G322">
        <v>1598</v>
      </c>
      <c r="I322">
        <f t="shared" si="92"/>
        <v>2533.5470786693832</v>
      </c>
      <c r="J322">
        <f t="shared" si="93"/>
        <v>3812.7825578697398</v>
      </c>
      <c r="K322">
        <f t="shared" si="94"/>
        <v>2098.1934807875223</v>
      </c>
      <c r="L322">
        <f t="shared" si="95"/>
        <v>1762.2597864908701</v>
      </c>
      <c r="M322">
        <f t="shared" si="96"/>
        <v>2649.157072450193</v>
      </c>
      <c r="O322">
        <f t="shared" si="97"/>
        <v>12855.939976267708</v>
      </c>
      <c r="P322">
        <f t="shared" si="98"/>
        <v>1598</v>
      </c>
      <c r="Q322">
        <f t="shared" si="99"/>
        <v>3.7670232570774795E-3</v>
      </c>
      <c r="R322">
        <f t="shared" si="100"/>
        <v>1.2674271229404309E-2</v>
      </c>
      <c r="S322">
        <f t="shared" si="101"/>
        <v>48.246877771545769</v>
      </c>
      <c r="T322">
        <f t="shared" si="102"/>
        <v>-1000</v>
      </c>
      <c r="U322">
        <f t="shared" si="103"/>
        <v>-951.75312222845423</v>
      </c>
      <c r="V322">
        <f>SUM($U$5:U322)</f>
        <v>2169.4758024333951</v>
      </c>
      <c r="W322">
        <f t="shared" si="104"/>
        <v>1319.4758024333951</v>
      </c>
      <c r="X322">
        <f t="shared" si="105"/>
        <v>850</v>
      </c>
      <c r="Y322">
        <f t="shared" si="106"/>
        <v>0.13786297725258223</v>
      </c>
      <c r="Z322">
        <f t="shared" si="91"/>
        <v>14813.128112267994</v>
      </c>
      <c r="AA322">
        <f t="shared" si="107"/>
        <v>0.13212524195881184</v>
      </c>
    </row>
    <row r="323" spans="1:27" x14ac:dyDescent="0.3">
      <c r="A323" s="6">
        <v>44672</v>
      </c>
      <c r="B323">
        <v>4.3628578190000002</v>
      </c>
      <c r="C323">
        <v>2.7169682979999998</v>
      </c>
      <c r="D323">
        <v>0.98500001400000003</v>
      </c>
      <c r="E323">
        <v>16.72315979</v>
      </c>
      <c r="F323">
        <v>3.6206724640000001</v>
      </c>
      <c r="G323">
        <v>1599</v>
      </c>
      <c r="I323">
        <f t="shared" si="92"/>
        <v>2585.0187412750533</v>
      </c>
      <c r="J323">
        <f t="shared" si="93"/>
        <v>3799.1166890390473</v>
      </c>
      <c r="K323">
        <f t="shared" si="94"/>
        <v>2108.898538654435</v>
      </c>
      <c r="L323">
        <f t="shared" si="95"/>
        <v>1772.625938848035</v>
      </c>
      <c r="M323">
        <f t="shared" si="96"/>
        <v>2656.2785193029545</v>
      </c>
      <c r="O323">
        <f t="shared" si="97"/>
        <v>12921.938427119525</v>
      </c>
      <c r="P323">
        <f t="shared" si="98"/>
        <v>1599</v>
      </c>
      <c r="Q323">
        <f t="shared" si="99"/>
        <v>5.133693139019911E-3</v>
      </c>
      <c r="R323">
        <f t="shared" si="100"/>
        <v>6.2578222778473093E-4</v>
      </c>
      <c r="S323">
        <f t="shared" si="101"/>
        <v>65.998450851817324</v>
      </c>
      <c r="T323">
        <f t="shared" si="102"/>
        <v>-50</v>
      </c>
      <c r="U323">
        <f t="shared" si="103"/>
        <v>15.998450851817324</v>
      </c>
      <c r="V323">
        <f>SUM($U$5:U323)</f>
        <v>2185.4742532852124</v>
      </c>
      <c r="W323">
        <f t="shared" si="104"/>
        <v>1385.4742532852124</v>
      </c>
      <c r="X323">
        <f t="shared" si="105"/>
        <v>800</v>
      </c>
      <c r="Y323">
        <f t="shared" si="106"/>
        <v>0.13887962563528683</v>
      </c>
      <c r="Z323">
        <f t="shared" si="91"/>
        <v>14813.128112267994</v>
      </c>
      <c r="AA323">
        <f t="shared" si="107"/>
        <v>0.12766983926792722</v>
      </c>
    </row>
    <row r="324" spans="1:27" x14ac:dyDescent="0.3">
      <c r="A324" s="6">
        <v>44673</v>
      </c>
      <c r="B324">
        <v>4.3049440380000004</v>
      </c>
      <c r="C324">
        <v>2.7071950440000001</v>
      </c>
      <c r="D324">
        <v>0.99000001000000004</v>
      </c>
      <c r="E324">
        <v>16.72315979</v>
      </c>
      <c r="F324">
        <v>3.6983275409999998</v>
      </c>
      <c r="G324">
        <v>1602.5</v>
      </c>
      <c r="I324">
        <f t="shared" si="92"/>
        <v>2550.7044877572957</v>
      </c>
      <c r="J324">
        <f t="shared" si="93"/>
        <v>3785.4508202083553</v>
      </c>
      <c r="K324">
        <f t="shared" si="94"/>
        <v>2119.603598662361</v>
      </c>
      <c r="L324">
        <f t="shared" si="95"/>
        <v>1772.625938848035</v>
      </c>
      <c r="M324">
        <f t="shared" si="96"/>
        <v>2713.2495695707912</v>
      </c>
      <c r="O324">
        <f t="shared" si="97"/>
        <v>12941.634415046839</v>
      </c>
      <c r="P324">
        <f t="shared" si="98"/>
        <v>1602.5</v>
      </c>
      <c r="Q324">
        <f t="shared" si="99"/>
        <v>1.5242285852390487E-3</v>
      </c>
      <c r="R324">
        <f t="shared" si="100"/>
        <v>2.1888680425265791E-3</v>
      </c>
      <c r="S324">
        <f t="shared" si="101"/>
        <v>19.695987927314491</v>
      </c>
      <c r="T324">
        <f t="shared" si="102"/>
        <v>-175</v>
      </c>
      <c r="U324">
        <f t="shared" si="103"/>
        <v>-155.30401207268551</v>
      </c>
      <c r="V324">
        <f>SUM($U$5:U324)</f>
        <v>2030.1702412125269</v>
      </c>
      <c r="W324">
        <f t="shared" si="104"/>
        <v>1405.1702412125269</v>
      </c>
      <c r="X324">
        <f t="shared" si="105"/>
        <v>625</v>
      </c>
      <c r="Y324">
        <f t="shared" si="106"/>
        <v>0.12901057180228434</v>
      </c>
      <c r="Z324">
        <f t="shared" si="91"/>
        <v>14813.128112267994</v>
      </c>
      <c r="AA324">
        <f t="shared" si="107"/>
        <v>0.12634020870117321</v>
      </c>
    </row>
    <row r="325" spans="1:27" x14ac:dyDescent="0.3">
      <c r="A325" s="6">
        <v>44676</v>
      </c>
      <c r="B325">
        <v>4.3049440380000004</v>
      </c>
      <c r="C325">
        <v>2.7071950440000001</v>
      </c>
      <c r="D325">
        <v>0.980000019</v>
      </c>
      <c r="E325">
        <v>16.840515140000001</v>
      </c>
      <c r="F325">
        <v>3.552724123</v>
      </c>
      <c r="G325">
        <v>1584.5</v>
      </c>
      <c r="I325">
        <f t="shared" si="92"/>
        <v>2550.7044877572957</v>
      </c>
      <c r="J325">
        <f t="shared" si="93"/>
        <v>3785.4508202083553</v>
      </c>
      <c r="K325">
        <f t="shared" si="94"/>
        <v>2098.1934807875223</v>
      </c>
      <c r="L325">
        <f t="shared" si="95"/>
        <v>1785.0654024473115</v>
      </c>
      <c r="M325">
        <f t="shared" si="96"/>
        <v>2606.4287412810086</v>
      </c>
      <c r="O325">
        <f t="shared" si="97"/>
        <v>12825.842932481493</v>
      </c>
      <c r="P325">
        <f t="shared" si="98"/>
        <v>1584.5</v>
      </c>
      <c r="Q325">
        <f t="shared" si="99"/>
        <v>-8.9472070413856609E-3</v>
      </c>
      <c r="R325">
        <f t="shared" si="100"/>
        <v>-1.1232449297971918E-2</v>
      </c>
      <c r="S325">
        <f t="shared" si="101"/>
        <v>-115.79148256534609</v>
      </c>
      <c r="T325">
        <f t="shared" si="102"/>
        <v>900</v>
      </c>
      <c r="U325">
        <f t="shared" si="103"/>
        <v>784.20851743465391</v>
      </c>
      <c r="V325">
        <f>SUM($U$5:U325)</f>
        <v>2814.3787586471808</v>
      </c>
      <c r="W325">
        <f t="shared" si="104"/>
        <v>1289.3787586471808</v>
      </c>
      <c r="X325">
        <f t="shared" si="105"/>
        <v>1525</v>
      </c>
      <c r="Y325">
        <f t="shared" si="106"/>
        <v>0.17884441686251018</v>
      </c>
      <c r="Z325">
        <f t="shared" si="91"/>
        <v>14813.128112267994</v>
      </c>
      <c r="AA325">
        <f t="shared" si="107"/>
        <v>0.13415702373765762</v>
      </c>
    </row>
    <row r="326" spans="1:27" x14ac:dyDescent="0.3">
      <c r="A326" s="6">
        <v>44677</v>
      </c>
      <c r="B326">
        <v>4.3049440380000004</v>
      </c>
      <c r="C326">
        <v>2.6778752799999999</v>
      </c>
      <c r="D326">
        <v>0.98500001400000003</v>
      </c>
      <c r="E326">
        <v>16.860074999999998</v>
      </c>
      <c r="F326">
        <v>3.6206724640000001</v>
      </c>
      <c r="G326">
        <v>1596</v>
      </c>
      <c r="I326">
        <f t="shared" si="92"/>
        <v>2550.7044877572957</v>
      </c>
      <c r="J326">
        <f t="shared" si="93"/>
        <v>3744.4532109196921</v>
      </c>
      <c r="K326">
        <f t="shared" si="94"/>
        <v>2108.898538654435</v>
      </c>
      <c r="L326">
        <f t="shared" si="95"/>
        <v>1787.138713689423</v>
      </c>
      <c r="M326">
        <f t="shared" si="96"/>
        <v>2656.2785193029545</v>
      </c>
      <c r="O326">
        <f t="shared" si="97"/>
        <v>12847.473470323799</v>
      </c>
      <c r="P326">
        <f t="shared" si="98"/>
        <v>1596</v>
      </c>
      <c r="Q326">
        <f t="shared" si="99"/>
        <v>1.6864807994433153E-3</v>
      </c>
      <c r="R326">
        <f t="shared" si="100"/>
        <v>7.2578100347112651E-3</v>
      </c>
      <c r="S326">
        <f t="shared" si="101"/>
        <v>21.630537842305785</v>
      </c>
      <c r="T326">
        <f t="shared" si="102"/>
        <v>-575</v>
      </c>
      <c r="U326">
        <f t="shared" si="103"/>
        <v>-553.36946215769422</v>
      </c>
      <c r="V326">
        <f>SUM($U$5:U326)</f>
        <v>2261.0092964894866</v>
      </c>
      <c r="W326">
        <f t="shared" si="104"/>
        <v>1311.0092964894866</v>
      </c>
      <c r="X326">
        <f t="shared" si="105"/>
        <v>950</v>
      </c>
      <c r="Y326">
        <f t="shared" si="106"/>
        <v>0.1436796265992816</v>
      </c>
      <c r="Z326">
        <f t="shared" ref="Z326:Z389" si="108">(100-($G$1*100))*(4200/(100*$G$1))</f>
        <v>14813.128112267994</v>
      </c>
      <c r="AA326">
        <f t="shared" si="107"/>
        <v>0.13269679618285832</v>
      </c>
    </row>
    <row r="327" spans="1:27" x14ac:dyDescent="0.3">
      <c r="A327" s="6">
        <v>44678</v>
      </c>
      <c r="B327">
        <v>4.3242483140000001</v>
      </c>
      <c r="C327">
        <v>2.6876485350000001</v>
      </c>
      <c r="D327">
        <v>0.980000019</v>
      </c>
      <c r="E327">
        <v>16.860074999999998</v>
      </c>
      <c r="F327">
        <v>3.581844807</v>
      </c>
      <c r="G327">
        <v>1586</v>
      </c>
      <c r="I327">
        <f t="shared" si="92"/>
        <v>2562.1423840438592</v>
      </c>
      <c r="J327">
        <f t="shared" si="93"/>
        <v>3758.1190811486777</v>
      </c>
      <c r="K327">
        <f t="shared" si="94"/>
        <v>2098.1934807875223</v>
      </c>
      <c r="L327">
        <f t="shared" si="95"/>
        <v>1787.138713689423</v>
      </c>
      <c r="M327">
        <f t="shared" si="96"/>
        <v>2627.7929072324218</v>
      </c>
      <c r="O327">
        <f t="shared" si="97"/>
        <v>12833.386566901903</v>
      </c>
      <c r="P327">
        <f t="shared" si="98"/>
        <v>1586</v>
      </c>
      <c r="Q327">
        <f t="shared" si="99"/>
        <v>-1.0964726609037165E-3</v>
      </c>
      <c r="R327">
        <f t="shared" si="100"/>
        <v>-6.2656641604010022E-3</v>
      </c>
      <c r="S327">
        <f t="shared" si="101"/>
        <v>-14.08690342189584</v>
      </c>
      <c r="T327">
        <f t="shared" si="102"/>
        <v>500</v>
      </c>
      <c r="U327">
        <f t="shared" si="103"/>
        <v>485.91309657810416</v>
      </c>
      <c r="V327">
        <f>SUM($U$5:U327)</f>
        <v>2746.9223930675907</v>
      </c>
      <c r="W327">
        <f t="shared" si="104"/>
        <v>1296.9223930675907</v>
      </c>
      <c r="X327">
        <f t="shared" si="105"/>
        <v>1450</v>
      </c>
      <c r="Y327">
        <f t="shared" si="106"/>
        <v>0.17455778901305005</v>
      </c>
      <c r="Z327">
        <f t="shared" si="108"/>
        <v>14813.128112267994</v>
      </c>
      <c r="AA327">
        <f t="shared" si="107"/>
        <v>0.13364777043455803</v>
      </c>
    </row>
    <row r="328" spans="1:27" x14ac:dyDescent="0.3">
      <c r="A328" s="6">
        <v>44679</v>
      </c>
      <c r="B328">
        <v>4.3821625710000003</v>
      </c>
      <c r="C328">
        <v>2.6778752799999999</v>
      </c>
      <c r="D328">
        <v>0.97000002900000004</v>
      </c>
      <c r="E328">
        <v>16.80139732</v>
      </c>
      <c r="F328">
        <v>3.6886205670000001</v>
      </c>
      <c r="G328">
        <v>1596.5</v>
      </c>
      <c r="I328">
        <f t="shared" si="92"/>
        <v>2596.4569195943977</v>
      </c>
      <c r="J328">
        <f t="shared" si="93"/>
        <v>3744.4532109196921</v>
      </c>
      <c r="K328">
        <f t="shared" si="94"/>
        <v>2076.7833650536977</v>
      </c>
      <c r="L328">
        <f t="shared" si="95"/>
        <v>1780.9189813597934</v>
      </c>
      <c r="M328">
        <f t="shared" si="96"/>
        <v>2706.1281227180302</v>
      </c>
      <c r="O328">
        <f t="shared" si="97"/>
        <v>12904.740599645611</v>
      </c>
      <c r="P328">
        <f t="shared" si="98"/>
        <v>1596.5</v>
      </c>
      <c r="Q328">
        <f t="shared" si="99"/>
        <v>5.5600314361085408E-3</v>
      </c>
      <c r="R328">
        <f t="shared" si="100"/>
        <v>6.6204287515762928E-3</v>
      </c>
      <c r="S328">
        <f t="shared" si="101"/>
        <v>71.354032743707648</v>
      </c>
      <c r="T328">
        <f t="shared" si="102"/>
        <v>-525</v>
      </c>
      <c r="U328">
        <f t="shared" si="103"/>
        <v>-453.64596725629235</v>
      </c>
      <c r="V328">
        <f>SUM($U$5:U328)</f>
        <v>2293.2764258112984</v>
      </c>
      <c r="W328">
        <f t="shared" si="104"/>
        <v>1368.2764258112984</v>
      </c>
      <c r="X328">
        <f t="shared" si="105"/>
        <v>925</v>
      </c>
      <c r="Y328">
        <f t="shared" si="106"/>
        <v>0.14573009543175694</v>
      </c>
      <c r="Z328">
        <f t="shared" si="108"/>
        <v>14813.128112267994</v>
      </c>
      <c r="AA328">
        <f t="shared" si="107"/>
        <v>0.12883082480343144</v>
      </c>
    </row>
    <row r="329" spans="1:27" x14ac:dyDescent="0.3">
      <c r="A329" s="6">
        <v>44680</v>
      </c>
      <c r="B329">
        <v>4.2952914240000002</v>
      </c>
      <c r="C329">
        <v>2.6876485350000001</v>
      </c>
      <c r="D329">
        <v>0.980000019</v>
      </c>
      <c r="E329">
        <v>16.80139732</v>
      </c>
      <c r="F329">
        <v>3.6692068579999999</v>
      </c>
      <c r="G329">
        <v>1604</v>
      </c>
      <c r="I329">
        <f t="shared" si="92"/>
        <v>2544.9852575812333</v>
      </c>
      <c r="J329">
        <f t="shared" si="93"/>
        <v>3758.1190811486777</v>
      </c>
      <c r="K329">
        <f t="shared" si="94"/>
        <v>2098.1934807875223</v>
      </c>
      <c r="L329">
        <f t="shared" si="95"/>
        <v>1780.9189813597934</v>
      </c>
      <c r="M329">
        <f t="shared" si="96"/>
        <v>2691.88540435302</v>
      </c>
      <c r="O329">
        <f t="shared" si="97"/>
        <v>12874.102205230247</v>
      </c>
      <c r="P329">
        <f t="shared" si="98"/>
        <v>1604</v>
      </c>
      <c r="Q329">
        <f t="shared" si="99"/>
        <v>-2.3741968448560218E-3</v>
      </c>
      <c r="R329">
        <f t="shared" si="100"/>
        <v>4.6977763858440337E-3</v>
      </c>
      <c r="S329">
        <f t="shared" si="101"/>
        <v>-30.638394415364019</v>
      </c>
      <c r="T329">
        <f t="shared" si="102"/>
        <v>-375</v>
      </c>
      <c r="U329">
        <f t="shared" si="103"/>
        <v>-405.63839441536402</v>
      </c>
      <c r="V329">
        <f>SUM($U$5:U329)</f>
        <v>1887.6380313959344</v>
      </c>
      <c r="W329">
        <f t="shared" si="104"/>
        <v>1337.6380313959344</v>
      </c>
      <c r="X329">
        <f t="shared" si="105"/>
        <v>550</v>
      </c>
      <c r="Y329">
        <f t="shared" si="106"/>
        <v>0.11995312355710695</v>
      </c>
      <c r="Z329">
        <f t="shared" si="108"/>
        <v>14813.128112267994</v>
      </c>
      <c r="AA329">
        <f t="shared" si="107"/>
        <v>0.13089915191051896</v>
      </c>
    </row>
    <row r="330" spans="1:27" x14ac:dyDescent="0.3">
      <c r="A330" s="6">
        <v>44686</v>
      </c>
      <c r="B330">
        <v>4.2759866710000001</v>
      </c>
      <c r="C330">
        <v>2.6974217889999998</v>
      </c>
      <c r="D330">
        <v>0.980000019</v>
      </c>
      <c r="E330">
        <v>16.68404198</v>
      </c>
      <c r="F330">
        <v>3.581844807</v>
      </c>
      <c r="G330">
        <v>1576.5</v>
      </c>
      <c r="I330">
        <f t="shared" si="92"/>
        <v>2533.5470786693832</v>
      </c>
      <c r="J330">
        <f t="shared" si="93"/>
        <v>3771.7849499793697</v>
      </c>
      <c r="K330">
        <f t="shared" si="94"/>
        <v>2098.1934807875223</v>
      </c>
      <c r="L330">
        <f t="shared" si="95"/>
        <v>1768.4795188204996</v>
      </c>
      <c r="M330">
        <f t="shared" si="96"/>
        <v>2627.7929072324218</v>
      </c>
      <c r="O330">
        <f t="shared" si="97"/>
        <v>12799.797935489196</v>
      </c>
      <c r="P330">
        <f t="shared" si="98"/>
        <v>1576.5</v>
      </c>
      <c r="Q330">
        <f t="shared" si="99"/>
        <v>-5.7716078804209035E-3</v>
      </c>
      <c r="R330">
        <f t="shared" si="100"/>
        <v>-1.7144638403990026E-2</v>
      </c>
      <c r="S330">
        <f t="shared" si="101"/>
        <v>-74.30426974105103</v>
      </c>
      <c r="T330">
        <f t="shared" si="102"/>
        <v>1375</v>
      </c>
      <c r="U330">
        <f t="shared" si="103"/>
        <v>1300.695730258949</v>
      </c>
      <c r="V330">
        <f>SUM($U$5:U330)</f>
        <v>3188.3337616548833</v>
      </c>
      <c r="W330">
        <f t="shared" si="104"/>
        <v>1263.3337616548833</v>
      </c>
      <c r="X330">
        <f t="shared" si="105"/>
        <v>1925</v>
      </c>
      <c r="Y330">
        <f t="shared" si="106"/>
        <v>0.20260801450914631</v>
      </c>
      <c r="Z330">
        <f t="shared" si="108"/>
        <v>14813.128112267994</v>
      </c>
      <c r="AA330">
        <f t="shared" si="107"/>
        <v>0.1359152612142327</v>
      </c>
    </row>
    <row r="331" spans="1:27" x14ac:dyDescent="0.3">
      <c r="A331" s="6">
        <v>44687</v>
      </c>
      <c r="B331">
        <v>4.2277250290000001</v>
      </c>
      <c r="C331">
        <v>2.7071950440000001</v>
      </c>
      <c r="D331">
        <v>0.97000002900000004</v>
      </c>
      <c r="E331">
        <v>16.273298260000001</v>
      </c>
      <c r="F331">
        <v>3.5430173869999999</v>
      </c>
      <c r="G331">
        <v>1557.5</v>
      </c>
      <c r="I331">
        <f t="shared" si="92"/>
        <v>2504.9517738874129</v>
      </c>
      <c r="J331">
        <f t="shared" si="93"/>
        <v>3785.4508202083553</v>
      </c>
      <c r="K331">
        <f t="shared" si="94"/>
        <v>2076.7833650536977</v>
      </c>
      <c r="L331">
        <f t="shared" si="95"/>
        <v>1724.9413967530231</v>
      </c>
      <c r="M331">
        <f t="shared" si="96"/>
        <v>2599.3074690351177</v>
      </c>
      <c r="O331">
        <f t="shared" si="97"/>
        <v>12691.434824937605</v>
      </c>
      <c r="P331">
        <f t="shared" si="98"/>
        <v>1557.5</v>
      </c>
      <c r="Q331">
        <f t="shared" si="99"/>
        <v>-8.4660016585995455E-3</v>
      </c>
      <c r="R331">
        <f t="shared" si="100"/>
        <v>-1.2052013954963527E-2</v>
      </c>
      <c r="S331">
        <f t="shared" si="101"/>
        <v>-108.36311055159058</v>
      </c>
      <c r="T331">
        <f t="shared" si="102"/>
        <v>950</v>
      </c>
      <c r="U331">
        <f t="shared" si="103"/>
        <v>841.63688944840942</v>
      </c>
      <c r="V331">
        <f>SUM($U$5:U331)</f>
        <v>4029.9706511032928</v>
      </c>
      <c r="W331">
        <f t="shared" si="104"/>
        <v>1154.9706511032928</v>
      </c>
      <c r="X331">
        <f t="shared" si="105"/>
        <v>2875</v>
      </c>
      <c r="Y331">
        <f t="shared" si="106"/>
        <v>0.25609124175455478</v>
      </c>
      <c r="Z331">
        <f t="shared" si="108"/>
        <v>14813.128112267994</v>
      </c>
      <c r="AA331">
        <f t="shared" si="107"/>
        <v>0.14323060404596355</v>
      </c>
    </row>
    <row r="332" spans="1:27" x14ac:dyDescent="0.3">
      <c r="A332" s="6">
        <v>44690</v>
      </c>
      <c r="B332">
        <v>4.2470297810000002</v>
      </c>
      <c r="C332">
        <v>2.6974217889999998</v>
      </c>
      <c r="D332">
        <v>0.980000019</v>
      </c>
      <c r="E332">
        <v>16.019025800000001</v>
      </c>
      <c r="F332">
        <v>3.4750688080000001</v>
      </c>
      <c r="G332">
        <v>1542</v>
      </c>
      <c r="I332">
        <f t="shared" si="92"/>
        <v>2516.3899522067568</v>
      </c>
      <c r="J332">
        <f t="shared" si="93"/>
        <v>3771.7849499793697</v>
      </c>
      <c r="K332">
        <f t="shared" si="94"/>
        <v>2098.1934807875223</v>
      </c>
      <c r="L332">
        <f t="shared" si="95"/>
        <v>1697.9889569156533</v>
      </c>
      <c r="M332">
        <f t="shared" si="96"/>
        <v>2549.4575164063012</v>
      </c>
      <c r="O332">
        <f t="shared" si="97"/>
        <v>12633.814856295603</v>
      </c>
      <c r="P332">
        <f t="shared" si="98"/>
        <v>1542</v>
      </c>
      <c r="Q332">
        <f t="shared" si="99"/>
        <v>-4.5400673317711774E-3</v>
      </c>
      <c r="R332">
        <f t="shared" si="100"/>
        <v>-9.9518459069020872E-3</v>
      </c>
      <c r="S332">
        <f t="shared" si="101"/>
        <v>-57.619968642002277</v>
      </c>
      <c r="T332">
        <f t="shared" si="102"/>
        <v>775</v>
      </c>
      <c r="U332">
        <f t="shared" si="103"/>
        <v>717.38003135799772</v>
      </c>
      <c r="V332">
        <f>SUM($U$5:U332)</f>
        <v>4747.3506824612905</v>
      </c>
      <c r="W332">
        <f t="shared" si="104"/>
        <v>1097.3506824612905</v>
      </c>
      <c r="X332">
        <f t="shared" si="105"/>
        <v>3650</v>
      </c>
      <c r="Y332">
        <f t="shared" si="106"/>
        <v>0.30167835862104986</v>
      </c>
      <c r="Z332">
        <f t="shared" si="108"/>
        <v>14813.128112267994</v>
      </c>
      <c r="AA332">
        <f t="shared" si="107"/>
        <v>0.1471203947913958</v>
      </c>
    </row>
    <row r="333" spans="1:27" x14ac:dyDescent="0.3">
      <c r="A333" s="6">
        <v>44691</v>
      </c>
      <c r="B333">
        <v>4.3242483140000001</v>
      </c>
      <c r="C333">
        <v>2.6876485350000001</v>
      </c>
      <c r="D333">
        <v>0.97500002399999997</v>
      </c>
      <c r="E333">
        <v>16.292856220000001</v>
      </c>
      <c r="F333">
        <v>3.5236034389999999</v>
      </c>
      <c r="G333">
        <v>1554.5</v>
      </c>
      <c r="I333">
        <f t="shared" si="92"/>
        <v>2562.1423840438592</v>
      </c>
      <c r="J333">
        <f t="shared" si="93"/>
        <v>3758.1190811486777</v>
      </c>
      <c r="K333">
        <f t="shared" si="94"/>
        <v>2087.48842292061</v>
      </c>
      <c r="L333">
        <f t="shared" si="95"/>
        <v>1727.0145065984295</v>
      </c>
      <c r="M333">
        <f t="shared" si="96"/>
        <v>2585.0645753295948</v>
      </c>
      <c r="O333">
        <f t="shared" si="97"/>
        <v>12719.82897004117</v>
      </c>
      <c r="P333">
        <f t="shared" si="98"/>
        <v>1554.5</v>
      </c>
      <c r="Q333">
        <f t="shared" si="99"/>
        <v>6.8082455476783117E-3</v>
      </c>
      <c r="R333">
        <f t="shared" si="100"/>
        <v>8.1063553826199748E-3</v>
      </c>
      <c r="S333">
        <f t="shared" si="101"/>
        <v>86.014113745566647</v>
      </c>
      <c r="T333">
        <f t="shared" si="102"/>
        <v>-625</v>
      </c>
      <c r="U333">
        <f t="shared" si="103"/>
        <v>-538.98588625443335</v>
      </c>
      <c r="V333">
        <f>SUM($U$5:U333)</f>
        <v>4208.3647962068571</v>
      </c>
      <c r="W333">
        <f t="shared" si="104"/>
        <v>1183.3647962068571</v>
      </c>
      <c r="X333">
        <f t="shared" si="105"/>
        <v>3025</v>
      </c>
      <c r="Y333">
        <f t="shared" si="106"/>
        <v>0.26742759680438788</v>
      </c>
      <c r="Z333">
        <f t="shared" si="108"/>
        <v>14813.128112267994</v>
      </c>
      <c r="AA333">
        <f t="shared" si="107"/>
        <v>0.14131378101652869</v>
      </c>
    </row>
    <row r="334" spans="1:27" x14ac:dyDescent="0.3">
      <c r="A334" s="6">
        <v>44692</v>
      </c>
      <c r="B334">
        <v>4.333900452</v>
      </c>
      <c r="C334">
        <v>2.6974217889999998</v>
      </c>
      <c r="D334">
        <v>0.97500002399999997</v>
      </c>
      <c r="E334">
        <v>16.390653610000001</v>
      </c>
      <c r="F334">
        <v>3.6400861739999999</v>
      </c>
      <c r="G334">
        <v>1556</v>
      </c>
      <c r="I334">
        <f t="shared" si="92"/>
        <v>2567.8613321871412</v>
      </c>
      <c r="J334">
        <f t="shared" si="93"/>
        <v>3771.7849499793697</v>
      </c>
      <c r="K334">
        <f t="shared" si="94"/>
        <v>2087.48842292061</v>
      </c>
      <c r="L334">
        <f t="shared" si="95"/>
        <v>1737.3808603522998</v>
      </c>
      <c r="M334">
        <f t="shared" si="96"/>
        <v>2670.5212384016068</v>
      </c>
      <c r="O334">
        <f t="shared" si="97"/>
        <v>12835.036803841027</v>
      </c>
      <c r="P334">
        <f t="shared" si="98"/>
        <v>1556</v>
      </c>
      <c r="Q334">
        <f t="shared" si="99"/>
        <v>9.0573414211153839E-3</v>
      </c>
      <c r="R334">
        <f t="shared" si="100"/>
        <v>9.6494049533612093E-4</v>
      </c>
      <c r="S334">
        <f t="shared" si="101"/>
        <v>115.20783379985733</v>
      </c>
      <c r="T334">
        <f t="shared" si="102"/>
        <v>-75</v>
      </c>
      <c r="U334">
        <f t="shared" si="103"/>
        <v>40.207833799857326</v>
      </c>
      <c r="V334">
        <f>SUM($U$5:U334)</f>
        <v>4248.5726300067145</v>
      </c>
      <c r="W334">
        <f t="shared" si="104"/>
        <v>1298.5726300067145</v>
      </c>
      <c r="X334">
        <f t="shared" si="105"/>
        <v>2950</v>
      </c>
      <c r="Y334">
        <f t="shared" si="106"/>
        <v>0.26998267101646611</v>
      </c>
      <c r="Z334">
        <f t="shared" si="108"/>
        <v>14813.128112267994</v>
      </c>
      <c r="AA334">
        <f t="shared" si="107"/>
        <v>0.13353636675758873</v>
      </c>
    </row>
    <row r="335" spans="1:27" x14ac:dyDescent="0.3">
      <c r="A335" s="6">
        <v>44693</v>
      </c>
      <c r="B335">
        <v>4.237377167</v>
      </c>
      <c r="C335">
        <v>2.6876485350000001</v>
      </c>
      <c r="D335">
        <v>0.96499997400000004</v>
      </c>
      <c r="E335">
        <v>16.234178539999998</v>
      </c>
      <c r="F335">
        <v>3.6400861739999999</v>
      </c>
      <c r="G335">
        <v>1530</v>
      </c>
      <c r="I335">
        <f t="shared" si="92"/>
        <v>2510.6707220306948</v>
      </c>
      <c r="J335">
        <f t="shared" si="93"/>
        <v>3758.1190811486777</v>
      </c>
      <c r="K335">
        <f t="shared" si="94"/>
        <v>2066.0781787259625</v>
      </c>
      <c r="L335">
        <f t="shared" si="95"/>
        <v>1720.7947742687998</v>
      </c>
      <c r="M335">
        <f t="shared" si="96"/>
        <v>2670.5212384016068</v>
      </c>
      <c r="O335">
        <f t="shared" si="97"/>
        <v>12726.18399457574</v>
      </c>
      <c r="P335">
        <f t="shared" si="98"/>
        <v>1530</v>
      </c>
      <c r="Q335">
        <f t="shared" si="99"/>
        <v>-8.4809113467217666E-3</v>
      </c>
      <c r="R335">
        <f t="shared" si="100"/>
        <v>-1.6709511568123392E-2</v>
      </c>
      <c r="S335">
        <f t="shared" si="101"/>
        <v>-108.85280926528685</v>
      </c>
      <c r="T335">
        <f t="shared" si="102"/>
        <v>1300</v>
      </c>
      <c r="U335">
        <f t="shared" si="103"/>
        <v>1191.1471907347131</v>
      </c>
      <c r="V335">
        <f>SUM($U$5:U335)</f>
        <v>5439.7198207414276</v>
      </c>
      <c r="W335">
        <f t="shared" si="104"/>
        <v>1189.7198207414276</v>
      </c>
      <c r="X335">
        <f t="shared" si="105"/>
        <v>4250</v>
      </c>
      <c r="Y335">
        <f t="shared" si="106"/>
        <v>0.34567611635314371</v>
      </c>
      <c r="Z335">
        <f t="shared" si="108"/>
        <v>14813.128112267994</v>
      </c>
      <c r="AA335">
        <f t="shared" si="107"/>
        <v>0.14088476801627606</v>
      </c>
    </row>
    <row r="336" spans="1:27" x14ac:dyDescent="0.3">
      <c r="A336" s="6">
        <v>44694</v>
      </c>
      <c r="B336">
        <v>4.2663345340000003</v>
      </c>
      <c r="C336">
        <v>2.922206879</v>
      </c>
      <c r="D336">
        <v>0.97000002900000004</v>
      </c>
      <c r="E336">
        <v>16.383117680000002</v>
      </c>
      <c r="F336">
        <v>3.494482756</v>
      </c>
      <c r="G336">
        <v>1543</v>
      </c>
      <c r="I336">
        <f t="shared" si="92"/>
        <v>2527.828131118607</v>
      </c>
      <c r="J336">
        <f t="shared" si="93"/>
        <v>4086.1002798618624</v>
      </c>
      <c r="K336">
        <f t="shared" si="94"/>
        <v>2076.7833650536977</v>
      </c>
      <c r="L336">
        <f t="shared" si="95"/>
        <v>1736.5820648400229</v>
      </c>
      <c r="M336">
        <f t="shared" si="96"/>
        <v>2563.7004101118237</v>
      </c>
      <c r="O336">
        <f t="shared" si="97"/>
        <v>12990.994250986014</v>
      </c>
      <c r="P336">
        <f t="shared" si="98"/>
        <v>1543</v>
      </c>
      <c r="Q336">
        <f t="shared" si="99"/>
        <v>2.0808300156837538E-2</v>
      </c>
      <c r="R336">
        <f t="shared" si="100"/>
        <v>8.4967320261437902E-3</v>
      </c>
      <c r="S336">
        <f t="shared" si="101"/>
        <v>264.81025641027372</v>
      </c>
      <c r="T336">
        <f t="shared" si="102"/>
        <v>-650</v>
      </c>
      <c r="U336">
        <f t="shared" si="103"/>
        <v>-385.18974358972628</v>
      </c>
      <c r="V336">
        <f>SUM($U$5:U336)</f>
        <v>5054.5300771517013</v>
      </c>
      <c r="W336">
        <f t="shared" si="104"/>
        <v>1454.5300771517013</v>
      </c>
      <c r="X336">
        <f t="shared" si="105"/>
        <v>3600</v>
      </c>
      <c r="Y336">
        <f t="shared" si="106"/>
        <v>0.32119858827982994</v>
      </c>
      <c r="Z336">
        <f t="shared" si="108"/>
        <v>14813.128112267994</v>
      </c>
      <c r="AA336">
        <f t="shared" si="107"/>
        <v>0.12300804039984763</v>
      </c>
    </row>
    <row r="337" spans="1:27" x14ac:dyDescent="0.3">
      <c r="A337" s="6">
        <v>44698</v>
      </c>
      <c r="B337">
        <v>4.2759866710000001</v>
      </c>
      <c r="C337">
        <v>2.922206879</v>
      </c>
      <c r="D337">
        <v>0.97500002399999997</v>
      </c>
      <c r="E337">
        <v>16.422834399999999</v>
      </c>
      <c r="F337">
        <v>3.5236034389999999</v>
      </c>
      <c r="G337">
        <v>1552.5</v>
      </c>
      <c r="I337">
        <f t="shared" si="92"/>
        <v>2533.5470786693832</v>
      </c>
      <c r="J337">
        <f t="shared" si="93"/>
        <v>4086.1002798618624</v>
      </c>
      <c r="K337">
        <f t="shared" si="94"/>
        <v>2087.48842292061</v>
      </c>
      <c r="L337">
        <f t="shared" si="95"/>
        <v>1740.7919682890144</v>
      </c>
      <c r="M337">
        <f t="shared" si="96"/>
        <v>2585.0645753295948</v>
      </c>
      <c r="O337">
        <f t="shared" si="97"/>
        <v>13032.992325070467</v>
      </c>
      <c r="P337">
        <f t="shared" si="98"/>
        <v>1552.5</v>
      </c>
      <c r="Q337">
        <f t="shared" si="99"/>
        <v>3.2328606473877386E-3</v>
      </c>
      <c r="R337">
        <f t="shared" si="100"/>
        <v>6.1568373298768629E-3</v>
      </c>
      <c r="S337">
        <f t="shared" si="101"/>
        <v>41.998074084453037</v>
      </c>
      <c r="T337">
        <f t="shared" si="102"/>
        <v>-475</v>
      </c>
      <c r="U337">
        <f t="shared" si="103"/>
        <v>-433.00192591554696</v>
      </c>
      <c r="V337">
        <f>SUM($U$5:U337)</f>
        <v>4621.5281512361544</v>
      </c>
      <c r="W337">
        <f t="shared" si="104"/>
        <v>1496.5281512361544</v>
      </c>
      <c r="X337">
        <f t="shared" si="105"/>
        <v>3125</v>
      </c>
      <c r="Y337">
        <f t="shared" si="106"/>
        <v>0.2936827549177512</v>
      </c>
      <c r="Z337">
        <f t="shared" si="108"/>
        <v>14813.128112267994</v>
      </c>
      <c r="AA337">
        <f t="shared" si="107"/>
        <v>0.12017284760558083</v>
      </c>
    </row>
    <row r="338" spans="1:27" x14ac:dyDescent="0.3">
      <c r="A338" s="6">
        <v>44699</v>
      </c>
      <c r="B338">
        <v>4.3049440380000004</v>
      </c>
      <c r="C338">
        <v>2.980846643</v>
      </c>
      <c r="D338">
        <v>0.96499997400000004</v>
      </c>
      <c r="E338">
        <v>16.80014229</v>
      </c>
      <c r="F338">
        <v>3.494482756</v>
      </c>
      <c r="G338">
        <v>1554</v>
      </c>
      <c r="I338">
        <f t="shared" si="92"/>
        <v>2550.7044877572957</v>
      </c>
      <c r="J338">
        <f t="shared" si="93"/>
        <v>4168.0958284362432</v>
      </c>
      <c r="K338">
        <f t="shared" si="94"/>
        <v>2066.0781787259625</v>
      </c>
      <c r="L338">
        <f t="shared" si="95"/>
        <v>1780.7859503560856</v>
      </c>
      <c r="M338">
        <f t="shared" si="96"/>
        <v>2563.7004101118237</v>
      </c>
      <c r="O338">
        <f t="shared" si="97"/>
        <v>13129.36485538741</v>
      </c>
      <c r="P338">
        <f t="shared" si="98"/>
        <v>1554</v>
      </c>
      <c r="Q338">
        <f t="shared" si="99"/>
        <v>7.3945052612023245E-3</v>
      </c>
      <c r="R338">
        <f t="shared" si="100"/>
        <v>9.6618357487922703E-4</v>
      </c>
      <c r="S338">
        <f t="shared" si="101"/>
        <v>96.372530316943084</v>
      </c>
      <c r="T338">
        <f t="shared" si="102"/>
        <v>-75</v>
      </c>
      <c r="U338">
        <f t="shared" si="103"/>
        <v>21.372530316943084</v>
      </c>
      <c r="V338">
        <f>SUM($U$5:U338)</f>
        <v>4642.9006815530975</v>
      </c>
      <c r="W338">
        <f t="shared" si="104"/>
        <v>1592.9006815530975</v>
      </c>
      <c r="X338">
        <f t="shared" si="105"/>
        <v>3050</v>
      </c>
      <c r="Y338">
        <f t="shared" si="106"/>
        <v>0.29504090819035739</v>
      </c>
      <c r="Z338">
        <f t="shared" si="108"/>
        <v>14813.128112267994</v>
      </c>
      <c r="AA338">
        <f t="shared" si="107"/>
        <v>0.11366696109825164</v>
      </c>
    </row>
    <row r="339" spans="1:27" x14ac:dyDescent="0.3">
      <c r="A339" s="6">
        <v>44700</v>
      </c>
      <c r="B339">
        <v>4.2180724139999999</v>
      </c>
      <c r="C339">
        <v>3.0785794260000001</v>
      </c>
      <c r="D339">
        <v>0.96499997400000004</v>
      </c>
      <c r="E339">
        <v>16.998725889999999</v>
      </c>
      <c r="F339">
        <v>3.494482756</v>
      </c>
      <c r="G339">
        <v>1546.5</v>
      </c>
      <c r="I339">
        <f t="shared" si="92"/>
        <v>2499.2325431188447</v>
      </c>
      <c r="J339">
        <f t="shared" si="93"/>
        <v>4304.7548565282714</v>
      </c>
      <c r="K339">
        <f t="shared" si="94"/>
        <v>2066.0781787259625</v>
      </c>
      <c r="L339">
        <f t="shared" si="95"/>
        <v>1801.8354676010451</v>
      </c>
      <c r="M339">
        <f t="shared" si="96"/>
        <v>2563.7004101118237</v>
      </c>
      <c r="O339">
        <f t="shared" si="97"/>
        <v>13235.601456085948</v>
      </c>
      <c r="P339">
        <f t="shared" si="98"/>
        <v>1546.5</v>
      </c>
      <c r="Q339">
        <f t="shared" si="99"/>
        <v>8.0915262747797909E-3</v>
      </c>
      <c r="R339">
        <f t="shared" si="100"/>
        <v>-4.8262548262548262E-3</v>
      </c>
      <c r="S339">
        <f t="shared" si="101"/>
        <v>106.23660069853759</v>
      </c>
      <c r="T339">
        <f t="shared" si="102"/>
        <v>375</v>
      </c>
      <c r="U339">
        <f t="shared" si="103"/>
        <v>481.23660069853759</v>
      </c>
      <c r="V339">
        <f>SUM($U$5:U339)</f>
        <v>5124.137282251635</v>
      </c>
      <c r="W339">
        <f t="shared" si="104"/>
        <v>1699.137282251635</v>
      </c>
      <c r="X339">
        <f t="shared" si="105"/>
        <v>3425</v>
      </c>
      <c r="Y339">
        <f t="shared" si="106"/>
        <v>0.32562189483275128</v>
      </c>
      <c r="Z339">
        <f t="shared" si="108"/>
        <v>14813.128112267994</v>
      </c>
      <c r="AA339">
        <f t="shared" si="107"/>
        <v>0.10649517402577273</v>
      </c>
    </row>
    <row r="340" spans="1:27" x14ac:dyDescent="0.3">
      <c r="A340" s="6">
        <v>44701</v>
      </c>
      <c r="B340">
        <v>4.1987681390000002</v>
      </c>
      <c r="C340">
        <v>3.0297129150000002</v>
      </c>
      <c r="D340">
        <v>0.959999979</v>
      </c>
      <c r="E340">
        <v>17.13773346</v>
      </c>
      <c r="F340">
        <v>3.4847757819999998</v>
      </c>
      <c r="G340">
        <v>1548.5</v>
      </c>
      <c r="I340">
        <f t="shared" si="92"/>
        <v>2487.7946474247869</v>
      </c>
      <c r="J340">
        <f t="shared" si="93"/>
        <v>4236.4251753862909</v>
      </c>
      <c r="K340">
        <f t="shared" si="94"/>
        <v>2055.3731208590502</v>
      </c>
      <c r="L340">
        <f t="shared" si="95"/>
        <v>1816.5700289741644</v>
      </c>
      <c r="M340">
        <f t="shared" si="96"/>
        <v>2556.5789632590622</v>
      </c>
      <c r="O340">
        <f t="shared" si="97"/>
        <v>13152.741935903354</v>
      </c>
      <c r="P340">
        <f t="shared" si="98"/>
        <v>1548.5</v>
      </c>
      <c r="Q340">
        <f t="shared" si="99"/>
        <v>-6.2603517080437321E-3</v>
      </c>
      <c r="R340">
        <f t="shared" si="100"/>
        <v>1.2932428063368898E-3</v>
      </c>
      <c r="S340">
        <f t="shared" si="101"/>
        <v>-82.859520182593769</v>
      </c>
      <c r="T340">
        <f t="shared" si="102"/>
        <v>-100</v>
      </c>
      <c r="U340">
        <f t="shared" si="103"/>
        <v>-182.85952018259377</v>
      </c>
      <c r="V340">
        <f>SUM($U$5:U340)</f>
        <v>4941.2777620690413</v>
      </c>
      <c r="W340">
        <f t="shared" si="104"/>
        <v>1616.2777620690413</v>
      </c>
      <c r="X340">
        <f t="shared" si="105"/>
        <v>3325</v>
      </c>
      <c r="Y340">
        <f t="shared" si="106"/>
        <v>0.3140017800367832</v>
      </c>
      <c r="Z340">
        <f t="shared" si="108"/>
        <v>14813.128112267994</v>
      </c>
      <c r="AA340">
        <f t="shared" si="107"/>
        <v>0.1120888284892058</v>
      </c>
    </row>
    <row r="341" spans="1:27" x14ac:dyDescent="0.3">
      <c r="A341" s="6">
        <v>44704</v>
      </c>
      <c r="B341">
        <v>4.2759866710000001</v>
      </c>
      <c r="C341">
        <v>2.9515268799999999</v>
      </c>
      <c r="D341">
        <v>0.959999979</v>
      </c>
      <c r="E341">
        <v>16.879575729999999</v>
      </c>
      <c r="F341">
        <v>3.4847757819999998</v>
      </c>
      <c r="G341">
        <v>1545.5</v>
      </c>
      <c r="I341">
        <f t="shared" si="92"/>
        <v>2533.5470786693832</v>
      </c>
      <c r="J341">
        <f t="shared" si="93"/>
        <v>4127.0982205458731</v>
      </c>
      <c r="K341">
        <f t="shared" si="94"/>
        <v>2055.3731208590502</v>
      </c>
      <c r="L341">
        <f t="shared" si="95"/>
        <v>1789.2057572540693</v>
      </c>
      <c r="M341">
        <f t="shared" si="96"/>
        <v>2556.5789632590622</v>
      </c>
      <c r="O341">
        <f t="shared" si="97"/>
        <v>13061.803140587437</v>
      </c>
      <c r="P341">
        <f t="shared" si="98"/>
        <v>1545.5</v>
      </c>
      <c r="Q341">
        <f t="shared" si="99"/>
        <v>-6.9140560773627629E-3</v>
      </c>
      <c r="R341">
        <f t="shared" si="100"/>
        <v>-1.9373587342589602E-3</v>
      </c>
      <c r="S341">
        <f t="shared" si="101"/>
        <v>-90.93879531591665</v>
      </c>
      <c r="T341">
        <f t="shared" si="102"/>
        <v>150</v>
      </c>
      <c r="U341">
        <f t="shared" si="103"/>
        <v>59.06120468408335</v>
      </c>
      <c r="V341">
        <f>SUM($U$5:U341)</f>
        <v>5000.3389667531246</v>
      </c>
      <c r="W341">
        <f t="shared" si="104"/>
        <v>1525.3389667531246</v>
      </c>
      <c r="X341">
        <f t="shared" si="105"/>
        <v>3475</v>
      </c>
      <c r="Y341">
        <f t="shared" si="106"/>
        <v>0.31775492331164207</v>
      </c>
      <c r="Z341">
        <f t="shared" si="108"/>
        <v>14813.128112267994</v>
      </c>
      <c r="AA341">
        <f t="shared" si="107"/>
        <v>0.1182278961207483</v>
      </c>
    </row>
    <row r="342" spans="1:27" x14ac:dyDescent="0.3">
      <c r="A342" s="6">
        <v>44705</v>
      </c>
      <c r="B342">
        <v>4.2180724139999999</v>
      </c>
      <c r="C342">
        <v>2.980846643</v>
      </c>
      <c r="D342">
        <v>0.959999979</v>
      </c>
      <c r="E342">
        <v>16.80014229</v>
      </c>
      <c r="F342">
        <v>3.4168276789999998</v>
      </c>
      <c r="G342">
        <v>1530</v>
      </c>
      <c r="I342">
        <f t="shared" si="92"/>
        <v>2499.2325431188447</v>
      </c>
      <c r="J342">
        <f t="shared" si="93"/>
        <v>4168.0958284362432</v>
      </c>
      <c r="K342">
        <f t="shared" si="94"/>
        <v>2055.3731208590502</v>
      </c>
      <c r="L342">
        <f t="shared" si="95"/>
        <v>1780.7859503560856</v>
      </c>
      <c r="M342">
        <f t="shared" si="96"/>
        <v>2506.7293598439869</v>
      </c>
      <c r="O342">
        <f t="shared" si="97"/>
        <v>13010.21680261421</v>
      </c>
      <c r="P342">
        <f t="shared" si="98"/>
        <v>1530</v>
      </c>
      <c r="Q342">
        <f t="shared" si="99"/>
        <v>-3.9494040308210654E-3</v>
      </c>
      <c r="R342">
        <f t="shared" si="100"/>
        <v>-1.0029116790682626E-2</v>
      </c>
      <c r="S342">
        <f t="shared" si="101"/>
        <v>-51.586337973227273</v>
      </c>
      <c r="T342">
        <f t="shared" si="102"/>
        <v>775</v>
      </c>
      <c r="U342">
        <f t="shared" si="103"/>
        <v>723.41366202677273</v>
      </c>
      <c r="V342">
        <f>SUM($U$5:U342)</f>
        <v>5723.7526287798973</v>
      </c>
      <c r="W342">
        <f t="shared" si="104"/>
        <v>1473.7526287798973</v>
      </c>
      <c r="X342">
        <f t="shared" si="105"/>
        <v>4250</v>
      </c>
      <c r="Y342">
        <f t="shared" si="106"/>
        <v>0.36372545735509149</v>
      </c>
      <c r="Z342">
        <f t="shared" si="108"/>
        <v>14813.128112267994</v>
      </c>
      <c r="AA342">
        <f t="shared" si="107"/>
        <v>0.12171037042207458</v>
      </c>
    </row>
    <row r="343" spans="1:27" x14ac:dyDescent="0.3">
      <c r="A343" s="6">
        <v>44706</v>
      </c>
      <c r="B343">
        <v>4.2084207530000004</v>
      </c>
      <c r="C343">
        <v>2.980846643</v>
      </c>
      <c r="D343">
        <v>0.97500002399999997</v>
      </c>
      <c r="E343">
        <v>16.740566250000001</v>
      </c>
      <c r="F343">
        <v>3.4168276789999998</v>
      </c>
      <c r="G343">
        <v>1532.5</v>
      </c>
      <c r="I343">
        <f t="shared" si="92"/>
        <v>2493.5138776008489</v>
      </c>
      <c r="J343">
        <f t="shared" si="93"/>
        <v>4168.0958284362432</v>
      </c>
      <c r="K343">
        <f t="shared" si="94"/>
        <v>2087.48842292061</v>
      </c>
      <c r="L343">
        <f t="shared" si="95"/>
        <v>1774.4709934242624</v>
      </c>
      <c r="M343">
        <f t="shared" si="96"/>
        <v>2506.7293598439869</v>
      </c>
      <c r="O343">
        <f t="shared" si="97"/>
        <v>13030.298482225951</v>
      </c>
      <c r="P343">
        <f t="shared" si="98"/>
        <v>1532.5</v>
      </c>
      <c r="Q343">
        <f t="shared" si="99"/>
        <v>1.5435315119196459E-3</v>
      </c>
      <c r="R343">
        <f t="shared" si="100"/>
        <v>1.6339869281045752E-3</v>
      </c>
      <c r="S343">
        <f t="shared" si="101"/>
        <v>20.081679611741492</v>
      </c>
      <c r="T343">
        <f t="shared" si="102"/>
        <v>-125</v>
      </c>
      <c r="U343">
        <f t="shared" si="103"/>
        <v>-104.91832038825851</v>
      </c>
      <c r="V343">
        <f>SUM($U$5:U343)</f>
        <v>5618.8343083916388</v>
      </c>
      <c r="W343">
        <f t="shared" si="104"/>
        <v>1493.8343083916388</v>
      </c>
      <c r="X343">
        <f t="shared" si="105"/>
        <v>4125</v>
      </c>
      <c r="Y343">
        <f t="shared" si="106"/>
        <v>0.35705824677784437</v>
      </c>
      <c r="Z343">
        <f t="shared" si="108"/>
        <v>14813.128112267994</v>
      </c>
      <c r="AA343">
        <f t="shared" si="107"/>
        <v>0.12035470270222882</v>
      </c>
    </row>
    <row r="344" spans="1:27" x14ac:dyDescent="0.3">
      <c r="A344" s="6">
        <v>44707</v>
      </c>
      <c r="B344">
        <v>4.3145961760000002</v>
      </c>
      <c r="C344">
        <v>2.90266037</v>
      </c>
      <c r="D344">
        <v>0.97000002900000004</v>
      </c>
      <c r="E344">
        <v>17.13773346</v>
      </c>
      <c r="F344">
        <v>3.4168276789999998</v>
      </c>
      <c r="G344">
        <v>1541.5</v>
      </c>
      <c r="I344">
        <f t="shared" si="92"/>
        <v>2556.4234359005773</v>
      </c>
      <c r="J344">
        <f t="shared" si="93"/>
        <v>4058.7685408021848</v>
      </c>
      <c r="K344">
        <f t="shared" si="94"/>
        <v>2076.7833650536977</v>
      </c>
      <c r="L344">
        <f t="shared" si="95"/>
        <v>1816.5700289741644</v>
      </c>
      <c r="M344">
        <f t="shared" si="96"/>
        <v>2506.7293598439869</v>
      </c>
      <c r="O344">
        <f t="shared" si="97"/>
        <v>13015.274730574612</v>
      </c>
      <c r="P344">
        <f t="shared" si="98"/>
        <v>1541.5</v>
      </c>
      <c r="Q344">
        <f t="shared" si="99"/>
        <v>-1.1529859942834102E-3</v>
      </c>
      <c r="R344">
        <f t="shared" si="100"/>
        <v>5.872756933115824E-3</v>
      </c>
      <c r="S344">
        <f t="shared" si="101"/>
        <v>-15.023751651338898</v>
      </c>
      <c r="T344">
        <f t="shared" si="102"/>
        <v>-450</v>
      </c>
      <c r="U344">
        <f t="shared" si="103"/>
        <v>-465.0237516513389</v>
      </c>
      <c r="V344">
        <f>SUM($U$5:U344)</f>
        <v>5153.8105567402999</v>
      </c>
      <c r="W344">
        <f t="shared" si="104"/>
        <v>1478.8105567402999</v>
      </c>
      <c r="X344">
        <f t="shared" si="105"/>
        <v>3675</v>
      </c>
      <c r="Y344">
        <f t="shared" si="106"/>
        <v>0.32750753281094491</v>
      </c>
      <c r="Z344">
        <f t="shared" si="108"/>
        <v>14813.128112267994</v>
      </c>
      <c r="AA344">
        <f t="shared" si="107"/>
        <v>0.12136892140995043</v>
      </c>
    </row>
    <row r="345" spans="1:27" x14ac:dyDescent="0.3">
      <c r="A345" s="6">
        <v>44708</v>
      </c>
      <c r="B345">
        <v>4.3628578190000002</v>
      </c>
      <c r="C345">
        <v>2.90266037</v>
      </c>
      <c r="D345">
        <v>0.97500002399999997</v>
      </c>
      <c r="E345">
        <v>17.078159329999998</v>
      </c>
      <c r="F345">
        <v>3.3974137309999999</v>
      </c>
      <c r="G345">
        <v>1546.5</v>
      </c>
      <c r="I345">
        <f t="shared" ref="I345:I408" si="109">B345*$B$2</f>
        <v>2585.0187412750533</v>
      </c>
      <c r="J345">
        <f t="shared" ref="J345:J408" si="110">C345*$C$2</f>
        <v>4058.7685408021848</v>
      </c>
      <c r="K345">
        <f t="shared" ref="K345:K408" si="111">D345*$D$2</f>
        <v>2087.48842292061</v>
      </c>
      <c r="L345">
        <f t="shared" ref="L345:L408" si="112">E345*$E$2</f>
        <v>1810.2552744990289</v>
      </c>
      <c r="M345">
        <f t="shared" ref="M345:M408" si="113">F345*$F$2</f>
        <v>2492.486466138464</v>
      </c>
      <c r="O345">
        <f t="shared" ref="O345:O408" si="114">SUM(I345:M345)</f>
        <v>13034.017445635342</v>
      </c>
      <c r="P345">
        <f t="shared" ref="P345:P408" si="115">G345</f>
        <v>1546.5</v>
      </c>
      <c r="Q345">
        <f t="shared" ref="Q345:Q408" si="116">(O345-O344)/O344</f>
        <v>1.4400552772581869E-3</v>
      </c>
      <c r="R345">
        <f t="shared" ref="R345:R408" si="117">(P345-P344)/P344</f>
        <v>3.2435939020434641E-3</v>
      </c>
      <c r="S345">
        <f t="shared" ref="S345:S408" si="118">O345-O344</f>
        <v>18.742715060729097</v>
      </c>
      <c r="T345">
        <f t="shared" ref="T345:T408" si="119">-(P345-P344)*50</f>
        <v>-250</v>
      </c>
      <c r="U345">
        <f t="shared" ref="U345:U408" si="120">S345+T345</f>
        <v>-231.2572849392709</v>
      </c>
      <c r="V345">
        <f>SUM($U$5:U345)</f>
        <v>4922.553271801029</v>
      </c>
      <c r="W345">
        <f t="shared" ref="W345:W408" si="121">O345-$O$4</f>
        <v>1497.553271801029</v>
      </c>
      <c r="X345">
        <f t="shared" ref="X345:X408" si="122">-(P345-$P$4)*50</f>
        <v>3425</v>
      </c>
      <c r="Y345">
        <f t="shared" ref="Y345:Y408" si="123">(W345+X345)/($O$4+4200)</f>
        <v>0.31281190090884375</v>
      </c>
      <c r="Z345">
        <f t="shared" si="108"/>
        <v>14813.128112267994</v>
      </c>
      <c r="AA345">
        <f t="shared" ref="AA345:AA408" si="124">(Z345-O345)/Z345</f>
        <v>0.12010364408846377</v>
      </c>
    </row>
    <row r="346" spans="1:27" x14ac:dyDescent="0.3">
      <c r="A346" s="6">
        <v>44711</v>
      </c>
      <c r="B346">
        <v>4.2759866710000001</v>
      </c>
      <c r="C346">
        <v>2.922206879</v>
      </c>
      <c r="D346">
        <v>0.96499997400000004</v>
      </c>
      <c r="E346">
        <v>16.502267839999998</v>
      </c>
      <c r="F346">
        <v>3.3974137309999999</v>
      </c>
      <c r="G346">
        <v>1546.5</v>
      </c>
      <c r="I346">
        <f t="shared" si="109"/>
        <v>2533.5470786693832</v>
      </c>
      <c r="J346">
        <f t="shared" si="110"/>
        <v>4086.1002798618624</v>
      </c>
      <c r="K346">
        <f t="shared" si="111"/>
        <v>2066.0781787259625</v>
      </c>
      <c r="L346">
        <f t="shared" si="112"/>
        <v>1749.2117751869982</v>
      </c>
      <c r="M346">
        <f t="shared" si="113"/>
        <v>2492.486466138464</v>
      </c>
      <c r="O346">
        <f t="shared" si="114"/>
        <v>12927.42377858267</v>
      </c>
      <c r="P346">
        <f t="shared" si="115"/>
        <v>1546.5</v>
      </c>
      <c r="Q346">
        <f t="shared" si="116"/>
        <v>-8.1781129645768832E-3</v>
      </c>
      <c r="R346">
        <f t="shared" si="117"/>
        <v>0</v>
      </c>
      <c r="S346">
        <f t="shared" si="118"/>
        <v>-106.59366705267166</v>
      </c>
      <c r="T346">
        <f t="shared" si="119"/>
        <v>0</v>
      </c>
      <c r="U346">
        <f t="shared" si="120"/>
        <v>-106.59366705267166</v>
      </c>
      <c r="V346">
        <f>SUM($U$5:U346)</f>
        <v>4815.9596047483574</v>
      </c>
      <c r="W346">
        <f t="shared" si="121"/>
        <v>1390.9596047483574</v>
      </c>
      <c r="X346">
        <f t="shared" si="122"/>
        <v>3425</v>
      </c>
      <c r="Y346">
        <f t="shared" si="123"/>
        <v>0.30603822761888644</v>
      </c>
      <c r="Z346">
        <f t="shared" si="108"/>
        <v>14813.128112267994</v>
      </c>
      <c r="AA346">
        <f t="shared" si="124"/>
        <v>0.12729953588422785</v>
      </c>
    </row>
    <row r="347" spans="1:27" x14ac:dyDescent="0.3">
      <c r="A347" s="6">
        <v>44712</v>
      </c>
      <c r="B347">
        <v>4.2180724139999999</v>
      </c>
      <c r="C347">
        <v>2.9417536260000001</v>
      </c>
      <c r="D347">
        <v>0.96499997400000004</v>
      </c>
      <c r="E347">
        <v>16.502267839999998</v>
      </c>
      <c r="F347">
        <v>3.494482756</v>
      </c>
      <c r="G347" s="2">
        <v>1552</v>
      </c>
      <c r="I347">
        <f t="shared" si="109"/>
        <v>2499.2325431188447</v>
      </c>
      <c r="J347">
        <f t="shared" si="110"/>
        <v>4113.4323517151806</v>
      </c>
      <c r="K347">
        <f t="shared" si="111"/>
        <v>2066.0781787259625</v>
      </c>
      <c r="L347">
        <f t="shared" si="112"/>
        <v>1749.2117751869982</v>
      </c>
      <c r="M347">
        <f t="shared" si="113"/>
        <v>2563.7004101118237</v>
      </c>
      <c r="O347">
        <f t="shared" si="114"/>
        <v>12991.655258858811</v>
      </c>
      <c r="P347">
        <f t="shared" si="115"/>
        <v>1552</v>
      </c>
      <c r="Q347">
        <f t="shared" si="116"/>
        <v>4.9686218519853715E-3</v>
      </c>
      <c r="R347">
        <f t="shared" si="117"/>
        <v>3.5564177174264469E-3</v>
      </c>
      <c r="S347">
        <f t="shared" si="118"/>
        <v>64.231480276141156</v>
      </c>
      <c r="T347">
        <f t="shared" si="119"/>
        <v>-275</v>
      </c>
      <c r="U347">
        <f t="shared" si="120"/>
        <v>-210.76851972385884</v>
      </c>
      <c r="V347">
        <f>SUM($U$5:U347)</f>
        <v>4605.1910850244985</v>
      </c>
      <c r="W347">
        <f t="shared" si="121"/>
        <v>1455.1910850244985</v>
      </c>
      <c r="X347">
        <f t="shared" si="122"/>
        <v>3150</v>
      </c>
      <c r="Y347">
        <f t="shared" si="123"/>
        <v>0.29264458865427634</v>
      </c>
      <c r="Z347">
        <f t="shared" si="108"/>
        <v>14813.128112267994</v>
      </c>
      <c r="AA347">
        <f t="shared" si="124"/>
        <v>0.12296341728798446</v>
      </c>
    </row>
    <row r="348" spans="1:27" x14ac:dyDescent="0.3">
      <c r="A348" s="6">
        <v>44713</v>
      </c>
      <c r="B348">
        <v>4.256681919</v>
      </c>
      <c r="C348">
        <v>3.03948617</v>
      </c>
      <c r="D348">
        <v>0.96499997400000004</v>
      </c>
      <c r="E348">
        <v>16.48240852</v>
      </c>
      <c r="F348">
        <v>3.4459481240000001</v>
      </c>
      <c r="G348">
        <v>1556</v>
      </c>
      <c r="I348">
        <f t="shared" si="109"/>
        <v>2522.1089003500388</v>
      </c>
      <c r="J348">
        <f t="shared" si="110"/>
        <v>4250.0910456152751</v>
      </c>
      <c r="K348">
        <f t="shared" si="111"/>
        <v>2066.0781787259625</v>
      </c>
      <c r="L348">
        <f t="shared" si="112"/>
        <v>1747.1067217041673</v>
      </c>
      <c r="M348">
        <f t="shared" si="113"/>
        <v>2528.093350454888</v>
      </c>
      <c r="O348">
        <f t="shared" si="114"/>
        <v>13113.478196850332</v>
      </c>
      <c r="P348">
        <f t="shared" si="115"/>
        <v>1556</v>
      </c>
      <c r="Q348">
        <f t="shared" si="116"/>
        <v>9.3770143653135983E-3</v>
      </c>
      <c r="R348">
        <f t="shared" si="117"/>
        <v>2.5773195876288659E-3</v>
      </c>
      <c r="S348">
        <f t="shared" si="118"/>
        <v>121.82293799152103</v>
      </c>
      <c r="T348">
        <f t="shared" si="119"/>
        <v>-200</v>
      </c>
      <c r="U348">
        <f t="shared" si="120"/>
        <v>-78.17706200847897</v>
      </c>
      <c r="V348">
        <f>SUM($U$5:U348)</f>
        <v>4527.0140230160196</v>
      </c>
      <c r="W348">
        <f t="shared" si="121"/>
        <v>1577.0140230160196</v>
      </c>
      <c r="X348">
        <f t="shared" si="122"/>
        <v>2950</v>
      </c>
      <c r="Y348">
        <f t="shared" si="123"/>
        <v>0.28767669617570624</v>
      </c>
      <c r="Z348">
        <f t="shared" si="108"/>
        <v>14813.128112267994</v>
      </c>
      <c r="AA348">
        <f t="shared" si="124"/>
        <v>0.11473943265298833</v>
      </c>
    </row>
    <row r="349" spans="1:27" x14ac:dyDescent="0.3">
      <c r="A349" s="6">
        <v>44714</v>
      </c>
      <c r="B349">
        <v>4.256681919</v>
      </c>
      <c r="C349">
        <v>3.019939661</v>
      </c>
      <c r="D349">
        <v>0.96499997400000004</v>
      </c>
      <c r="E349">
        <v>16.283824920000001</v>
      </c>
      <c r="F349">
        <v>3.4459481240000001</v>
      </c>
      <c r="G349">
        <v>1549.5</v>
      </c>
      <c r="I349">
        <f t="shared" si="109"/>
        <v>2522.1089003500388</v>
      </c>
      <c r="J349">
        <f t="shared" si="110"/>
        <v>4222.7593065555975</v>
      </c>
      <c r="K349">
        <f t="shared" si="111"/>
        <v>2066.0781787259625</v>
      </c>
      <c r="L349">
        <f t="shared" si="112"/>
        <v>1726.0572044592075</v>
      </c>
      <c r="M349">
        <f t="shared" si="113"/>
        <v>2528.093350454888</v>
      </c>
      <c r="O349">
        <f t="shared" si="114"/>
        <v>13065.096940545694</v>
      </c>
      <c r="P349">
        <f t="shared" si="115"/>
        <v>1549.5</v>
      </c>
      <c r="Q349">
        <f t="shared" si="116"/>
        <v>-3.6894297285870446E-3</v>
      </c>
      <c r="R349">
        <f t="shared" si="117"/>
        <v>-4.177377892030848E-3</v>
      </c>
      <c r="S349">
        <f t="shared" si="118"/>
        <v>-48.381256304637645</v>
      </c>
      <c r="T349">
        <f t="shared" si="119"/>
        <v>325</v>
      </c>
      <c r="U349">
        <f t="shared" si="120"/>
        <v>276.61874369536235</v>
      </c>
      <c r="V349">
        <f>SUM($U$5:U349)</f>
        <v>4803.6327667113819</v>
      </c>
      <c r="W349">
        <f t="shared" si="121"/>
        <v>1528.6327667113819</v>
      </c>
      <c r="X349">
        <f t="shared" si="122"/>
        <v>3275</v>
      </c>
      <c r="Y349">
        <f t="shared" si="123"/>
        <v>0.30525489802840122</v>
      </c>
      <c r="Z349">
        <f t="shared" si="108"/>
        <v>14813.128112267994</v>
      </c>
      <c r="AA349">
        <f t="shared" si="124"/>
        <v>0.11800553930770423</v>
      </c>
    </row>
    <row r="350" spans="1:27" x14ac:dyDescent="0.3">
      <c r="A350" s="6">
        <v>44715</v>
      </c>
      <c r="B350">
        <v>4.2663345340000003</v>
      </c>
      <c r="C350">
        <v>3.000393152</v>
      </c>
      <c r="D350">
        <v>0.97000002900000004</v>
      </c>
      <c r="E350">
        <v>16.204391480000002</v>
      </c>
      <c r="F350">
        <v>3.436241388</v>
      </c>
      <c r="G350">
        <v>1538</v>
      </c>
      <c r="I350">
        <f t="shared" si="109"/>
        <v>2527.828131118607</v>
      </c>
      <c r="J350">
        <f t="shared" si="110"/>
        <v>4195.4275674959208</v>
      </c>
      <c r="K350">
        <f t="shared" si="111"/>
        <v>2076.7833650536977</v>
      </c>
      <c r="L350">
        <f t="shared" si="112"/>
        <v>1717.6373975612237</v>
      </c>
      <c r="M350">
        <f t="shared" si="113"/>
        <v>2520.9720782089967</v>
      </c>
      <c r="O350">
        <f t="shared" si="114"/>
        <v>13038.648539438447</v>
      </c>
      <c r="P350">
        <f t="shared" si="115"/>
        <v>1538</v>
      </c>
      <c r="Q350">
        <f t="shared" si="116"/>
        <v>-2.0243555197182166E-3</v>
      </c>
      <c r="R350">
        <f t="shared" si="117"/>
        <v>-7.4217489512746048E-3</v>
      </c>
      <c r="S350">
        <f t="shared" si="118"/>
        <v>-26.448401107247264</v>
      </c>
      <c r="T350">
        <f t="shared" si="119"/>
        <v>575</v>
      </c>
      <c r="U350">
        <f t="shared" si="120"/>
        <v>548.55159889275274</v>
      </c>
      <c r="V350">
        <f>SUM($U$5:U350)</f>
        <v>5352.1843656041347</v>
      </c>
      <c r="W350">
        <f t="shared" si="121"/>
        <v>1502.1843656041347</v>
      </c>
      <c r="X350">
        <f t="shared" si="122"/>
        <v>3850</v>
      </c>
      <c r="Y350">
        <f t="shared" si="123"/>
        <v>0.34011352909273224</v>
      </c>
      <c r="Z350">
        <f t="shared" si="108"/>
        <v>14813.128112267994</v>
      </c>
      <c r="AA350">
        <f t="shared" si="124"/>
        <v>0.11979100966256757</v>
      </c>
    </row>
    <row r="351" spans="1:27" x14ac:dyDescent="0.3">
      <c r="A351" s="6">
        <v>44719</v>
      </c>
      <c r="B351">
        <v>4.2952914240000002</v>
      </c>
      <c r="C351">
        <v>3.03948617</v>
      </c>
      <c r="D351">
        <v>0.959999979</v>
      </c>
      <c r="E351">
        <v>16.442691799999999</v>
      </c>
      <c r="F351">
        <v>3.4459481240000001</v>
      </c>
      <c r="G351">
        <v>1524.5</v>
      </c>
      <c r="I351">
        <f t="shared" si="109"/>
        <v>2544.9852575812333</v>
      </c>
      <c r="J351">
        <f t="shared" si="110"/>
        <v>4250.0910456152751</v>
      </c>
      <c r="K351">
        <f t="shared" si="111"/>
        <v>2055.3731208590502</v>
      </c>
      <c r="L351">
        <f t="shared" si="112"/>
        <v>1742.896818255175</v>
      </c>
      <c r="M351">
        <f t="shared" si="113"/>
        <v>2528.093350454888</v>
      </c>
      <c r="O351">
        <f t="shared" si="114"/>
        <v>13121.439592765622</v>
      </c>
      <c r="P351">
        <f t="shared" si="115"/>
        <v>1524.5</v>
      </c>
      <c r="Q351">
        <f t="shared" si="116"/>
        <v>6.3496652338433882E-3</v>
      </c>
      <c r="R351">
        <f t="shared" si="117"/>
        <v>-8.7776332899869962E-3</v>
      </c>
      <c r="S351">
        <f t="shared" si="118"/>
        <v>82.791053327175177</v>
      </c>
      <c r="T351">
        <f t="shared" si="119"/>
        <v>675</v>
      </c>
      <c r="U351">
        <f t="shared" si="120"/>
        <v>757.79105332717518</v>
      </c>
      <c r="V351">
        <f>SUM($U$5:U351)</f>
        <v>6109.9754189313098</v>
      </c>
      <c r="W351">
        <f t="shared" si="121"/>
        <v>1584.9754189313098</v>
      </c>
      <c r="X351">
        <f t="shared" si="122"/>
        <v>4525</v>
      </c>
      <c r="Y351">
        <f t="shared" si="123"/>
        <v>0.38826863210419438</v>
      </c>
      <c r="Z351">
        <f t="shared" si="108"/>
        <v>14813.128112267994</v>
      </c>
      <c r="AA351">
        <f t="shared" si="124"/>
        <v>0.11420197723810559</v>
      </c>
    </row>
    <row r="352" spans="1:27" x14ac:dyDescent="0.3">
      <c r="A352" s="6">
        <v>44720</v>
      </c>
      <c r="B352">
        <v>4.333900452</v>
      </c>
      <c r="C352">
        <v>3.03948617</v>
      </c>
      <c r="D352">
        <v>0.96499997400000004</v>
      </c>
      <c r="E352">
        <v>15.886658669999999</v>
      </c>
      <c r="F352">
        <v>3.5236034389999999</v>
      </c>
      <c r="G352">
        <v>1521.5</v>
      </c>
      <c r="I352">
        <f t="shared" si="109"/>
        <v>2567.8613321871412</v>
      </c>
      <c r="J352">
        <f t="shared" si="110"/>
        <v>4250.0910456152751</v>
      </c>
      <c r="K352">
        <f t="shared" si="111"/>
        <v>2066.0781787259625</v>
      </c>
      <c r="L352">
        <f t="shared" si="112"/>
        <v>1683.9582706676406</v>
      </c>
      <c r="M352">
        <f t="shared" si="113"/>
        <v>2585.0645753295948</v>
      </c>
      <c r="O352">
        <f t="shared" si="114"/>
        <v>13153.053402525613</v>
      </c>
      <c r="P352">
        <f t="shared" si="115"/>
        <v>1521.5</v>
      </c>
      <c r="Q352">
        <f t="shared" si="116"/>
        <v>2.4093247952321106E-3</v>
      </c>
      <c r="R352">
        <f t="shared" si="117"/>
        <v>-1.9678583142013774E-3</v>
      </c>
      <c r="S352">
        <f t="shared" si="118"/>
        <v>31.613809759990545</v>
      </c>
      <c r="T352">
        <f t="shared" si="119"/>
        <v>150</v>
      </c>
      <c r="U352">
        <f t="shared" si="120"/>
        <v>181.61380975999054</v>
      </c>
      <c r="V352">
        <f>SUM($U$5:U352)</f>
        <v>6291.5892286913004</v>
      </c>
      <c r="W352">
        <f t="shared" si="121"/>
        <v>1616.5892286913004</v>
      </c>
      <c r="X352">
        <f t="shared" si="122"/>
        <v>4675</v>
      </c>
      <c r="Y352">
        <f t="shared" si="123"/>
        <v>0.3998095861427749</v>
      </c>
      <c r="Z352">
        <f t="shared" si="108"/>
        <v>14813.128112267994</v>
      </c>
      <c r="AA352">
        <f t="shared" si="124"/>
        <v>0.11206780209829778</v>
      </c>
    </row>
    <row r="353" spans="1:27" x14ac:dyDescent="0.3">
      <c r="A353" s="6">
        <v>44721</v>
      </c>
      <c r="B353">
        <v>4.3242483140000001</v>
      </c>
      <c r="C353">
        <v>3.03948617</v>
      </c>
      <c r="D353">
        <v>0.97000002900000004</v>
      </c>
      <c r="E353">
        <v>15.727791789999999</v>
      </c>
      <c r="F353">
        <v>3.465362072</v>
      </c>
      <c r="G353">
        <v>1508</v>
      </c>
      <c r="I353">
        <f t="shared" si="109"/>
        <v>2562.1423840438592</v>
      </c>
      <c r="J353">
        <f t="shared" si="110"/>
        <v>4250.0910456152751</v>
      </c>
      <c r="K353">
        <f t="shared" si="111"/>
        <v>2076.7833650536977</v>
      </c>
      <c r="L353">
        <f t="shared" si="112"/>
        <v>1667.1186568716728</v>
      </c>
      <c r="M353">
        <f t="shared" si="113"/>
        <v>2542.3362441604104</v>
      </c>
      <c r="O353">
        <f t="shared" si="114"/>
        <v>13098.471695744916</v>
      </c>
      <c r="P353">
        <f t="shared" si="115"/>
        <v>1508</v>
      </c>
      <c r="Q353">
        <f t="shared" si="116"/>
        <v>-4.1497365752514864E-3</v>
      </c>
      <c r="R353">
        <f t="shared" si="117"/>
        <v>-8.8728228721656269E-3</v>
      </c>
      <c r="S353">
        <f t="shared" si="118"/>
        <v>-54.58170678069655</v>
      </c>
      <c r="T353">
        <f t="shared" si="119"/>
        <v>675</v>
      </c>
      <c r="U353">
        <f t="shared" si="120"/>
        <v>620.41829321930345</v>
      </c>
      <c r="V353">
        <f>SUM($U$5:U353)</f>
        <v>6912.0075219106038</v>
      </c>
      <c r="W353">
        <f t="shared" si="121"/>
        <v>1562.0075219106038</v>
      </c>
      <c r="X353">
        <f t="shared" si="122"/>
        <v>5350</v>
      </c>
      <c r="Y353">
        <f t="shared" si="123"/>
        <v>0.43923510679123789</v>
      </c>
      <c r="Z353">
        <f t="shared" si="108"/>
        <v>14813.128112267994</v>
      </c>
      <c r="AA353">
        <f t="shared" si="124"/>
        <v>0.11575248681627391</v>
      </c>
    </row>
    <row r="354" spans="1:27" x14ac:dyDescent="0.3">
      <c r="A354" s="6">
        <v>44722</v>
      </c>
      <c r="B354">
        <v>4.2470297810000002</v>
      </c>
      <c r="C354">
        <v>2.9613001350000001</v>
      </c>
      <c r="D354">
        <v>0.97500002399999997</v>
      </c>
      <c r="E354">
        <v>15.767508510000001</v>
      </c>
      <c r="F354">
        <v>3.4750688080000001</v>
      </c>
      <c r="G354">
        <v>1490.5</v>
      </c>
      <c r="I354">
        <f t="shared" si="109"/>
        <v>2516.3899522067568</v>
      </c>
      <c r="J354">
        <f t="shared" si="110"/>
        <v>4140.7640907748582</v>
      </c>
      <c r="K354">
        <f t="shared" si="111"/>
        <v>2087.48842292061</v>
      </c>
      <c r="L354">
        <f t="shared" si="112"/>
        <v>1671.3285603206648</v>
      </c>
      <c r="M354">
        <f t="shared" si="113"/>
        <v>2549.4575164063012</v>
      </c>
      <c r="O354">
        <f t="shared" si="114"/>
        <v>12965.42854262919</v>
      </c>
      <c r="P354">
        <f t="shared" si="115"/>
        <v>1490.5</v>
      </c>
      <c r="Q354">
        <f t="shared" si="116"/>
        <v>-1.0157150865084969E-2</v>
      </c>
      <c r="R354">
        <f t="shared" si="117"/>
        <v>-1.1604774535809019E-2</v>
      </c>
      <c r="S354">
        <f t="shared" si="118"/>
        <v>-133.04315311572645</v>
      </c>
      <c r="T354">
        <f t="shared" si="119"/>
        <v>875</v>
      </c>
      <c r="U354">
        <f t="shared" si="120"/>
        <v>741.95684688427355</v>
      </c>
      <c r="V354">
        <f>SUM($U$5:U354)</f>
        <v>7653.9643687948774</v>
      </c>
      <c r="W354">
        <f t="shared" si="121"/>
        <v>1428.9643687948774</v>
      </c>
      <c r="X354">
        <f t="shared" si="122"/>
        <v>6225</v>
      </c>
      <c r="Y354">
        <f t="shared" si="123"/>
        <v>0.48638399860633552</v>
      </c>
      <c r="Z354">
        <f t="shared" si="108"/>
        <v>14813.128112267994</v>
      </c>
      <c r="AA354">
        <f t="shared" si="124"/>
        <v>0.12473392220975724</v>
      </c>
    </row>
    <row r="355" spans="1:27" x14ac:dyDescent="0.3">
      <c r="A355" s="6">
        <v>44725</v>
      </c>
      <c r="B355">
        <v>4.1698112490000003</v>
      </c>
      <c r="C355">
        <v>2.9613001350000001</v>
      </c>
      <c r="D355">
        <v>0.96499997400000004</v>
      </c>
      <c r="E355">
        <v>15.4497757</v>
      </c>
      <c r="F355">
        <v>3.3877069949999998</v>
      </c>
      <c r="G355">
        <v>1456</v>
      </c>
      <c r="I355">
        <f t="shared" si="109"/>
        <v>2470.6375209621606</v>
      </c>
      <c r="J355">
        <f t="shared" si="110"/>
        <v>4140.7640907748582</v>
      </c>
      <c r="K355">
        <f t="shared" si="111"/>
        <v>2066.0781787259625</v>
      </c>
      <c r="L355">
        <f t="shared" si="112"/>
        <v>1637.6494334270817</v>
      </c>
      <c r="M355">
        <f t="shared" si="113"/>
        <v>2485.3651938925732</v>
      </c>
      <c r="O355">
        <f t="shared" si="114"/>
        <v>12800.494417782636</v>
      </c>
      <c r="P355">
        <f t="shared" si="115"/>
        <v>1456</v>
      </c>
      <c r="Q355">
        <f t="shared" si="116"/>
        <v>-1.27210700598337E-2</v>
      </c>
      <c r="R355">
        <f t="shared" si="117"/>
        <v>-2.3146595102314659E-2</v>
      </c>
      <c r="S355">
        <f t="shared" si="118"/>
        <v>-164.93412484655346</v>
      </c>
      <c r="T355">
        <f t="shared" si="119"/>
        <v>1725</v>
      </c>
      <c r="U355">
        <f t="shared" si="120"/>
        <v>1560.0658751534465</v>
      </c>
      <c r="V355">
        <f>SUM($U$5:U355)</f>
        <v>9214.0302439483239</v>
      </c>
      <c r="W355">
        <f t="shared" si="121"/>
        <v>1264.0302439483239</v>
      </c>
      <c r="X355">
        <f t="shared" si="122"/>
        <v>7950</v>
      </c>
      <c r="Y355">
        <f t="shared" si="123"/>
        <v>0.58552100028091969</v>
      </c>
      <c r="Z355">
        <f t="shared" si="108"/>
        <v>14813.128112267994</v>
      </c>
      <c r="AA355">
        <f t="shared" si="124"/>
        <v>0.13586824330632277</v>
      </c>
    </row>
    <row r="356" spans="1:27" x14ac:dyDescent="0.3">
      <c r="A356" s="6">
        <v>44726</v>
      </c>
      <c r="B356">
        <v>4.1215491289999999</v>
      </c>
      <c r="C356">
        <v>3.000393152</v>
      </c>
      <c r="D356">
        <v>0.959999979</v>
      </c>
      <c r="E356">
        <v>15.926376339999999</v>
      </c>
      <c r="F356">
        <v>3.3488793370000001</v>
      </c>
      <c r="G356">
        <v>1473.5</v>
      </c>
      <c r="I356">
        <f t="shared" si="109"/>
        <v>2442.0419329623983</v>
      </c>
      <c r="J356">
        <f t="shared" si="110"/>
        <v>4195.4275674959208</v>
      </c>
      <c r="K356">
        <f t="shared" si="111"/>
        <v>2055.3731208590502</v>
      </c>
      <c r="L356">
        <f t="shared" si="112"/>
        <v>1688.1682748149851</v>
      </c>
      <c r="M356">
        <f t="shared" si="113"/>
        <v>2456.8795810883985</v>
      </c>
      <c r="O356">
        <f t="shared" si="114"/>
        <v>12837.890477220753</v>
      </c>
      <c r="P356">
        <f t="shared" si="115"/>
        <v>1473.5</v>
      </c>
      <c r="Q356">
        <f t="shared" si="116"/>
        <v>2.9214542983719265E-3</v>
      </c>
      <c r="R356">
        <f t="shared" si="117"/>
        <v>1.201923076923077E-2</v>
      </c>
      <c r="S356">
        <f t="shared" si="118"/>
        <v>37.396059438116936</v>
      </c>
      <c r="T356">
        <f t="shared" si="119"/>
        <v>-875</v>
      </c>
      <c r="U356">
        <f t="shared" si="120"/>
        <v>-837.60394056188306</v>
      </c>
      <c r="V356">
        <f>SUM($U$5:U356)</f>
        <v>8376.4263033864408</v>
      </c>
      <c r="W356">
        <f t="shared" si="121"/>
        <v>1301.4263033864408</v>
      </c>
      <c r="X356">
        <f t="shared" si="122"/>
        <v>7075</v>
      </c>
      <c r="Y356">
        <f t="shared" si="123"/>
        <v>0.53229405353422921</v>
      </c>
      <c r="Z356">
        <f t="shared" si="108"/>
        <v>14813.128112267994</v>
      </c>
      <c r="AA356">
        <f t="shared" si="124"/>
        <v>0.13334372187137034</v>
      </c>
    </row>
    <row r="357" spans="1:27" x14ac:dyDescent="0.3">
      <c r="A357" s="6">
        <v>44727</v>
      </c>
      <c r="B357">
        <v>4.0539827349999999</v>
      </c>
      <c r="C357">
        <v>2.9613001350000001</v>
      </c>
      <c r="D357">
        <v>0.97500002399999997</v>
      </c>
      <c r="E357">
        <v>15.628499980000001</v>
      </c>
      <c r="F357">
        <v>3.3780000210000001</v>
      </c>
      <c r="G357">
        <v>1455</v>
      </c>
      <c r="I357">
        <f t="shared" si="109"/>
        <v>2402.0084498610836</v>
      </c>
      <c r="J357">
        <f t="shared" si="110"/>
        <v>4140.7640907748582</v>
      </c>
      <c r="K357">
        <f t="shared" si="111"/>
        <v>2087.48842292061</v>
      </c>
      <c r="L357">
        <f t="shared" si="112"/>
        <v>1656.5938971892103</v>
      </c>
      <c r="M357">
        <f t="shared" si="113"/>
        <v>2478.2437470398122</v>
      </c>
      <c r="O357">
        <f t="shared" si="114"/>
        <v>12765.098607785576</v>
      </c>
      <c r="P357">
        <f t="shared" si="115"/>
        <v>1455</v>
      </c>
      <c r="Q357">
        <f t="shared" si="116"/>
        <v>-5.670080264692832E-3</v>
      </c>
      <c r="R357">
        <f t="shared" si="117"/>
        <v>-1.2555140821174076E-2</v>
      </c>
      <c r="S357">
        <f t="shared" si="118"/>
        <v>-72.791869435177432</v>
      </c>
      <c r="T357">
        <f t="shared" si="119"/>
        <v>925</v>
      </c>
      <c r="U357">
        <f t="shared" si="120"/>
        <v>852.20813056482257</v>
      </c>
      <c r="V357">
        <f>SUM($U$5:U357)</f>
        <v>9228.6344339512634</v>
      </c>
      <c r="W357">
        <f t="shared" si="121"/>
        <v>1228.6344339512634</v>
      </c>
      <c r="X357">
        <f t="shared" si="122"/>
        <v>8000</v>
      </c>
      <c r="Y357">
        <f t="shared" si="123"/>
        <v>0.58644904802033648</v>
      </c>
      <c r="Z357">
        <f t="shared" si="108"/>
        <v>14813.128112267994</v>
      </c>
      <c r="AA357">
        <f t="shared" si="124"/>
        <v>0.13825773253025961</v>
      </c>
    </row>
    <row r="358" spans="1:27" x14ac:dyDescent="0.3">
      <c r="A358" s="6">
        <v>44728</v>
      </c>
      <c r="B358">
        <v>4.1022448540000003</v>
      </c>
      <c r="C358">
        <v>2.9613001350000001</v>
      </c>
      <c r="D358">
        <v>0.980000019</v>
      </c>
      <c r="E358">
        <v>15.68807602</v>
      </c>
      <c r="F358">
        <v>3.4300000669999999</v>
      </c>
      <c r="G358">
        <v>1462</v>
      </c>
      <c r="I358">
        <f t="shared" si="109"/>
        <v>2430.6040372683401</v>
      </c>
      <c r="J358">
        <f t="shared" si="110"/>
        <v>4140.7640907748582</v>
      </c>
      <c r="K358">
        <f t="shared" si="111"/>
        <v>2098.1934807875223</v>
      </c>
      <c r="L358">
        <f t="shared" si="112"/>
        <v>1662.9088541210335</v>
      </c>
      <c r="M358">
        <f t="shared" si="113"/>
        <v>2516.3931810374866</v>
      </c>
      <c r="O358">
        <f t="shared" si="114"/>
        <v>12848.863643989242</v>
      </c>
      <c r="P358">
        <f t="shared" si="115"/>
        <v>1462</v>
      </c>
      <c r="Q358">
        <f t="shared" si="116"/>
        <v>6.5620359683376383E-3</v>
      </c>
      <c r="R358">
        <f t="shared" si="117"/>
        <v>4.8109965635738834E-3</v>
      </c>
      <c r="S358">
        <f t="shared" si="118"/>
        <v>83.765036203665659</v>
      </c>
      <c r="T358">
        <f t="shared" si="119"/>
        <v>-350</v>
      </c>
      <c r="U358">
        <f t="shared" si="120"/>
        <v>-266.23496379633434</v>
      </c>
      <c r="V358">
        <f>SUM($U$5:U358)</f>
        <v>8962.3994701549291</v>
      </c>
      <c r="W358">
        <f t="shared" si="121"/>
        <v>1312.3994701549291</v>
      </c>
      <c r="X358">
        <f t="shared" si="122"/>
        <v>7650</v>
      </c>
      <c r="Y358">
        <f t="shared" si="123"/>
        <v>0.56953070087098034</v>
      </c>
      <c r="Z358">
        <f t="shared" si="108"/>
        <v>14813.128112267994</v>
      </c>
      <c r="AA358">
        <f t="shared" si="124"/>
        <v>0.13260294877568635</v>
      </c>
    </row>
    <row r="359" spans="1:27" x14ac:dyDescent="0.3">
      <c r="A359" s="6">
        <v>44729</v>
      </c>
      <c r="B359">
        <v>4.0153732299999998</v>
      </c>
      <c r="C359">
        <v>2.9417536260000001</v>
      </c>
      <c r="D359">
        <v>0.980000019</v>
      </c>
      <c r="E359">
        <v>15.21147537</v>
      </c>
      <c r="F359">
        <v>3.4000000950000002</v>
      </c>
      <c r="G359">
        <v>1449.5</v>
      </c>
      <c r="I359">
        <f t="shared" si="109"/>
        <v>2379.1320926298895</v>
      </c>
      <c r="J359">
        <f t="shared" si="110"/>
        <v>4113.4323517151806</v>
      </c>
      <c r="K359">
        <f t="shared" si="111"/>
        <v>2098.1934807875223</v>
      </c>
      <c r="L359">
        <f t="shared" si="112"/>
        <v>1612.3900116731475</v>
      </c>
      <c r="M359">
        <f t="shared" si="113"/>
        <v>2494.3839322043978</v>
      </c>
      <c r="O359">
        <f t="shared" si="114"/>
        <v>12697.531869010138</v>
      </c>
      <c r="P359">
        <f t="shared" si="115"/>
        <v>1449.5</v>
      </c>
      <c r="Q359">
        <f t="shared" si="116"/>
        <v>-1.1777833368937472E-2</v>
      </c>
      <c r="R359">
        <f t="shared" si="117"/>
        <v>-8.5499316005471955E-3</v>
      </c>
      <c r="S359">
        <f t="shared" si="118"/>
        <v>-151.33177497910401</v>
      </c>
      <c r="T359">
        <f t="shared" si="119"/>
        <v>625</v>
      </c>
      <c r="U359">
        <f t="shared" si="120"/>
        <v>473.66822502089599</v>
      </c>
      <c r="V359">
        <f>SUM($U$5:U359)</f>
        <v>9436.0676951758251</v>
      </c>
      <c r="W359">
        <f t="shared" si="121"/>
        <v>1161.0676951758251</v>
      </c>
      <c r="X359">
        <f t="shared" si="122"/>
        <v>8275</v>
      </c>
      <c r="Y359">
        <f t="shared" si="123"/>
        <v>0.59963074239164704</v>
      </c>
      <c r="Z359">
        <f t="shared" si="108"/>
        <v>14813.128112267994</v>
      </c>
      <c r="AA359">
        <f t="shared" si="124"/>
        <v>0.14281900670971404</v>
      </c>
    </row>
    <row r="360" spans="1:27" x14ac:dyDescent="0.3">
      <c r="A360" s="6">
        <v>44732</v>
      </c>
      <c r="B360">
        <v>3.9671120640000002</v>
      </c>
      <c r="C360">
        <v>2.9417536260000001</v>
      </c>
      <c r="D360">
        <v>0.97500002399999997</v>
      </c>
      <c r="E360">
        <v>15.25119209</v>
      </c>
      <c r="F360">
        <v>3.2999999519999998</v>
      </c>
      <c r="G360">
        <v>1437.5</v>
      </c>
      <c r="I360">
        <f t="shared" si="109"/>
        <v>2350.5370698806996</v>
      </c>
      <c r="J360">
        <f t="shared" si="110"/>
        <v>4113.4323517151806</v>
      </c>
      <c r="K360">
        <f t="shared" si="111"/>
        <v>2087.48842292061</v>
      </c>
      <c r="L360">
        <f t="shared" si="112"/>
        <v>1616.5999151221392</v>
      </c>
      <c r="M360">
        <f t="shared" si="113"/>
        <v>2421.0195960433002</v>
      </c>
      <c r="O360">
        <f t="shared" si="114"/>
        <v>12589.077355681929</v>
      </c>
      <c r="P360">
        <f t="shared" si="115"/>
        <v>1437.5</v>
      </c>
      <c r="Q360">
        <f t="shared" si="116"/>
        <v>-8.5413854004890884E-3</v>
      </c>
      <c r="R360">
        <f t="shared" si="117"/>
        <v>-8.2787167988961716E-3</v>
      </c>
      <c r="S360">
        <f t="shared" si="118"/>
        <v>-108.45451332820812</v>
      </c>
      <c r="T360">
        <f t="shared" si="119"/>
        <v>600</v>
      </c>
      <c r="U360">
        <f t="shared" si="120"/>
        <v>491.54548667179188</v>
      </c>
      <c r="V360">
        <f>SUM($U$5:U360)</f>
        <v>9927.6131818476169</v>
      </c>
      <c r="W360">
        <f t="shared" si="121"/>
        <v>1052.6131818476169</v>
      </c>
      <c r="X360">
        <f t="shared" si="122"/>
        <v>8875</v>
      </c>
      <c r="Y360">
        <f t="shared" si="123"/>
        <v>0.63086682447729781</v>
      </c>
      <c r="Z360">
        <f t="shared" si="108"/>
        <v>14813.128112267994</v>
      </c>
      <c r="AA360">
        <f t="shared" si="124"/>
        <v>0.15014051993138042</v>
      </c>
    </row>
    <row r="361" spans="1:27" x14ac:dyDescent="0.3">
      <c r="A361" s="6">
        <v>44733</v>
      </c>
      <c r="B361">
        <v>4.0829401020000002</v>
      </c>
      <c r="C361">
        <v>2.9710733889999998</v>
      </c>
      <c r="D361">
        <v>0.97500002399999997</v>
      </c>
      <c r="E361">
        <v>15.727791789999999</v>
      </c>
      <c r="F361">
        <v>3.2999999519999998</v>
      </c>
      <c r="G361">
        <v>1458</v>
      </c>
      <c r="I361">
        <f t="shared" si="109"/>
        <v>2419.1658589489962</v>
      </c>
      <c r="J361">
        <f t="shared" si="110"/>
        <v>4154.4299596055507</v>
      </c>
      <c r="K361">
        <f t="shared" si="111"/>
        <v>2087.48842292061</v>
      </c>
      <c r="L361">
        <f t="shared" si="112"/>
        <v>1667.1186568716728</v>
      </c>
      <c r="M361">
        <f t="shared" si="113"/>
        <v>2421.0195960433002</v>
      </c>
      <c r="O361">
        <f t="shared" si="114"/>
        <v>12749.222494390131</v>
      </c>
      <c r="P361">
        <f t="shared" si="115"/>
        <v>1458</v>
      </c>
      <c r="Q361">
        <f t="shared" si="116"/>
        <v>1.2720959144469945E-2</v>
      </c>
      <c r="R361">
        <f t="shared" si="117"/>
        <v>1.4260869565217391E-2</v>
      </c>
      <c r="S361">
        <f t="shared" si="118"/>
        <v>160.14513870820156</v>
      </c>
      <c r="T361">
        <f t="shared" si="119"/>
        <v>-1025</v>
      </c>
      <c r="U361">
        <f t="shared" si="120"/>
        <v>-864.85486129179844</v>
      </c>
      <c r="V361">
        <f>SUM($U$5:U361)</f>
        <v>9062.7583205558185</v>
      </c>
      <c r="W361">
        <f t="shared" si="121"/>
        <v>1212.7583205558185</v>
      </c>
      <c r="X361">
        <f t="shared" si="122"/>
        <v>7850</v>
      </c>
      <c r="Y361">
        <f t="shared" si="123"/>
        <v>0.57590817228338065</v>
      </c>
      <c r="Z361">
        <f t="shared" si="108"/>
        <v>14813.128112267994</v>
      </c>
      <c r="AA361">
        <f t="shared" si="124"/>
        <v>0.13932949220688703</v>
      </c>
    </row>
    <row r="362" spans="1:27" x14ac:dyDescent="0.3">
      <c r="A362" s="6">
        <v>44734</v>
      </c>
      <c r="B362">
        <v>4.0057215690000003</v>
      </c>
      <c r="C362">
        <v>2.9906198979999998</v>
      </c>
      <c r="D362">
        <v>0.97500002399999997</v>
      </c>
      <c r="E362">
        <v>15.58878326</v>
      </c>
      <c r="F362">
        <v>3.2999999519999998</v>
      </c>
      <c r="G362">
        <v>1430</v>
      </c>
      <c r="I362">
        <f t="shared" si="109"/>
        <v>2373.4134271118937</v>
      </c>
      <c r="J362">
        <f t="shared" si="110"/>
        <v>4181.7616986652274</v>
      </c>
      <c r="K362">
        <f t="shared" si="111"/>
        <v>2087.48842292061</v>
      </c>
      <c r="L362">
        <f t="shared" si="112"/>
        <v>1652.3839937402183</v>
      </c>
      <c r="M362">
        <f t="shared" si="113"/>
        <v>2421.0195960433002</v>
      </c>
      <c r="O362">
        <f t="shared" si="114"/>
        <v>12716.067138481252</v>
      </c>
      <c r="P362">
        <f t="shared" si="115"/>
        <v>1430</v>
      </c>
      <c r="Q362">
        <f t="shared" si="116"/>
        <v>-2.6005786567351659E-3</v>
      </c>
      <c r="R362">
        <f t="shared" si="117"/>
        <v>-1.9204389574759947E-2</v>
      </c>
      <c r="S362">
        <f t="shared" si="118"/>
        <v>-33.155355908878846</v>
      </c>
      <c r="T362">
        <f t="shared" si="119"/>
        <v>1400</v>
      </c>
      <c r="U362">
        <f t="shared" si="120"/>
        <v>1366.8446440911212</v>
      </c>
      <c r="V362">
        <f>SUM($U$5:U362)</f>
        <v>10429.60296464694</v>
      </c>
      <c r="W362">
        <f t="shared" si="121"/>
        <v>1179.6029646469397</v>
      </c>
      <c r="X362">
        <f t="shared" si="122"/>
        <v>9250</v>
      </c>
      <c r="Y362">
        <f t="shared" si="123"/>
        <v>0.66276660687149047</v>
      </c>
      <c r="Z362">
        <f t="shared" si="108"/>
        <v>14813.128112267994</v>
      </c>
      <c r="AA362">
        <f t="shared" si="124"/>
        <v>0.14156773355993524</v>
      </c>
    </row>
    <row r="363" spans="1:27" x14ac:dyDescent="0.3">
      <c r="A363" s="6">
        <v>44735</v>
      </c>
      <c r="B363">
        <v>4.1022448540000003</v>
      </c>
      <c r="C363">
        <v>2.9515268799999999</v>
      </c>
      <c r="D363">
        <v>0.97000002900000004</v>
      </c>
      <c r="E363">
        <v>15.032751080000001</v>
      </c>
      <c r="F363">
        <v>3.25</v>
      </c>
      <c r="G363">
        <v>1425</v>
      </c>
      <c r="I363">
        <f t="shared" si="109"/>
        <v>2430.6040372683401</v>
      </c>
      <c r="J363">
        <f t="shared" si="110"/>
        <v>4127.0982205458731</v>
      </c>
      <c r="K363">
        <f t="shared" si="111"/>
        <v>2076.7833650536977</v>
      </c>
      <c r="L363">
        <f t="shared" si="112"/>
        <v>1593.4455468510364</v>
      </c>
      <c r="M363">
        <f t="shared" si="113"/>
        <v>2384.337515633008</v>
      </c>
      <c r="O363">
        <f t="shared" si="114"/>
        <v>12612.268685351955</v>
      </c>
      <c r="P363">
        <f t="shared" si="115"/>
        <v>1425</v>
      </c>
      <c r="Q363">
        <f t="shared" si="116"/>
        <v>-8.1627795763347978E-3</v>
      </c>
      <c r="R363">
        <f t="shared" si="117"/>
        <v>-3.4965034965034965E-3</v>
      </c>
      <c r="S363">
        <f t="shared" si="118"/>
        <v>-103.79845312929683</v>
      </c>
      <c r="T363">
        <f t="shared" si="119"/>
        <v>250</v>
      </c>
      <c r="U363">
        <f t="shared" si="120"/>
        <v>146.20154687070317</v>
      </c>
      <c r="V363">
        <f>SUM($U$5:U363)</f>
        <v>10575.804511517643</v>
      </c>
      <c r="W363">
        <f t="shared" si="121"/>
        <v>1075.8045115176428</v>
      </c>
      <c r="X363">
        <f t="shared" si="122"/>
        <v>9500</v>
      </c>
      <c r="Y363">
        <f t="shared" si="123"/>
        <v>0.67205722929185596</v>
      </c>
      <c r="Z363">
        <f t="shared" si="108"/>
        <v>14813.128112267994</v>
      </c>
      <c r="AA363">
        <f t="shared" si="124"/>
        <v>0.14857492693209898</v>
      </c>
    </row>
    <row r="364" spans="1:27" x14ac:dyDescent="0.3">
      <c r="A364" s="6">
        <v>44736</v>
      </c>
      <c r="B364">
        <v>4.1794633870000002</v>
      </c>
      <c r="C364">
        <v>2.9906198979999998</v>
      </c>
      <c r="D364">
        <v>0.96499997400000004</v>
      </c>
      <c r="E364">
        <v>14.89374256</v>
      </c>
      <c r="F364">
        <v>3.2999999519999998</v>
      </c>
      <c r="G364">
        <v>1437</v>
      </c>
      <c r="I364">
        <f t="shared" si="109"/>
        <v>2476.3564691054426</v>
      </c>
      <c r="J364">
        <f t="shared" si="110"/>
        <v>4181.7616986652274</v>
      </c>
      <c r="K364">
        <f t="shared" si="111"/>
        <v>2066.0781787259625</v>
      </c>
      <c r="L364">
        <f t="shared" si="112"/>
        <v>1578.7108847795644</v>
      </c>
      <c r="M364">
        <f t="shared" si="113"/>
        <v>2421.0195960433002</v>
      </c>
      <c r="O364">
        <f t="shared" si="114"/>
        <v>12723.926827319498</v>
      </c>
      <c r="P364">
        <f t="shared" si="115"/>
        <v>1437</v>
      </c>
      <c r="Q364">
        <f t="shared" si="116"/>
        <v>8.853136953641285E-3</v>
      </c>
      <c r="R364">
        <f t="shared" si="117"/>
        <v>8.4210526315789472E-3</v>
      </c>
      <c r="S364">
        <f t="shared" si="118"/>
        <v>111.65814196754218</v>
      </c>
      <c r="T364">
        <f t="shared" si="119"/>
        <v>-600</v>
      </c>
      <c r="U364">
        <f t="shared" si="120"/>
        <v>-488.34185803245782</v>
      </c>
      <c r="V364">
        <f>SUM($U$5:U364)</f>
        <v>10087.462653485185</v>
      </c>
      <c r="W364">
        <f t="shared" si="121"/>
        <v>1187.462653485185</v>
      </c>
      <c r="X364">
        <f t="shared" si="122"/>
        <v>8900</v>
      </c>
      <c r="Y364">
        <f t="shared" si="123"/>
        <v>0.6410247271593601</v>
      </c>
      <c r="Z364">
        <f t="shared" si="108"/>
        <v>14813.128112267994</v>
      </c>
      <c r="AA364">
        <f t="shared" si="124"/>
        <v>0.14103714415446481</v>
      </c>
    </row>
    <row r="365" spans="1:27" x14ac:dyDescent="0.3">
      <c r="A365" s="6">
        <v>44739</v>
      </c>
      <c r="B365">
        <v>4.1891160010000004</v>
      </c>
      <c r="C365">
        <v>2.9613001350000001</v>
      </c>
      <c r="D365">
        <v>0.94999998799999996</v>
      </c>
      <c r="E365">
        <v>14.89374256</v>
      </c>
      <c r="F365">
        <v>3.2200000289999999</v>
      </c>
      <c r="G365">
        <v>1438.5</v>
      </c>
      <c r="I365">
        <f t="shared" si="109"/>
        <v>2482.075699281505</v>
      </c>
      <c r="J365">
        <f t="shared" si="110"/>
        <v>4140.7640907748582</v>
      </c>
      <c r="K365">
        <f t="shared" si="111"/>
        <v>2033.9630029842117</v>
      </c>
      <c r="L365">
        <f t="shared" si="112"/>
        <v>1578.7108847795644</v>
      </c>
      <c r="M365">
        <f t="shared" si="113"/>
        <v>2362.3282675335613</v>
      </c>
      <c r="O365">
        <f t="shared" si="114"/>
        <v>12597.841945353701</v>
      </c>
      <c r="P365">
        <f t="shared" si="115"/>
        <v>1438.5</v>
      </c>
      <c r="Q365">
        <f t="shared" si="116"/>
        <v>-9.9092743676488567E-3</v>
      </c>
      <c r="R365">
        <f t="shared" si="117"/>
        <v>1.0438413361169101E-3</v>
      </c>
      <c r="S365">
        <f t="shared" si="118"/>
        <v>-126.08488196579674</v>
      </c>
      <c r="T365">
        <f t="shared" si="119"/>
        <v>-75</v>
      </c>
      <c r="U365">
        <f t="shared" si="120"/>
        <v>-201.08488196579674</v>
      </c>
      <c r="V365">
        <f>SUM($U$5:U365)</f>
        <v>9886.3777715193883</v>
      </c>
      <c r="W365">
        <f t="shared" si="121"/>
        <v>1061.3777715193883</v>
      </c>
      <c r="X365">
        <f t="shared" si="122"/>
        <v>8825</v>
      </c>
      <c r="Y365">
        <f t="shared" si="123"/>
        <v>0.62824645119186862</v>
      </c>
      <c r="Z365">
        <f t="shared" si="108"/>
        <v>14813.128112267994</v>
      </c>
      <c r="AA365">
        <f t="shared" si="124"/>
        <v>0.14954884276465744</v>
      </c>
    </row>
    <row r="366" spans="1:27" x14ac:dyDescent="0.3">
      <c r="A366" s="6">
        <v>44740</v>
      </c>
      <c r="B366">
        <v>4.1987681390000002</v>
      </c>
      <c r="C366">
        <v>2.980846643</v>
      </c>
      <c r="D366">
        <v>0.96499997400000004</v>
      </c>
      <c r="E366">
        <v>15.985950470000001</v>
      </c>
      <c r="F366">
        <v>3.2300000190000002</v>
      </c>
      <c r="G366">
        <v>1454.5</v>
      </c>
      <c r="I366">
        <f t="shared" si="109"/>
        <v>2487.7946474247869</v>
      </c>
      <c r="J366">
        <f t="shared" si="110"/>
        <v>4168.0958284362432</v>
      </c>
      <c r="K366">
        <f t="shared" si="111"/>
        <v>2066.0781787259625</v>
      </c>
      <c r="L366">
        <f t="shared" si="112"/>
        <v>1694.4830292901206</v>
      </c>
      <c r="M366">
        <f t="shared" si="113"/>
        <v>2369.664683322163</v>
      </c>
      <c r="O366">
        <f t="shared" si="114"/>
        <v>12786.116367199276</v>
      </c>
      <c r="P366">
        <f t="shared" si="115"/>
        <v>1454.5</v>
      </c>
      <c r="Q366">
        <f t="shared" si="116"/>
        <v>1.4944974120350375E-2</v>
      </c>
      <c r="R366">
        <f t="shared" si="117"/>
        <v>1.1122697254084116E-2</v>
      </c>
      <c r="S366">
        <f t="shared" si="118"/>
        <v>188.27442184557549</v>
      </c>
      <c r="T366">
        <f t="shared" si="119"/>
        <v>-800</v>
      </c>
      <c r="U366">
        <f t="shared" si="120"/>
        <v>-611.72557815442451</v>
      </c>
      <c r="V366">
        <f>SUM($U$5:U366)</f>
        <v>9274.6521933649638</v>
      </c>
      <c r="W366">
        <f t="shared" si="121"/>
        <v>1249.6521933649638</v>
      </c>
      <c r="X366">
        <f t="shared" si="122"/>
        <v>8025</v>
      </c>
      <c r="Y366">
        <f t="shared" si="123"/>
        <v>0.58937332369658502</v>
      </c>
      <c r="Z366">
        <f t="shared" si="108"/>
        <v>14813.128112267994</v>
      </c>
      <c r="AA366">
        <f t="shared" si="124"/>
        <v>0.13683887222915322</v>
      </c>
    </row>
    <row r="367" spans="1:27" x14ac:dyDescent="0.3">
      <c r="A367" s="6">
        <v>44741</v>
      </c>
      <c r="B367">
        <v>4.1794633870000002</v>
      </c>
      <c r="C367">
        <v>2.9613001350000001</v>
      </c>
      <c r="D367">
        <v>0.96499997400000004</v>
      </c>
      <c r="E367">
        <v>15.58878326</v>
      </c>
      <c r="F367">
        <v>3.1900000569999998</v>
      </c>
      <c r="G367">
        <v>1450</v>
      </c>
      <c r="I367">
        <f t="shared" si="109"/>
        <v>2476.3564691054426</v>
      </c>
      <c r="J367">
        <f t="shared" si="110"/>
        <v>4140.7640907748582</v>
      </c>
      <c r="K367">
        <f t="shared" si="111"/>
        <v>2066.0781787259625</v>
      </c>
      <c r="L367">
        <f t="shared" si="112"/>
        <v>1652.3839937402183</v>
      </c>
      <c r="M367">
        <f t="shared" si="113"/>
        <v>2340.319018700472</v>
      </c>
      <c r="O367">
        <f t="shared" si="114"/>
        <v>12675.901751046953</v>
      </c>
      <c r="P367">
        <f t="shared" si="115"/>
        <v>1450</v>
      </c>
      <c r="Q367">
        <f t="shared" si="116"/>
        <v>-8.6198665010636961E-3</v>
      </c>
      <c r="R367">
        <f t="shared" si="117"/>
        <v>-3.0938466827088347E-3</v>
      </c>
      <c r="S367">
        <f t="shared" si="118"/>
        <v>-110.21461615232329</v>
      </c>
      <c r="T367">
        <f t="shared" si="119"/>
        <v>225</v>
      </c>
      <c r="U367">
        <f t="shared" si="120"/>
        <v>114.78538384767671</v>
      </c>
      <c r="V367">
        <f>SUM($U$5:U367)</f>
        <v>9389.4375772126405</v>
      </c>
      <c r="W367">
        <f t="shared" si="121"/>
        <v>1139.4375772126405</v>
      </c>
      <c r="X367">
        <f t="shared" si="122"/>
        <v>8250</v>
      </c>
      <c r="Y367">
        <f t="shared" si="123"/>
        <v>0.5966675533646788</v>
      </c>
      <c r="Z367">
        <f t="shared" si="108"/>
        <v>14813.128112267994</v>
      </c>
      <c r="AA367">
        <f t="shared" si="124"/>
        <v>0.14427920591944549</v>
      </c>
    </row>
    <row r="368" spans="1:27" x14ac:dyDescent="0.3">
      <c r="A368" s="6">
        <v>44742</v>
      </c>
      <c r="B368">
        <v>4.2277250290000001</v>
      </c>
      <c r="C368">
        <v>3.0099999899999998</v>
      </c>
      <c r="D368">
        <v>0.959999979</v>
      </c>
      <c r="E368">
        <v>15.74765015</v>
      </c>
      <c r="F368">
        <v>3.1800000669999999</v>
      </c>
      <c r="G368">
        <v>1453.5</v>
      </c>
      <c r="I368">
        <f t="shared" si="109"/>
        <v>2504.9517738874129</v>
      </c>
      <c r="J368">
        <f t="shared" si="110"/>
        <v>4208.8607380638514</v>
      </c>
      <c r="K368">
        <f t="shared" si="111"/>
        <v>2055.3731208590502</v>
      </c>
      <c r="L368">
        <f t="shared" si="112"/>
        <v>1669.2236085961688</v>
      </c>
      <c r="M368">
        <f t="shared" si="113"/>
        <v>2332.9826029118703</v>
      </c>
      <c r="O368">
        <f t="shared" si="114"/>
        <v>12771.391844318354</v>
      </c>
      <c r="P368">
        <f t="shared" si="115"/>
        <v>1453.5</v>
      </c>
      <c r="Q368">
        <f t="shared" si="116"/>
        <v>7.5331992269121158E-3</v>
      </c>
      <c r="R368">
        <f t="shared" si="117"/>
        <v>2.413793103448276E-3</v>
      </c>
      <c r="S368">
        <f t="shared" si="118"/>
        <v>95.490093271400838</v>
      </c>
      <c r="T368">
        <f t="shared" si="119"/>
        <v>-175</v>
      </c>
      <c r="U368">
        <f t="shared" si="120"/>
        <v>-79.509906728599162</v>
      </c>
      <c r="V368">
        <f>SUM($U$5:U368)</f>
        <v>9309.9276704840413</v>
      </c>
      <c r="W368">
        <f t="shared" si="121"/>
        <v>1234.9276704840413</v>
      </c>
      <c r="X368">
        <f t="shared" si="122"/>
        <v>8075</v>
      </c>
      <c r="Y368">
        <f t="shared" si="123"/>
        <v>0.59161496303369432</v>
      </c>
      <c r="Z368">
        <f t="shared" si="108"/>
        <v>14813.128112267994</v>
      </c>
      <c r="AA368">
        <f t="shared" si="124"/>
        <v>0.13783289069502525</v>
      </c>
    </row>
    <row r="369" spans="1:27" x14ac:dyDescent="0.3">
      <c r="A369" s="6">
        <v>44743</v>
      </c>
      <c r="B369">
        <v>4.1505064960000002</v>
      </c>
      <c r="C369">
        <v>3.0099999899999998</v>
      </c>
      <c r="D369">
        <v>0.96499997400000004</v>
      </c>
      <c r="E369">
        <v>15.74765015</v>
      </c>
      <c r="F369">
        <v>3.1600000860000002</v>
      </c>
      <c r="G369">
        <v>1446</v>
      </c>
      <c r="I369">
        <f t="shared" si="109"/>
        <v>2459.1993420503104</v>
      </c>
      <c r="J369">
        <f t="shared" si="110"/>
        <v>4208.8607380638514</v>
      </c>
      <c r="K369">
        <f t="shared" si="111"/>
        <v>2066.0781787259625</v>
      </c>
      <c r="L369">
        <f t="shared" si="112"/>
        <v>1669.2236085961688</v>
      </c>
      <c r="M369">
        <f t="shared" si="113"/>
        <v>2318.3097706010253</v>
      </c>
      <c r="O369">
        <f t="shared" si="114"/>
        <v>12721.671638037318</v>
      </c>
      <c r="P369">
        <f t="shared" si="115"/>
        <v>1446</v>
      </c>
      <c r="Q369">
        <f t="shared" si="116"/>
        <v>-3.8930922241771806E-3</v>
      </c>
      <c r="R369">
        <f t="shared" si="117"/>
        <v>-5.1599587203302374E-3</v>
      </c>
      <c r="S369">
        <f t="shared" si="118"/>
        <v>-49.720206281035644</v>
      </c>
      <c r="T369">
        <f t="shared" si="119"/>
        <v>375</v>
      </c>
      <c r="U369">
        <f t="shared" si="120"/>
        <v>325.27979371896436</v>
      </c>
      <c r="V369">
        <f>SUM($U$5:U369)</f>
        <v>9635.2074642030057</v>
      </c>
      <c r="W369">
        <f t="shared" si="121"/>
        <v>1185.2074642030057</v>
      </c>
      <c r="X369">
        <f t="shared" si="122"/>
        <v>8450</v>
      </c>
      <c r="Y369">
        <f t="shared" si="123"/>
        <v>0.61228541289623839</v>
      </c>
      <c r="Z369">
        <f t="shared" si="108"/>
        <v>14813.128112267994</v>
      </c>
      <c r="AA369">
        <f t="shared" si="124"/>
        <v>0.14118938676420176</v>
      </c>
    </row>
    <row r="370" spans="1:27" x14ac:dyDescent="0.3">
      <c r="A370" s="6">
        <v>44746</v>
      </c>
      <c r="B370">
        <v>4.1698112490000003</v>
      </c>
      <c r="C370">
        <v>2.880000114</v>
      </c>
      <c r="D370">
        <v>0.96499997400000004</v>
      </c>
      <c r="E370">
        <v>15.429917339999999</v>
      </c>
      <c r="F370">
        <v>3.2200000289999999</v>
      </c>
      <c r="G370">
        <v>1437.5</v>
      </c>
      <c r="I370">
        <f t="shared" si="109"/>
        <v>2470.6375209621606</v>
      </c>
      <c r="J370">
        <f t="shared" si="110"/>
        <v>4027.0828723271907</v>
      </c>
      <c r="K370">
        <f t="shared" si="111"/>
        <v>2066.0781787259625</v>
      </c>
      <c r="L370">
        <f t="shared" si="112"/>
        <v>1635.5444817025857</v>
      </c>
      <c r="M370">
        <f t="shared" si="113"/>
        <v>2362.3282675335613</v>
      </c>
      <c r="O370">
        <f t="shared" si="114"/>
        <v>12561.671321251461</v>
      </c>
      <c r="P370">
        <f t="shared" si="115"/>
        <v>1437.5</v>
      </c>
      <c r="Q370">
        <f t="shared" si="116"/>
        <v>-1.2576988413021347E-2</v>
      </c>
      <c r="R370">
        <f t="shared" si="117"/>
        <v>-5.8782849239280774E-3</v>
      </c>
      <c r="S370">
        <f t="shared" si="118"/>
        <v>-160.00031678585765</v>
      </c>
      <c r="T370">
        <f t="shared" si="119"/>
        <v>425</v>
      </c>
      <c r="U370">
        <f t="shared" si="120"/>
        <v>264.99968321414235</v>
      </c>
      <c r="V370">
        <f>SUM($U$5:U370)</f>
        <v>9900.207147417148</v>
      </c>
      <c r="W370">
        <f t="shared" si="121"/>
        <v>1025.207147417148</v>
      </c>
      <c r="X370">
        <f t="shared" si="122"/>
        <v>8875</v>
      </c>
      <c r="Y370">
        <f t="shared" si="123"/>
        <v>0.62912526206990282</v>
      </c>
      <c r="Z370">
        <f t="shared" si="108"/>
        <v>14813.128112267994</v>
      </c>
      <c r="AA370">
        <f t="shared" si="124"/>
        <v>0.15199063789584816</v>
      </c>
    </row>
    <row r="371" spans="1:27" x14ac:dyDescent="0.3">
      <c r="A371" s="6">
        <v>44747</v>
      </c>
      <c r="B371">
        <v>4.2952914240000002</v>
      </c>
      <c r="C371">
        <v>2.9100000860000002</v>
      </c>
      <c r="D371">
        <v>0.97500002399999997</v>
      </c>
      <c r="E371">
        <v>15.707933430000001</v>
      </c>
      <c r="F371">
        <v>3.2699999809999998</v>
      </c>
      <c r="G371">
        <v>1439.5</v>
      </c>
      <c r="I371">
        <f t="shared" si="109"/>
        <v>2544.9852575812333</v>
      </c>
      <c r="J371">
        <f t="shared" si="110"/>
        <v>4069.0316114346006</v>
      </c>
      <c r="K371">
        <f t="shared" si="111"/>
        <v>2087.48842292061</v>
      </c>
      <c r="L371">
        <f t="shared" si="112"/>
        <v>1665.0137051471768</v>
      </c>
      <c r="M371">
        <f t="shared" si="113"/>
        <v>2399.0103479438535</v>
      </c>
      <c r="O371">
        <f t="shared" si="114"/>
        <v>12765.529345027473</v>
      </c>
      <c r="P371">
        <f t="shared" si="115"/>
        <v>1439.5</v>
      </c>
      <c r="Q371">
        <f t="shared" si="116"/>
        <v>1.6228574889643195E-2</v>
      </c>
      <c r="R371">
        <f t="shared" si="117"/>
        <v>1.3913043478260871E-3</v>
      </c>
      <c r="S371">
        <f t="shared" si="118"/>
        <v>203.85802377601249</v>
      </c>
      <c r="T371">
        <f t="shared" si="119"/>
        <v>-100</v>
      </c>
      <c r="U371">
        <f t="shared" si="120"/>
        <v>103.85802377601249</v>
      </c>
      <c r="V371">
        <f>SUM($U$5:U371)</f>
        <v>10004.06517119316</v>
      </c>
      <c r="W371">
        <f t="shared" si="121"/>
        <v>1229.0651711931605</v>
      </c>
      <c r="X371">
        <f t="shared" si="122"/>
        <v>8775</v>
      </c>
      <c r="Y371">
        <f t="shared" si="123"/>
        <v>0.63572509432121005</v>
      </c>
      <c r="Z371">
        <f t="shared" si="108"/>
        <v>14813.128112267994</v>
      </c>
      <c r="AA371">
        <f t="shared" si="124"/>
        <v>0.13822865445582236</v>
      </c>
    </row>
    <row r="372" spans="1:27" x14ac:dyDescent="0.3">
      <c r="A372" s="6">
        <v>44748</v>
      </c>
      <c r="B372">
        <v>4.3242483140000001</v>
      </c>
      <c r="C372">
        <v>2.9100000860000002</v>
      </c>
      <c r="D372">
        <v>0.97000002900000004</v>
      </c>
      <c r="E372">
        <v>15.171758649999999</v>
      </c>
      <c r="F372">
        <v>3.2999999519999998</v>
      </c>
      <c r="G372">
        <v>1419</v>
      </c>
      <c r="I372">
        <f t="shared" si="109"/>
        <v>2562.1423840438592</v>
      </c>
      <c r="J372">
        <f t="shared" si="110"/>
        <v>4069.0316114346006</v>
      </c>
      <c r="K372">
        <f t="shared" si="111"/>
        <v>2076.7833650536977</v>
      </c>
      <c r="L372">
        <f t="shared" si="112"/>
        <v>1608.1801082241554</v>
      </c>
      <c r="M372">
        <f t="shared" si="113"/>
        <v>2421.0195960433002</v>
      </c>
      <c r="O372">
        <f t="shared" si="114"/>
        <v>12737.157064799612</v>
      </c>
      <c r="P372">
        <f t="shared" si="115"/>
        <v>1419</v>
      </c>
      <c r="Q372">
        <f t="shared" si="116"/>
        <v>-2.2225698175933882E-3</v>
      </c>
      <c r="R372">
        <f t="shared" si="117"/>
        <v>-1.4241055922195206E-2</v>
      </c>
      <c r="S372">
        <f t="shared" si="118"/>
        <v>-28.372280227860756</v>
      </c>
      <c r="T372">
        <f t="shared" si="119"/>
        <v>1025</v>
      </c>
      <c r="U372">
        <f t="shared" si="120"/>
        <v>996.62771977213924</v>
      </c>
      <c r="V372">
        <f>SUM($U$5:U372)</f>
        <v>11000.6928909653</v>
      </c>
      <c r="W372">
        <f t="shared" si="121"/>
        <v>1200.6928909652997</v>
      </c>
      <c r="X372">
        <f t="shared" si="122"/>
        <v>9800</v>
      </c>
      <c r="Y372">
        <f t="shared" si="123"/>
        <v>0.6990574737402967</v>
      </c>
      <c r="Z372">
        <f t="shared" si="108"/>
        <v>14813.128112267994</v>
      </c>
      <c r="AA372">
        <f t="shared" si="124"/>
        <v>0.14014400143809569</v>
      </c>
    </row>
    <row r="373" spans="1:27" x14ac:dyDescent="0.3">
      <c r="A373" s="6">
        <v>44749</v>
      </c>
      <c r="B373">
        <v>4.3532056810000004</v>
      </c>
      <c r="C373">
        <v>2.9500000480000002</v>
      </c>
      <c r="D373">
        <v>0.97000002900000004</v>
      </c>
      <c r="E373">
        <v>15.410058980000001</v>
      </c>
      <c r="F373">
        <v>3.2799999710000001</v>
      </c>
      <c r="G373">
        <v>1420.5</v>
      </c>
      <c r="I373">
        <f t="shared" si="109"/>
        <v>2579.2997931317718</v>
      </c>
      <c r="J373">
        <f t="shared" si="110"/>
        <v>4124.9632626456178</v>
      </c>
      <c r="K373">
        <f t="shared" si="111"/>
        <v>2076.7833650536977</v>
      </c>
      <c r="L373">
        <f t="shared" si="112"/>
        <v>1633.4395299780899</v>
      </c>
      <c r="M373">
        <f t="shared" si="113"/>
        <v>2406.3467637324552</v>
      </c>
      <c r="O373">
        <f t="shared" si="114"/>
        <v>12820.832714541633</v>
      </c>
      <c r="P373">
        <f t="shared" si="115"/>
        <v>1420.5</v>
      </c>
      <c r="Q373">
        <f t="shared" si="116"/>
        <v>6.5694133562399842E-3</v>
      </c>
      <c r="R373">
        <f t="shared" si="117"/>
        <v>1.0570824524312897E-3</v>
      </c>
      <c r="S373">
        <f t="shared" si="118"/>
        <v>83.675649742021051</v>
      </c>
      <c r="T373">
        <f t="shared" si="119"/>
        <v>-75</v>
      </c>
      <c r="U373">
        <f t="shared" si="120"/>
        <v>8.6756497420210508</v>
      </c>
      <c r="V373">
        <f>SUM($U$5:U373)</f>
        <v>11009.368540707321</v>
      </c>
      <c r="W373">
        <f t="shared" si="121"/>
        <v>1284.3685407073208</v>
      </c>
      <c r="X373">
        <f t="shared" si="122"/>
        <v>9725</v>
      </c>
      <c r="Y373">
        <f t="shared" si="123"/>
        <v>0.69960878244892299</v>
      </c>
      <c r="Z373">
        <f t="shared" si="108"/>
        <v>14813.128112267994</v>
      </c>
      <c r="AA373">
        <f t="shared" si="124"/>
        <v>0.13449525195670006</v>
      </c>
    </row>
    <row r="374" spans="1:27" x14ac:dyDescent="0.3">
      <c r="A374" s="6">
        <v>44750</v>
      </c>
      <c r="B374">
        <v>4.3628578190000002</v>
      </c>
      <c r="C374">
        <v>3.0099999899999998</v>
      </c>
      <c r="D374">
        <v>0.97000002900000004</v>
      </c>
      <c r="E374">
        <v>15.489492419999999</v>
      </c>
      <c r="F374">
        <v>3.2699999809999998</v>
      </c>
      <c r="G374">
        <v>1421.5</v>
      </c>
      <c r="I374">
        <f t="shared" si="109"/>
        <v>2585.0187412750533</v>
      </c>
      <c r="J374">
        <f t="shared" si="110"/>
        <v>4208.8607380638514</v>
      </c>
      <c r="K374">
        <f t="shared" si="111"/>
        <v>2076.7833650536977</v>
      </c>
      <c r="L374">
        <f t="shared" si="112"/>
        <v>1641.8593368760737</v>
      </c>
      <c r="M374">
        <f t="shared" si="113"/>
        <v>2399.0103479438535</v>
      </c>
      <c r="O374">
        <f t="shared" si="114"/>
        <v>12911.532529212529</v>
      </c>
      <c r="P374">
        <f t="shared" si="115"/>
        <v>1421.5</v>
      </c>
      <c r="Q374">
        <f t="shared" si="116"/>
        <v>7.0744090255558979E-3</v>
      </c>
      <c r="R374">
        <f t="shared" si="117"/>
        <v>7.0397747272087292E-4</v>
      </c>
      <c r="S374">
        <f t="shared" si="118"/>
        <v>90.699814670895648</v>
      </c>
      <c r="T374">
        <f t="shared" si="119"/>
        <v>-50</v>
      </c>
      <c r="U374">
        <f t="shared" si="120"/>
        <v>40.699814670895648</v>
      </c>
      <c r="V374">
        <f>SUM($U$5:U374)</f>
        <v>11050.068355378216</v>
      </c>
      <c r="W374">
        <f t="shared" si="121"/>
        <v>1375.0683553782164</v>
      </c>
      <c r="X374">
        <f t="shared" si="122"/>
        <v>9675</v>
      </c>
      <c r="Y374">
        <f t="shared" si="123"/>
        <v>0.70219512041031651</v>
      </c>
      <c r="Z374">
        <f t="shared" si="108"/>
        <v>14813.128112267994</v>
      </c>
      <c r="AA374">
        <f t="shared" si="124"/>
        <v>0.12837231735548105</v>
      </c>
    </row>
    <row r="375" spans="1:27" x14ac:dyDescent="0.3">
      <c r="A375" s="6">
        <v>44754</v>
      </c>
      <c r="B375">
        <v>4.3532056810000004</v>
      </c>
      <c r="C375">
        <v>3</v>
      </c>
      <c r="D375">
        <v>0.96499997400000004</v>
      </c>
      <c r="E375">
        <v>15.886658669999999</v>
      </c>
      <c r="F375">
        <v>3.2999999519999998</v>
      </c>
      <c r="G375">
        <v>1430</v>
      </c>
      <c r="I375">
        <f t="shared" si="109"/>
        <v>2579.2997931317718</v>
      </c>
      <c r="J375">
        <f t="shared" si="110"/>
        <v>4194.8778259602432</v>
      </c>
      <c r="K375">
        <f t="shared" si="111"/>
        <v>2066.0781787259625</v>
      </c>
      <c r="L375">
        <f t="shared" si="112"/>
        <v>1683.9582706676406</v>
      </c>
      <c r="M375">
        <f t="shared" si="113"/>
        <v>2421.0195960433002</v>
      </c>
      <c r="O375">
        <f t="shared" si="114"/>
        <v>12945.233664528918</v>
      </c>
      <c r="P375">
        <f t="shared" si="115"/>
        <v>1430</v>
      </c>
      <c r="Q375">
        <f t="shared" si="116"/>
        <v>2.6101576431875606E-3</v>
      </c>
      <c r="R375">
        <f t="shared" si="117"/>
        <v>5.9795990151248679E-3</v>
      </c>
      <c r="S375">
        <f t="shared" si="118"/>
        <v>33.7011353163889</v>
      </c>
      <c r="T375">
        <f t="shared" si="119"/>
        <v>-425</v>
      </c>
      <c r="U375">
        <f t="shared" si="120"/>
        <v>-391.2988646836111</v>
      </c>
      <c r="V375">
        <f>SUM($U$5:U375)</f>
        <v>10658.769490694605</v>
      </c>
      <c r="W375">
        <f t="shared" si="121"/>
        <v>1408.7694906946053</v>
      </c>
      <c r="X375">
        <f t="shared" si="122"/>
        <v>9250</v>
      </c>
      <c r="Y375">
        <f t="shared" si="123"/>
        <v>0.67732937799441595</v>
      </c>
      <c r="Z375">
        <f t="shared" si="108"/>
        <v>14813.128112267994</v>
      </c>
      <c r="AA375">
        <f t="shared" si="124"/>
        <v>0.12609723169761261</v>
      </c>
    </row>
    <row r="376" spans="1:27" x14ac:dyDescent="0.3">
      <c r="A376" s="6">
        <v>44755</v>
      </c>
      <c r="B376">
        <v>4.3628578190000002</v>
      </c>
      <c r="C376">
        <v>3.0899999139999998</v>
      </c>
      <c r="D376">
        <v>0.97500002399999997</v>
      </c>
      <c r="E376">
        <v>15.56892586</v>
      </c>
      <c r="F376">
        <v>3.2799999710000001</v>
      </c>
      <c r="G376">
        <v>1414</v>
      </c>
      <c r="I376">
        <f t="shared" si="109"/>
        <v>2585.0187412750533</v>
      </c>
      <c r="J376">
        <f t="shared" si="110"/>
        <v>4320.7240404858858</v>
      </c>
      <c r="K376">
        <f t="shared" si="111"/>
        <v>2087.48842292061</v>
      </c>
      <c r="L376">
        <f t="shared" si="112"/>
        <v>1650.2791437740577</v>
      </c>
      <c r="M376">
        <f t="shared" si="113"/>
        <v>2406.3467637324552</v>
      </c>
      <c r="O376">
        <f t="shared" si="114"/>
        <v>13049.857112188063</v>
      </c>
      <c r="P376">
        <f t="shared" si="115"/>
        <v>1414</v>
      </c>
      <c r="Q376">
        <f t="shared" si="116"/>
        <v>8.0820053442389982E-3</v>
      </c>
      <c r="R376">
        <f t="shared" si="117"/>
        <v>-1.1188811188811189E-2</v>
      </c>
      <c r="S376">
        <f t="shared" si="118"/>
        <v>104.62344765914531</v>
      </c>
      <c r="T376">
        <f t="shared" si="119"/>
        <v>800</v>
      </c>
      <c r="U376">
        <f t="shared" si="120"/>
        <v>904.62344765914531</v>
      </c>
      <c r="V376">
        <f>SUM($U$5:U376)</f>
        <v>11563.392938353751</v>
      </c>
      <c r="W376">
        <f t="shared" si="121"/>
        <v>1513.3929383537507</v>
      </c>
      <c r="X376">
        <f t="shared" si="122"/>
        <v>10050</v>
      </c>
      <c r="Y376">
        <f t="shared" si="123"/>
        <v>0.7348151916858614</v>
      </c>
      <c r="Z376">
        <f t="shared" si="108"/>
        <v>14813.128112267994</v>
      </c>
      <c r="AA376">
        <f t="shared" si="124"/>
        <v>0.11903434485384745</v>
      </c>
    </row>
    <row r="377" spans="1:27" x14ac:dyDescent="0.3">
      <c r="A377" s="6">
        <v>44756</v>
      </c>
      <c r="B377">
        <v>4.3628578190000002</v>
      </c>
      <c r="C377">
        <v>3.0999999049999998</v>
      </c>
      <c r="D377">
        <v>0.959999979</v>
      </c>
      <c r="E377">
        <v>15.767508510000001</v>
      </c>
      <c r="F377">
        <v>3.2599999899999998</v>
      </c>
      <c r="G377">
        <v>1418.5</v>
      </c>
      <c r="I377">
        <f t="shared" si="109"/>
        <v>2585.0187412750533</v>
      </c>
      <c r="J377">
        <f t="shared" si="110"/>
        <v>4334.7069539877866</v>
      </c>
      <c r="K377">
        <f t="shared" si="111"/>
        <v>2055.3731208590502</v>
      </c>
      <c r="L377">
        <f t="shared" si="112"/>
        <v>1671.3285603206648</v>
      </c>
      <c r="M377">
        <f t="shared" si="113"/>
        <v>2391.6739314216097</v>
      </c>
      <c r="O377">
        <f t="shared" si="114"/>
        <v>13038.101307864164</v>
      </c>
      <c r="P377">
        <f t="shared" si="115"/>
        <v>1418.5</v>
      </c>
      <c r="Q377">
        <f t="shared" si="116"/>
        <v>-9.0083778104506861E-4</v>
      </c>
      <c r="R377">
        <f t="shared" si="117"/>
        <v>3.1824611032531826E-3</v>
      </c>
      <c r="S377">
        <f t="shared" si="118"/>
        <v>-11.755804323898701</v>
      </c>
      <c r="T377">
        <f t="shared" si="119"/>
        <v>-225</v>
      </c>
      <c r="U377">
        <f t="shared" si="120"/>
        <v>-236.7558043238987</v>
      </c>
      <c r="V377">
        <f>SUM($U$5:U377)</f>
        <v>11326.637134029852</v>
      </c>
      <c r="W377">
        <f t="shared" si="121"/>
        <v>1501.6371340298519</v>
      </c>
      <c r="X377">
        <f t="shared" si="122"/>
        <v>9825</v>
      </c>
      <c r="Y377">
        <f t="shared" si="123"/>
        <v>0.71977014715053544</v>
      </c>
      <c r="Z377">
        <f t="shared" si="108"/>
        <v>14813.128112267994</v>
      </c>
      <c r="AA377">
        <f t="shared" si="124"/>
        <v>0.11982795199980623</v>
      </c>
    </row>
    <row r="378" spans="1:27" x14ac:dyDescent="0.3">
      <c r="A378" s="6">
        <v>44757</v>
      </c>
      <c r="B378">
        <v>4.3725104330000004</v>
      </c>
      <c r="C378">
        <v>3.0899999139999998</v>
      </c>
      <c r="D378">
        <v>0.97500002399999997</v>
      </c>
      <c r="E378">
        <v>15.68807602</v>
      </c>
      <c r="F378">
        <v>3.1099998950000001</v>
      </c>
      <c r="G378">
        <v>1417.5</v>
      </c>
      <c r="I378">
        <f t="shared" si="109"/>
        <v>2590.7379714511158</v>
      </c>
      <c r="J378">
        <f t="shared" si="110"/>
        <v>4320.7240404858858</v>
      </c>
      <c r="K378">
        <f t="shared" si="111"/>
        <v>2087.48842292061</v>
      </c>
      <c r="L378">
        <f t="shared" si="112"/>
        <v>1662.9088541210335</v>
      </c>
      <c r="M378">
        <f t="shared" si="113"/>
        <v>2281.6275148502205</v>
      </c>
      <c r="O378">
        <f t="shared" si="114"/>
        <v>12943.486803828866</v>
      </c>
      <c r="P378">
        <f t="shared" si="115"/>
        <v>1417.5</v>
      </c>
      <c r="Q378">
        <f t="shared" si="116"/>
        <v>-7.2567701232870534E-3</v>
      </c>
      <c r="R378">
        <f t="shared" si="117"/>
        <v>-7.0497003877335212E-4</v>
      </c>
      <c r="S378">
        <f t="shared" si="118"/>
        <v>-94.614504035298523</v>
      </c>
      <c r="T378">
        <f t="shared" si="119"/>
        <v>50</v>
      </c>
      <c r="U378">
        <f t="shared" si="120"/>
        <v>-44.614504035298523</v>
      </c>
      <c r="V378">
        <f>SUM($U$5:U378)</f>
        <v>11282.022629994553</v>
      </c>
      <c r="W378">
        <f t="shared" si="121"/>
        <v>1407.0226299945534</v>
      </c>
      <c r="X378">
        <f t="shared" si="122"/>
        <v>9875</v>
      </c>
      <c r="Y378">
        <f t="shared" si="123"/>
        <v>0.71693504369003369</v>
      </c>
      <c r="Z378">
        <f t="shared" si="108"/>
        <v>14813.128112267994</v>
      </c>
      <c r="AA378">
        <f t="shared" si="124"/>
        <v>0.12621515822108642</v>
      </c>
    </row>
    <row r="379" spans="1:27" x14ac:dyDescent="0.3">
      <c r="A379" s="6">
        <v>44760</v>
      </c>
      <c r="B379">
        <v>4.3725104330000004</v>
      </c>
      <c r="C379">
        <v>3.130000114</v>
      </c>
      <c r="D379">
        <v>0.959999979</v>
      </c>
      <c r="E379">
        <v>16.26396561</v>
      </c>
      <c r="F379">
        <v>3.1600000860000002</v>
      </c>
      <c r="G379">
        <v>1432</v>
      </c>
      <c r="I379">
        <f t="shared" si="109"/>
        <v>2590.7379714511158</v>
      </c>
      <c r="J379">
        <f t="shared" si="110"/>
        <v>4376.656024490544</v>
      </c>
      <c r="K379">
        <f t="shared" si="111"/>
        <v>2055.3731208590502</v>
      </c>
      <c r="L379">
        <f t="shared" si="112"/>
        <v>1723.9521520363587</v>
      </c>
      <c r="M379">
        <f t="shared" si="113"/>
        <v>2318.3097706010253</v>
      </c>
      <c r="O379">
        <f t="shared" si="114"/>
        <v>13065.029039438095</v>
      </c>
      <c r="P379">
        <f t="shared" si="115"/>
        <v>1432</v>
      </c>
      <c r="Q379">
        <f t="shared" si="116"/>
        <v>9.3902236276298869E-3</v>
      </c>
      <c r="R379">
        <f t="shared" si="117"/>
        <v>1.0229276895943563E-2</v>
      </c>
      <c r="S379">
        <f t="shared" si="118"/>
        <v>121.54223560922946</v>
      </c>
      <c r="T379">
        <f t="shared" si="119"/>
        <v>-725</v>
      </c>
      <c r="U379">
        <f t="shared" si="120"/>
        <v>-603.45776439077054</v>
      </c>
      <c r="V379">
        <f>SUM($U$5:U379)</f>
        <v>10678.564865603783</v>
      </c>
      <c r="W379">
        <f t="shared" si="121"/>
        <v>1528.5648656037829</v>
      </c>
      <c r="X379">
        <f t="shared" si="122"/>
        <v>9150</v>
      </c>
      <c r="Y379">
        <f t="shared" si="123"/>
        <v>0.67858730828234504</v>
      </c>
      <c r="Z379">
        <f t="shared" si="108"/>
        <v>14813.128112267994</v>
      </c>
      <c r="AA379">
        <f t="shared" si="124"/>
        <v>0.11801012315434921</v>
      </c>
    </row>
    <row r="380" spans="1:27" x14ac:dyDescent="0.3">
      <c r="A380" s="6">
        <v>44761</v>
      </c>
      <c r="B380">
        <v>4.4014673230000003</v>
      </c>
      <c r="C380">
        <v>3.119999886</v>
      </c>
      <c r="D380">
        <v>0.959999979</v>
      </c>
      <c r="E380">
        <v>16.08524323</v>
      </c>
      <c r="F380">
        <v>3.1800000669999999</v>
      </c>
      <c r="G380">
        <v>1427</v>
      </c>
      <c r="I380">
        <f t="shared" si="109"/>
        <v>2607.8950979137421</v>
      </c>
      <c r="J380">
        <f t="shared" si="110"/>
        <v>4362.6727795932957</v>
      </c>
      <c r="K380">
        <f t="shared" si="111"/>
        <v>2055.3731208590502</v>
      </c>
      <c r="L380">
        <f t="shared" si="112"/>
        <v>1705.0078896709356</v>
      </c>
      <c r="M380">
        <f t="shared" si="113"/>
        <v>2332.9826029118703</v>
      </c>
      <c r="O380">
        <f t="shared" si="114"/>
        <v>13063.931490948893</v>
      </c>
      <c r="P380">
        <f t="shared" si="115"/>
        <v>1427</v>
      </c>
      <c r="Q380">
        <f t="shared" si="116"/>
        <v>-8.4006586276182138E-5</v>
      </c>
      <c r="R380">
        <f t="shared" si="117"/>
        <v>-3.4916201117318434E-3</v>
      </c>
      <c r="S380">
        <f t="shared" si="118"/>
        <v>-1.0975484892023815</v>
      </c>
      <c r="T380">
        <f t="shared" si="119"/>
        <v>250</v>
      </c>
      <c r="U380">
        <f t="shared" si="120"/>
        <v>248.90245151079762</v>
      </c>
      <c r="V380">
        <f>SUM($U$5:U380)</f>
        <v>10927.467317114581</v>
      </c>
      <c r="W380">
        <f t="shared" si="121"/>
        <v>1527.4673171145805</v>
      </c>
      <c r="X380">
        <f t="shared" si="122"/>
        <v>9400</v>
      </c>
      <c r="Y380">
        <f t="shared" si="123"/>
        <v>0.69440423187847655</v>
      </c>
      <c r="Z380">
        <f t="shared" si="108"/>
        <v>14813.128112267994</v>
      </c>
      <c r="AA380">
        <f t="shared" si="124"/>
        <v>0.11808421611303317</v>
      </c>
    </row>
    <row r="381" spans="1:27" x14ac:dyDescent="0.3">
      <c r="A381" s="6">
        <v>44762</v>
      </c>
      <c r="B381">
        <v>4.333900452</v>
      </c>
      <c r="C381">
        <v>3.1099998950000001</v>
      </c>
      <c r="D381">
        <v>0.959999979</v>
      </c>
      <c r="E381">
        <v>16.00580978</v>
      </c>
      <c r="F381">
        <v>3.2000000480000002</v>
      </c>
      <c r="G381">
        <v>1437</v>
      </c>
      <c r="I381">
        <f t="shared" si="109"/>
        <v>2567.8613321871412</v>
      </c>
      <c r="J381">
        <f t="shared" si="110"/>
        <v>4348.6898660913948</v>
      </c>
      <c r="K381">
        <f t="shared" si="111"/>
        <v>2055.3731208590502</v>
      </c>
      <c r="L381">
        <f t="shared" si="112"/>
        <v>1696.5880817129691</v>
      </c>
      <c r="M381">
        <f t="shared" si="113"/>
        <v>2347.6554352227163</v>
      </c>
      <c r="O381">
        <f t="shared" si="114"/>
        <v>13016.167836073271</v>
      </c>
      <c r="P381">
        <f t="shared" si="115"/>
        <v>1437</v>
      </c>
      <c r="Q381">
        <f t="shared" si="116"/>
        <v>-3.6561470724730894E-3</v>
      </c>
      <c r="R381">
        <f t="shared" si="117"/>
        <v>7.0077084793272598E-3</v>
      </c>
      <c r="S381">
        <f t="shared" si="118"/>
        <v>-47.763654875621796</v>
      </c>
      <c r="T381">
        <f t="shared" si="119"/>
        <v>-500</v>
      </c>
      <c r="U381">
        <f t="shared" si="120"/>
        <v>-547.7636548756218</v>
      </c>
      <c r="V381">
        <f>SUM($U$5:U381)</f>
        <v>10379.703662238959</v>
      </c>
      <c r="W381">
        <f t="shared" si="121"/>
        <v>1479.7036622389587</v>
      </c>
      <c r="X381">
        <f t="shared" si="122"/>
        <v>8900</v>
      </c>
      <c r="Y381">
        <f t="shared" si="123"/>
        <v>0.65959567203779701</v>
      </c>
      <c r="Z381">
        <f t="shared" si="108"/>
        <v>14813.128112267994</v>
      </c>
      <c r="AA381">
        <f t="shared" si="124"/>
        <v>0.12130862992445932</v>
      </c>
    </row>
    <row r="382" spans="1:27" x14ac:dyDescent="0.3">
      <c r="A382" s="6">
        <v>44763</v>
      </c>
      <c r="B382">
        <v>4.4014673230000003</v>
      </c>
      <c r="C382">
        <v>3.1400001049999999</v>
      </c>
      <c r="D382">
        <v>0.959999979</v>
      </c>
      <c r="E382">
        <v>16.00580978</v>
      </c>
      <c r="F382">
        <v>3.329999924</v>
      </c>
      <c r="G382">
        <v>1450.5</v>
      </c>
      <c r="I382">
        <f t="shared" si="109"/>
        <v>2607.8950979137421</v>
      </c>
      <c r="J382">
        <f t="shared" si="110"/>
        <v>4390.6389379924449</v>
      </c>
      <c r="K382">
        <f t="shared" si="111"/>
        <v>2055.3731208590502</v>
      </c>
      <c r="L382">
        <f t="shared" si="112"/>
        <v>1696.5880817129691</v>
      </c>
      <c r="M382">
        <f t="shared" si="113"/>
        <v>2443.0288448763895</v>
      </c>
      <c r="O382">
        <f t="shared" si="114"/>
        <v>13193.524083354596</v>
      </c>
      <c r="P382">
        <f t="shared" si="115"/>
        <v>1450.5</v>
      </c>
      <c r="Q382">
        <f t="shared" si="116"/>
        <v>1.3625842069260655E-2</v>
      </c>
      <c r="R382">
        <f t="shared" si="117"/>
        <v>9.3945720250521916E-3</v>
      </c>
      <c r="S382">
        <f t="shared" si="118"/>
        <v>177.35624728132461</v>
      </c>
      <c r="T382">
        <f t="shared" si="119"/>
        <v>-675</v>
      </c>
      <c r="U382">
        <f t="shared" si="120"/>
        <v>-497.64375271867539</v>
      </c>
      <c r="V382">
        <f>SUM($U$5:U382)</f>
        <v>9882.0599095202833</v>
      </c>
      <c r="W382">
        <f t="shared" si="121"/>
        <v>1657.0599095202833</v>
      </c>
      <c r="X382">
        <f t="shared" si="122"/>
        <v>8225</v>
      </c>
      <c r="Y382">
        <f t="shared" si="123"/>
        <v>0.6279720654117209</v>
      </c>
      <c r="Z382">
        <f t="shared" si="108"/>
        <v>14813.128112267994</v>
      </c>
      <c r="AA382">
        <f t="shared" si="124"/>
        <v>0.10933572008818772</v>
      </c>
    </row>
    <row r="383" spans="1:27" x14ac:dyDescent="0.3">
      <c r="A383" s="6">
        <v>44764</v>
      </c>
      <c r="B383">
        <v>4.333900452</v>
      </c>
      <c r="C383">
        <v>3.1900000569999998</v>
      </c>
      <c r="D383">
        <v>0.954999983</v>
      </c>
      <c r="E383">
        <v>16.08524323</v>
      </c>
      <c r="F383">
        <v>3.329999924</v>
      </c>
      <c r="G383">
        <v>1466.5</v>
      </c>
      <c r="I383">
        <f t="shared" si="109"/>
        <v>2567.8613321871412</v>
      </c>
      <c r="J383">
        <f t="shared" si="110"/>
        <v>4460.5535013070703</v>
      </c>
      <c r="K383">
        <f t="shared" si="111"/>
        <v>2044.6680608511242</v>
      </c>
      <c r="L383">
        <f t="shared" si="112"/>
        <v>1705.0078896709356</v>
      </c>
      <c r="M383">
        <f t="shared" si="113"/>
        <v>2443.0288448763895</v>
      </c>
      <c r="O383">
        <f t="shared" si="114"/>
        <v>13221.119628892659</v>
      </c>
      <c r="P383">
        <f t="shared" si="115"/>
        <v>1466.5</v>
      </c>
      <c r="Q383">
        <f t="shared" si="116"/>
        <v>2.0915977690053366E-3</v>
      </c>
      <c r="R383">
        <f t="shared" si="117"/>
        <v>1.1030679076180628E-2</v>
      </c>
      <c r="S383">
        <f t="shared" si="118"/>
        <v>27.595545538062652</v>
      </c>
      <c r="T383">
        <f t="shared" si="119"/>
        <v>-800</v>
      </c>
      <c r="U383">
        <f t="shared" si="120"/>
        <v>-772.40445446193735</v>
      </c>
      <c r="V383">
        <f>SUM($U$5:U383)</f>
        <v>9109.655455058346</v>
      </c>
      <c r="W383">
        <f t="shared" si="121"/>
        <v>1684.655455058346</v>
      </c>
      <c r="X383">
        <f t="shared" si="122"/>
        <v>7425</v>
      </c>
      <c r="Y383">
        <f t="shared" si="123"/>
        <v>0.57888832932402678</v>
      </c>
      <c r="Z383">
        <f t="shared" si="108"/>
        <v>14813.128112267994</v>
      </c>
      <c r="AA383">
        <f t="shared" si="124"/>
        <v>0.10747280866739144</v>
      </c>
    </row>
    <row r="384" spans="1:27" x14ac:dyDescent="0.3">
      <c r="A384" s="6">
        <v>44767</v>
      </c>
      <c r="B384">
        <v>4.3435530660000001</v>
      </c>
      <c r="C384">
        <v>3.210000038</v>
      </c>
      <c r="D384">
        <v>0.959999979</v>
      </c>
      <c r="E384">
        <v>16.08524323</v>
      </c>
      <c r="F384">
        <v>3.420000076</v>
      </c>
      <c r="G384">
        <v>1477.5</v>
      </c>
      <c r="I384">
        <f t="shared" si="109"/>
        <v>2573.5805623632036</v>
      </c>
      <c r="J384">
        <f t="shared" si="110"/>
        <v>4488.5193269125793</v>
      </c>
      <c r="K384">
        <f t="shared" si="111"/>
        <v>2055.3731208590502</v>
      </c>
      <c r="L384">
        <f t="shared" si="112"/>
        <v>1705.0078896709356</v>
      </c>
      <c r="M384">
        <f t="shared" si="113"/>
        <v>2509.0567645152428</v>
      </c>
      <c r="O384">
        <f t="shared" si="114"/>
        <v>13331.537664321013</v>
      </c>
      <c r="P384">
        <f t="shared" si="115"/>
        <v>1477.5</v>
      </c>
      <c r="Q384">
        <f t="shared" si="116"/>
        <v>8.3516402942949951E-3</v>
      </c>
      <c r="R384">
        <f t="shared" si="117"/>
        <v>7.5008523695874532E-3</v>
      </c>
      <c r="S384">
        <f t="shared" si="118"/>
        <v>110.41803542835441</v>
      </c>
      <c r="T384">
        <f t="shared" si="119"/>
        <v>-550</v>
      </c>
      <c r="U384">
        <f t="shared" si="120"/>
        <v>-439.58196457164559</v>
      </c>
      <c r="V384">
        <f>SUM($U$5:U384)</f>
        <v>8670.0734904867004</v>
      </c>
      <c r="W384">
        <f t="shared" si="121"/>
        <v>1795.0734904867004</v>
      </c>
      <c r="X384">
        <f t="shared" si="122"/>
        <v>6875</v>
      </c>
      <c r="Y384">
        <f t="shared" si="123"/>
        <v>0.55095435637332046</v>
      </c>
      <c r="Z384">
        <f t="shared" si="108"/>
        <v>14813.128112267994</v>
      </c>
      <c r="AA384">
        <f t="shared" si="124"/>
        <v>0.10001874261250408</v>
      </c>
    </row>
    <row r="385" spans="1:27" x14ac:dyDescent="0.3">
      <c r="A385" s="6">
        <v>44768</v>
      </c>
      <c r="B385">
        <v>4.4207715990000001</v>
      </c>
      <c r="C385">
        <v>3.2999999519999998</v>
      </c>
      <c r="D385">
        <v>0.959999979</v>
      </c>
      <c r="E385">
        <v>16.08524323</v>
      </c>
      <c r="F385">
        <v>3.4000000950000002</v>
      </c>
      <c r="G385">
        <v>1462</v>
      </c>
      <c r="I385">
        <f t="shared" si="109"/>
        <v>2619.3329942003056</v>
      </c>
      <c r="J385">
        <f t="shared" si="110"/>
        <v>4614.365541438222</v>
      </c>
      <c r="K385">
        <f t="shared" si="111"/>
        <v>2055.3731208590502</v>
      </c>
      <c r="L385">
        <f t="shared" si="112"/>
        <v>1705.0078896709356</v>
      </c>
      <c r="M385">
        <f t="shared" si="113"/>
        <v>2494.3839322043978</v>
      </c>
      <c r="O385">
        <f t="shared" si="114"/>
        <v>13488.463478372909</v>
      </c>
      <c r="P385">
        <f t="shared" si="115"/>
        <v>1462</v>
      </c>
      <c r="Q385">
        <f t="shared" si="116"/>
        <v>1.1771021318259037E-2</v>
      </c>
      <c r="R385">
        <f t="shared" si="117"/>
        <v>-1.0490693739424704E-2</v>
      </c>
      <c r="S385">
        <f t="shared" si="118"/>
        <v>156.92581405189594</v>
      </c>
      <c r="T385">
        <f t="shared" si="119"/>
        <v>775</v>
      </c>
      <c r="U385">
        <f t="shared" si="120"/>
        <v>931.92581405189594</v>
      </c>
      <c r="V385">
        <f>SUM($U$5:U385)</f>
        <v>9601.9993045385963</v>
      </c>
      <c r="W385">
        <f t="shared" si="121"/>
        <v>1951.9993045385963</v>
      </c>
      <c r="X385">
        <f t="shared" si="122"/>
        <v>7650</v>
      </c>
      <c r="Y385">
        <f t="shared" si="123"/>
        <v>0.61017514471289225</v>
      </c>
      <c r="Z385">
        <f t="shared" si="108"/>
        <v>14813.128112267994</v>
      </c>
      <c r="AA385">
        <f t="shared" si="124"/>
        <v>8.9425044045762292E-2</v>
      </c>
    </row>
    <row r="386" spans="1:27" x14ac:dyDescent="0.3">
      <c r="A386" s="6">
        <v>44769</v>
      </c>
      <c r="B386">
        <v>4.4207715990000001</v>
      </c>
      <c r="C386">
        <v>3.2999999519999998</v>
      </c>
      <c r="D386">
        <v>0.94999998799999996</v>
      </c>
      <c r="E386">
        <v>16.08524323</v>
      </c>
      <c r="F386">
        <v>3.4300000669999999</v>
      </c>
      <c r="G386">
        <v>1469.5</v>
      </c>
      <c r="I386">
        <f t="shared" si="109"/>
        <v>2619.3329942003056</v>
      </c>
      <c r="J386">
        <f t="shared" si="110"/>
        <v>4614.365541438222</v>
      </c>
      <c r="K386">
        <f t="shared" si="111"/>
        <v>2033.9630029842117</v>
      </c>
      <c r="L386">
        <f t="shared" si="112"/>
        <v>1705.0078896709356</v>
      </c>
      <c r="M386">
        <f t="shared" si="113"/>
        <v>2516.3931810374866</v>
      </c>
      <c r="O386">
        <f t="shared" si="114"/>
        <v>13489.06260933116</v>
      </c>
      <c r="P386">
        <f t="shared" si="115"/>
        <v>1469.5</v>
      </c>
      <c r="Q386">
        <f t="shared" si="116"/>
        <v>4.4418028725958333E-5</v>
      </c>
      <c r="R386">
        <f t="shared" si="117"/>
        <v>5.1299589603283173E-3</v>
      </c>
      <c r="S386">
        <f t="shared" si="118"/>
        <v>0.59913095825140772</v>
      </c>
      <c r="T386">
        <f t="shared" si="119"/>
        <v>-375</v>
      </c>
      <c r="U386">
        <f t="shared" si="120"/>
        <v>-374.40086904174859</v>
      </c>
      <c r="V386">
        <f>SUM($U$5:U386)</f>
        <v>9227.5984354968477</v>
      </c>
      <c r="W386">
        <f t="shared" si="121"/>
        <v>1952.5984354968477</v>
      </c>
      <c r="X386">
        <f t="shared" si="122"/>
        <v>7275</v>
      </c>
      <c r="Y386">
        <f t="shared" si="123"/>
        <v>0.58638321376157465</v>
      </c>
      <c r="Z386">
        <f t="shared" si="108"/>
        <v>14813.128112267994</v>
      </c>
      <c r="AA386">
        <f t="shared" si="124"/>
        <v>8.9384598101211576E-2</v>
      </c>
    </row>
    <row r="387" spans="1:27" x14ac:dyDescent="0.3">
      <c r="A387" s="6">
        <v>44770</v>
      </c>
      <c r="B387">
        <v>4.4207715990000001</v>
      </c>
      <c r="C387">
        <v>3.289999962</v>
      </c>
      <c r="D387">
        <v>0.97000002900000004</v>
      </c>
      <c r="E387">
        <v>16.124958039999999</v>
      </c>
      <c r="F387">
        <v>3.4700000289999999</v>
      </c>
      <c r="G387">
        <v>1491</v>
      </c>
      <c r="I387">
        <f t="shared" si="109"/>
        <v>2619.3329942003056</v>
      </c>
      <c r="J387">
        <f t="shared" si="110"/>
        <v>4600.3826293346146</v>
      </c>
      <c r="K387">
        <f t="shared" si="111"/>
        <v>2076.7833650536977</v>
      </c>
      <c r="L387">
        <f t="shared" si="112"/>
        <v>1709.2175906632397</v>
      </c>
      <c r="M387">
        <f t="shared" si="113"/>
        <v>2545.7388456591771</v>
      </c>
      <c r="O387">
        <f t="shared" si="114"/>
        <v>13551.455424911033</v>
      </c>
      <c r="P387">
        <f t="shared" si="115"/>
        <v>1491</v>
      </c>
      <c r="Q387">
        <f t="shared" si="116"/>
        <v>4.6254374664042525E-3</v>
      </c>
      <c r="R387">
        <f t="shared" si="117"/>
        <v>1.4630826811840763E-2</v>
      </c>
      <c r="S387">
        <f t="shared" si="118"/>
        <v>62.392815579873059</v>
      </c>
      <c r="T387">
        <f t="shared" si="119"/>
        <v>-1075</v>
      </c>
      <c r="U387">
        <f t="shared" si="120"/>
        <v>-1012.6071844201269</v>
      </c>
      <c r="V387">
        <f>SUM($U$5:U387)</f>
        <v>8214.9912510767208</v>
      </c>
      <c r="W387">
        <f t="shared" si="121"/>
        <v>2014.9912510767208</v>
      </c>
      <c r="X387">
        <f t="shared" si="122"/>
        <v>6200</v>
      </c>
      <c r="Y387">
        <f t="shared" si="123"/>
        <v>0.52203539246993846</v>
      </c>
      <c r="Z387">
        <f t="shared" si="108"/>
        <v>14813.128112267994</v>
      </c>
      <c r="AA387">
        <f t="shared" si="124"/>
        <v>8.5172603503784153E-2</v>
      </c>
    </row>
    <row r="388" spans="1:27" x14ac:dyDescent="0.3">
      <c r="A388" s="6">
        <v>44771</v>
      </c>
      <c r="B388">
        <v>4.4304242130000002</v>
      </c>
      <c r="C388">
        <v>3.2699999809999998</v>
      </c>
      <c r="D388">
        <v>0.97000002900000004</v>
      </c>
      <c r="E388">
        <v>16.164676669999999</v>
      </c>
      <c r="F388">
        <v>3.4800000190000002</v>
      </c>
      <c r="G388">
        <v>1489.5</v>
      </c>
      <c r="I388">
        <f t="shared" si="109"/>
        <v>2625.052224376368</v>
      </c>
      <c r="J388">
        <f t="shared" si="110"/>
        <v>4572.4168037291056</v>
      </c>
      <c r="K388">
        <f t="shared" si="111"/>
        <v>2076.7833650536977</v>
      </c>
      <c r="L388">
        <f t="shared" si="112"/>
        <v>1713.4276965689194</v>
      </c>
      <c r="M388">
        <f t="shared" si="113"/>
        <v>2553.0752614477792</v>
      </c>
      <c r="O388">
        <f t="shared" si="114"/>
        <v>13540.755351175869</v>
      </c>
      <c r="P388">
        <f t="shared" si="115"/>
        <v>1489.5</v>
      </c>
      <c r="Q388">
        <f t="shared" si="116"/>
        <v>-7.8958852755365932E-4</v>
      </c>
      <c r="R388">
        <f t="shared" si="117"/>
        <v>-1.006036217303823E-3</v>
      </c>
      <c r="S388">
        <f t="shared" si="118"/>
        <v>-10.700073735164551</v>
      </c>
      <c r="T388">
        <f t="shared" si="119"/>
        <v>75</v>
      </c>
      <c r="U388">
        <f t="shared" si="120"/>
        <v>64.299926264835449</v>
      </c>
      <c r="V388">
        <f>SUM($U$5:U388)</f>
        <v>8279.2911773415562</v>
      </c>
      <c r="W388">
        <f t="shared" si="121"/>
        <v>2004.2911773415562</v>
      </c>
      <c r="X388">
        <f t="shared" si="122"/>
        <v>6275</v>
      </c>
      <c r="Y388">
        <f t="shared" si="123"/>
        <v>0.52612143909099263</v>
      </c>
      <c r="Z388">
        <f t="shared" si="108"/>
        <v>14813.128112267994</v>
      </c>
      <c r="AA388">
        <f t="shared" si="124"/>
        <v>8.5894940720749352E-2</v>
      </c>
    </row>
    <row r="389" spans="1:27" x14ac:dyDescent="0.3">
      <c r="A389" s="6">
        <v>44774</v>
      </c>
      <c r="B389">
        <v>4.4304242130000002</v>
      </c>
      <c r="C389">
        <v>3.3199999330000001</v>
      </c>
      <c r="D389">
        <v>0.954999983</v>
      </c>
      <c r="E389">
        <v>16.164676669999999</v>
      </c>
      <c r="F389">
        <v>3.4500000480000002</v>
      </c>
      <c r="G389">
        <v>1498.5</v>
      </c>
      <c r="I389">
        <f t="shared" si="109"/>
        <v>2625.052224376368</v>
      </c>
      <c r="J389">
        <f t="shared" si="110"/>
        <v>4642.331367043731</v>
      </c>
      <c r="K389">
        <f t="shared" si="111"/>
        <v>2044.6680608511242</v>
      </c>
      <c r="L389">
        <f t="shared" si="112"/>
        <v>1713.4276965689194</v>
      </c>
      <c r="M389">
        <f t="shared" si="113"/>
        <v>2531.066013348332</v>
      </c>
      <c r="O389">
        <f t="shared" si="114"/>
        <v>13556.545362188475</v>
      </c>
      <c r="P389">
        <f t="shared" si="115"/>
        <v>1498.5</v>
      </c>
      <c r="Q389">
        <f t="shared" si="116"/>
        <v>1.1661100583458487E-3</v>
      </c>
      <c r="R389">
        <f t="shared" si="117"/>
        <v>6.0422960725075529E-3</v>
      </c>
      <c r="S389">
        <f t="shared" si="118"/>
        <v>15.790011012606556</v>
      </c>
      <c r="T389">
        <f t="shared" si="119"/>
        <v>-450</v>
      </c>
      <c r="U389">
        <f t="shared" si="120"/>
        <v>-434.20998898739344</v>
      </c>
      <c r="V389">
        <f>SUM($U$5:U389)</f>
        <v>7845.0811883541628</v>
      </c>
      <c r="W389">
        <f t="shared" si="121"/>
        <v>2020.0811883541628</v>
      </c>
      <c r="X389">
        <f t="shared" si="122"/>
        <v>5825</v>
      </c>
      <c r="Y389">
        <f t="shared" si="123"/>
        <v>0.49852883733555042</v>
      </c>
      <c r="Z389">
        <f t="shared" si="108"/>
        <v>14813.128112267994</v>
      </c>
      <c r="AA389">
        <f t="shared" si="124"/>
        <v>8.4828993616738985E-2</v>
      </c>
    </row>
    <row r="390" spans="1:27" x14ac:dyDescent="0.3">
      <c r="A390" s="6">
        <v>44775</v>
      </c>
      <c r="B390">
        <v>4.333900452</v>
      </c>
      <c r="C390">
        <v>3.2999999519999998</v>
      </c>
      <c r="D390">
        <v>0.959999979</v>
      </c>
      <c r="E390">
        <v>16.08524323</v>
      </c>
      <c r="F390">
        <v>3.4000000950000002</v>
      </c>
      <c r="G390">
        <v>1501</v>
      </c>
      <c r="I390">
        <f t="shared" si="109"/>
        <v>2567.8613321871412</v>
      </c>
      <c r="J390">
        <f t="shared" si="110"/>
        <v>4614.365541438222</v>
      </c>
      <c r="K390">
        <f t="shared" si="111"/>
        <v>2055.3731208590502</v>
      </c>
      <c r="L390">
        <f t="shared" si="112"/>
        <v>1705.0078896709356</v>
      </c>
      <c r="M390">
        <f t="shared" si="113"/>
        <v>2494.3839322043978</v>
      </c>
      <c r="O390">
        <f t="shared" si="114"/>
        <v>13436.991816359747</v>
      </c>
      <c r="P390">
        <f t="shared" si="115"/>
        <v>1501</v>
      </c>
      <c r="Q390">
        <f t="shared" si="116"/>
        <v>-8.8188799310319789E-3</v>
      </c>
      <c r="R390">
        <f t="shared" si="117"/>
        <v>1.6683350016683349E-3</v>
      </c>
      <c r="S390">
        <f t="shared" si="118"/>
        <v>-119.5535458287286</v>
      </c>
      <c r="T390">
        <f t="shared" si="119"/>
        <v>-125</v>
      </c>
      <c r="U390">
        <f t="shared" si="120"/>
        <v>-244.5535458287286</v>
      </c>
      <c r="V390">
        <f>SUM($U$5:U390)</f>
        <v>7600.5276425254342</v>
      </c>
      <c r="W390">
        <f t="shared" si="121"/>
        <v>1900.5276425254342</v>
      </c>
      <c r="X390">
        <f t="shared" si="122"/>
        <v>5700</v>
      </c>
      <c r="Y390">
        <f t="shared" si="123"/>
        <v>0.48298827224244911</v>
      </c>
      <c r="Z390">
        <f t="shared" ref="Z390:Z431" si="125">(100-($G$1*100))*(4200/(100*$G$1))</f>
        <v>14813.128112267994</v>
      </c>
      <c r="AA390">
        <f t="shared" si="124"/>
        <v>9.2899776838394663E-2</v>
      </c>
    </row>
    <row r="391" spans="1:27" x14ac:dyDescent="0.3">
      <c r="A391" s="6">
        <v>44776</v>
      </c>
      <c r="B391">
        <v>4.3628578190000002</v>
      </c>
      <c r="C391">
        <v>3.2999999519999998</v>
      </c>
      <c r="D391">
        <v>0.954999983</v>
      </c>
      <c r="E391">
        <v>16.08524323</v>
      </c>
      <c r="F391">
        <v>3.4500000480000002</v>
      </c>
      <c r="G391">
        <v>1489</v>
      </c>
      <c r="I391">
        <f t="shared" si="109"/>
        <v>2585.0187412750533</v>
      </c>
      <c r="J391">
        <f t="shared" si="110"/>
        <v>4614.365541438222</v>
      </c>
      <c r="K391">
        <f t="shared" si="111"/>
        <v>2044.6680608511242</v>
      </c>
      <c r="L391">
        <f t="shared" si="112"/>
        <v>1705.0078896709356</v>
      </c>
      <c r="M391">
        <f t="shared" si="113"/>
        <v>2531.066013348332</v>
      </c>
      <c r="O391">
        <f t="shared" si="114"/>
        <v>13480.126246583666</v>
      </c>
      <c r="P391">
        <f t="shared" si="115"/>
        <v>1489</v>
      </c>
      <c r="Q391">
        <f t="shared" si="116"/>
        <v>3.2101255112325544E-3</v>
      </c>
      <c r="R391">
        <f t="shared" si="117"/>
        <v>-7.9946702198534312E-3</v>
      </c>
      <c r="S391">
        <f t="shared" si="118"/>
        <v>43.13443022391948</v>
      </c>
      <c r="T391">
        <f t="shared" si="119"/>
        <v>600</v>
      </c>
      <c r="U391">
        <f t="shared" si="120"/>
        <v>643.13443022391948</v>
      </c>
      <c r="V391">
        <f>SUM($U$5:U391)</f>
        <v>8243.6620727493537</v>
      </c>
      <c r="W391">
        <f t="shared" si="121"/>
        <v>1943.6620727493537</v>
      </c>
      <c r="X391">
        <f t="shared" si="122"/>
        <v>6300</v>
      </c>
      <c r="Y391">
        <f t="shared" si="123"/>
        <v>0.52385732790320461</v>
      </c>
      <c r="Z391">
        <f t="shared" si="125"/>
        <v>14813.128112267994</v>
      </c>
      <c r="AA391">
        <f t="shared" si="124"/>
        <v>8.9987871270778855E-2</v>
      </c>
    </row>
    <row r="392" spans="1:27" x14ac:dyDescent="0.3">
      <c r="A392" s="6">
        <v>44777</v>
      </c>
      <c r="B392">
        <v>4.3918151859999996</v>
      </c>
      <c r="C392">
        <v>3.2999999519999998</v>
      </c>
      <c r="D392">
        <v>0.96499997400000004</v>
      </c>
      <c r="E392">
        <v>16.422834399999999</v>
      </c>
      <c r="F392">
        <v>3.4900000100000002</v>
      </c>
      <c r="G392">
        <v>1505</v>
      </c>
      <c r="I392">
        <f t="shared" si="109"/>
        <v>2602.1761503629655</v>
      </c>
      <c r="J392">
        <f t="shared" si="110"/>
        <v>4614.365541438222</v>
      </c>
      <c r="K392">
        <f t="shared" si="111"/>
        <v>2066.0781787259625</v>
      </c>
      <c r="L392">
        <f t="shared" si="112"/>
        <v>1740.7919682890144</v>
      </c>
      <c r="M392">
        <f t="shared" si="113"/>
        <v>2560.411677970023</v>
      </c>
      <c r="O392">
        <f t="shared" si="114"/>
        <v>13583.823516786188</v>
      </c>
      <c r="P392">
        <f t="shared" si="115"/>
        <v>1505</v>
      </c>
      <c r="Q392">
        <f t="shared" si="116"/>
        <v>7.6926037861701699E-3</v>
      </c>
      <c r="R392">
        <f t="shared" si="117"/>
        <v>1.0745466756212223E-2</v>
      </c>
      <c r="S392">
        <f t="shared" si="118"/>
        <v>103.69727020252139</v>
      </c>
      <c r="T392">
        <f t="shared" si="119"/>
        <v>-800</v>
      </c>
      <c r="U392">
        <f t="shared" si="120"/>
        <v>-696.30272979747861</v>
      </c>
      <c r="V392">
        <f>SUM($U$5:U392)</f>
        <v>7547.3593429518751</v>
      </c>
      <c r="W392">
        <f t="shared" si="121"/>
        <v>2047.3593429518751</v>
      </c>
      <c r="X392">
        <f t="shared" si="122"/>
        <v>5500</v>
      </c>
      <c r="Y392">
        <f t="shared" si="123"/>
        <v>0.4796096035030023</v>
      </c>
      <c r="Z392">
        <f t="shared" si="125"/>
        <v>14813.128112267994</v>
      </c>
      <c r="AA392">
        <f t="shared" si="124"/>
        <v>8.2987508523855669E-2</v>
      </c>
    </row>
    <row r="393" spans="1:27" x14ac:dyDescent="0.3">
      <c r="A393" s="6">
        <v>44778</v>
      </c>
      <c r="B393">
        <v>4.3725104330000004</v>
      </c>
      <c r="C393">
        <v>3.2599999899999998</v>
      </c>
      <c r="D393">
        <v>0.97000002900000004</v>
      </c>
      <c r="E393">
        <v>16.422834399999999</v>
      </c>
      <c r="F393">
        <v>3.460000038</v>
      </c>
      <c r="G393">
        <v>1499.5</v>
      </c>
      <c r="I393">
        <f t="shared" si="109"/>
        <v>2590.7379714511158</v>
      </c>
      <c r="J393">
        <f t="shared" si="110"/>
        <v>4558.4338902272048</v>
      </c>
      <c r="K393">
        <f t="shared" si="111"/>
        <v>2076.7833650536977</v>
      </c>
      <c r="L393">
        <f t="shared" si="112"/>
        <v>1740.7919682890144</v>
      </c>
      <c r="M393">
        <f t="shared" si="113"/>
        <v>2538.4024291369333</v>
      </c>
      <c r="O393">
        <f t="shared" si="114"/>
        <v>13505.149624157966</v>
      </c>
      <c r="P393">
        <f t="shared" si="115"/>
        <v>1499.5</v>
      </c>
      <c r="Q393">
        <f t="shared" si="116"/>
        <v>-5.7917340085433464E-3</v>
      </c>
      <c r="R393">
        <f t="shared" si="117"/>
        <v>-3.6544850498338869E-3</v>
      </c>
      <c r="S393">
        <f t="shared" si="118"/>
        <v>-78.673892628221438</v>
      </c>
      <c r="T393">
        <f t="shared" si="119"/>
        <v>275</v>
      </c>
      <c r="U393">
        <f t="shared" si="120"/>
        <v>196.32610737177856</v>
      </c>
      <c r="V393">
        <f>SUM($U$5:U393)</f>
        <v>7743.6854503236536</v>
      </c>
      <c r="W393">
        <f t="shared" si="121"/>
        <v>1968.6854503236536</v>
      </c>
      <c r="X393">
        <f t="shared" si="122"/>
        <v>5775</v>
      </c>
      <c r="Y393">
        <f t="shared" si="123"/>
        <v>0.49208547516025919</v>
      </c>
      <c r="Z393">
        <f t="shared" si="125"/>
        <v>14813.128112267994</v>
      </c>
      <c r="AA393">
        <f t="shared" si="124"/>
        <v>8.8298600956997125E-2</v>
      </c>
    </row>
    <row r="394" spans="1:27" x14ac:dyDescent="0.3">
      <c r="A394" s="6">
        <v>44781</v>
      </c>
      <c r="B394">
        <v>4.3821625710000003</v>
      </c>
      <c r="C394">
        <v>3.2599999899999998</v>
      </c>
      <c r="D394">
        <v>0.97500002399999997</v>
      </c>
      <c r="E394">
        <v>16.383117680000002</v>
      </c>
      <c r="F394">
        <v>3.4800000190000002</v>
      </c>
      <c r="G394">
        <v>1494</v>
      </c>
      <c r="I394">
        <f t="shared" si="109"/>
        <v>2596.4569195943977</v>
      </c>
      <c r="J394">
        <f t="shared" si="110"/>
        <v>4558.4338902272048</v>
      </c>
      <c r="K394">
        <f t="shared" si="111"/>
        <v>2087.48842292061</v>
      </c>
      <c r="L394">
        <f t="shared" si="112"/>
        <v>1736.5820648400229</v>
      </c>
      <c r="M394">
        <f t="shared" si="113"/>
        <v>2553.0752614477792</v>
      </c>
      <c r="O394">
        <f t="shared" si="114"/>
        <v>13532.036559030013</v>
      </c>
      <c r="P394">
        <f t="shared" si="115"/>
        <v>1494</v>
      </c>
      <c r="Q394">
        <f t="shared" si="116"/>
        <v>1.9908653824872863E-3</v>
      </c>
      <c r="R394">
        <f t="shared" si="117"/>
        <v>-3.6678892964321442E-3</v>
      </c>
      <c r="S394">
        <f t="shared" si="118"/>
        <v>26.886934872047277</v>
      </c>
      <c r="T394">
        <f t="shared" si="119"/>
        <v>275</v>
      </c>
      <c r="U394">
        <f t="shared" si="120"/>
        <v>301.88693487204728</v>
      </c>
      <c r="V394">
        <f>SUM($U$5:U394)</f>
        <v>8045.5723851957009</v>
      </c>
      <c r="W394">
        <f t="shared" si="121"/>
        <v>1995.5723851957009</v>
      </c>
      <c r="X394">
        <f t="shared" si="122"/>
        <v>6050</v>
      </c>
      <c r="Y394">
        <f t="shared" si="123"/>
        <v>0.51126938658643639</v>
      </c>
      <c r="Z394">
        <f t="shared" si="125"/>
        <v>14813.128112267994</v>
      </c>
      <c r="AA394">
        <f t="shared" si="124"/>
        <v>8.6483526202477179E-2</v>
      </c>
    </row>
    <row r="395" spans="1:27" x14ac:dyDescent="0.3">
      <c r="A395" s="6">
        <v>44782</v>
      </c>
      <c r="B395">
        <v>4.3821625710000003</v>
      </c>
      <c r="C395">
        <v>3.2000000480000002</v>
      </c>
      <c r="D395">
        <v>0.97000002900000004</v>
      </c>
      <c r="E395">
        <v>16.283824920000001</v>
      </c>
      <c r="F395">
        <v>3.4800000190000002</v>
      </c>
      <c r="G395">
        <v>1499.5</v>
      </c>
      <c r="I395">
        <f t="shared" si="109"/>
        <v>2596.4569195943977</v>
      </c>
      <c r="J395">
        <f t="shared" si="110"/>
        <v>4474.5364148089711</v>
      </c>
      <c r="K395">
        <f t="shared" si="111"/>
        <v>2076.7833650536977</v>
      </c>
      <c r="L395">
        <f t="shared" si="112"/>
        <v>1726.0572044592075</v>
      </c>
      <c r="M395">
        <f t="shared" si="113"/>
        <v>2553.0752614477792</v>
      </c>
      <c r="O395">
        <f t="shared" si="114"/>
        <v>13426.909165364053</v>
      </c>
      <c r="P395">
        <f t="shared" si="115"/>
        <v>1499.5</v>
      </c>
      <c r="Q395">
        <f t="shared" si="116"/>
        <v>-7.7687784249893853E-3</v>
      </c>
      <c r="R395">
        <f t="shared" si="117"/>
        <v>3.6813922356091029E-3</v>
      </c>
      <c r="S395">
        <f t="shared" si="118"/>
        <v>-105.12739366595997</v>
      </c>
      <c r="T395">
        <f t="shared" si="119"/>
        <v>-275</v>
      </c>
      <c r="U395">
        <f t="shared" si="120"/>
        <v>-380.12739366595997</v>
      </c>
      <c r="V395">
        <f>SUM($U$5:U395)</f>
        <v>7665.4449915297409</v>
      </c>
      <c r="W395">
        <f t="shared" si="121"/>
        <v>1890.4449915297409</v>
      </c>
      <c r="X395">
        <f t="shared" si="122"/>
        <v>5775</v>
      </c>
      <c r="Y395">
        <f t="shared" si="123"/>
        <v>0.4871135540266664</v>
      </c>
      <c r="Z395">
        <f t="shared" si="125"/>
        <v>14813.128112267994</v>
      </c>
      <c r="AA395">
        <f t="shared" si="124"/>
        <v>9.3580433274987759E-2</v>
      </c>
    </row>
    <row r="396" spans="1:27" x14ac:dyDescent="0.3">
      <c r="A396" s="6">
        <v>44783</v>
      </c>
      <c r="B396">
        <v>4.3242483140000001</v>
      </c>
      <c r="C396">
        <v>3.2000000480000002</v>
      </c>
      <c r="D396">
        <v>0.97500002399999997</v>
      </c>
      <c r="E396">
        <v>16.283824920000001</v>
      </c>
      <c r="F396">
        <v>3.4800000190000002</v>
      </c>
      <c r="G396">
        <v>1494.5</v>
      </c>
      <c r="I396">
        <f t="shared" si="109"/>
        <v>2562.1423840438592</v>
      </c>
      <c r="J396">
        <f t="shared" si="110"/>
        <v>4474.5364148089711</v>
      </c>
      <c r="K396">
        <f t="shared" si="111"/>
        <v>2087.48842292061</v>
      </c>
      <c r="L396">
        <f t="shared" si="112"/>
        <v>1726.0572044592075</v>
      </c>
      <c r="M396">
        <f t="shared" si="113"/>
        <v>2553.0752614477792</v>
      </c>
      <c r="O396">
        <f t="shared" si="114"/>
        <v>13403.299687680428</v>
      </c>
      <c r="P396">
        <f t="shared" si="115"/>
        <v>1494.5</v>
      </c>
      <c r="Q396">
        <f t="shared" si="116"/>
        <v>-1.7583702543045511E-3</v>
      </c>
      <c r="R396">
        <f t="shared" si="117"/>
        <v>-3.3344448149383128E-3</v>
      </c>
      <c r="S396">
        <f t="shared" si="118"/>
        <v>-23.6094776836253</v>
      </c>
      <c r="T396">
        <f t="shared" si="119"/>
        <v>250</v>
      </c>
      <c r="U396">
        <f t="shared" si="120"/>
        <v>226.3905223163747</v>
      </c>
      <c r="V396">
        <f>SUM($U$5:U396)</f>
        <v>7891.8355138461156</v>
      </c>
      <c r="W396">
        <f t="shared" si="121"/>
        <v>1866.8355138461156</v>
      </c>
      <c r="X396">
        <f t="shared" si="122"/>
        <v>6025</v>
      </c>
      <c r="Y396">
        <f t="shared" si="123"/>
        <v>0.50149991933818305</v>
      </c>
      <c r="Z396">
        <f t="shared" si="125"/>
        <v>14813.128112267994</v>
      </c>
      <c r="AA396">
        <f t="shared" si="124"/>
        <v>9.5174254479036643E-2</v>
      </c>
    </row>
    <row r="397" spans="1:27" x14ac:dyDescent="0.3">
      <c r="A397" s="6">
        <v>44784</v>
      </c>
      <c r="B397">
        <v>4.2759866710000001</v>
      </c>
      <c r="C397">
        <v>3.2000000480000002</v>
      </c>
      <c r="D397">
        <v>0.980000019</v>
      </c>
      <c r="E397">
        <v>16.422834399999999</v>
      </c>
      <c r="F397">
        <v>3.5999999049999998</v>
      </c>
      <c r="G397">
        <v>1506.5</v>
      </c>
      <c r="I397">
        <f t="shared" si="109"/>
        <v>2533.5470786693832</v>
      </c>
      <c r="J397">
        <f t="shared" si="110"/>
        <v>4474.5364148089711</v>
      </c>
      <c r="K397">
        <f t="shared" si="111"/>
        <v>2098.1934807875223</v>
      </c>
      <c r="L397">
        <f t="shared" si="112"/>
        <v>1740.7919682890144</v>
      </c>
      <c r="M397">
        <f t="shared" si="113"/>
        <v>2641.1122553128507</v>
      </c>
      <c r="O397">
        <f t="shared" si="114"/>
        <v>13488.181197867743</v>
      </c>
      <c r="P397">
        <f t="shared" si="115"/>
        <v>1506.5</v>
      </c>
      <c r="Q397">
        <f t="shared" si="116"/>
        <v>6.3328816161093175E-3</v>
      </c>
      <c r="R397">
        <f t="shared" si="117"/>
        <v>8.0294412847106058E-3</v>
      </c>
      <c r="S397">
        <f t="shared" si="118"/>
        <v>84.881510187315143</v>
      </c>
      <c r="T397">
        <f t="shared" si="119"/>
        <v>-600</v>
      </c>
      <c r="U397">
        <f t="shared" si="120"/>
        <v>-515.11848981268486</v>
      </c>
      <c r="V397">
        <f>SUM($U$5:U397)</f>
        <v>7376.7170240334308</v>
      </c>
      <c r="W397">
        <f t="shared" si="121"/>
        <v>1951.7170240334308</v>
      </c>
      <c r="X397">
        <f t="shared" si="122"/>
        <v>5425</v>
      </c>
      <c r="Y397">
        <f t="shared" si="123"/>
        <v>0.468765851244971</v>
      </c>
      <c r="Z397">
        <f t="shared" si="125"/>
        <v>14813.128112267994</v>
      </c>
      <c r="AA397">
        <f t="shared" si="124"/>
        <v>8.9444100149444525E-2</v>
      </c>
    </row>
    <row r="398" spans="1:27" x14ac:dyDescent="0.3">
      <c r="A398" s="6">
        <v>44785</v>
      </c>
      <c r="B398">
        <v>4.2952914240000002</v>
      </c>
      <c r="C398">
        <v>3.2000000480000002</v>
      </c>
      <c r="D398">
        <v>0.98500001400000003</v>
      </c>
      <c r="E398">
        <v>16.561841959999999</v>
      </c>
      <c r="F398">
        <v>3.5899999139999998</v>
      </c>
      <c r="G398">
        <v>1508</v>
      </c>
      <c r="I398">
        <f t="shared" si="109"/>
        <v>2544.9852575812333</v>
      </c>
      <c r="J398">
        <f t="shared" si="110"/>
        <v>4474.5364148089711</v>
      </c>
      <c r="K398">
        <f t="shared" si="111"/>
        <v>2108.898538654435</v>
      </c>
      <c r="L398">
        <f t="shared" si="112"/>
        <v>1755.5265286021511</v>
      </c>
      <c r="M398">
        <f t="shared" si="113"/>
        <v>2633.7758387906069</v>
      </c>
      <c r="O398">
        <f t="shared" si="114"/>
        <v>13517.722578437399</v>
      </c>
      <c r="P398">
        <f t="shared" si="115"/>
        <v>1508</v>
      </c>
      <c r="Q398">
        <f t="shared" si="116"/>
        <v>2.1901678318441706E-3</v>
      </c>
      <c r="R398">
        <f t="shared" si="117"/>
        <v>9.9568536342515765E-4</v>
      </c>
      <c r="S398">
        <f t="shared" si="118"/>
        <v>29.541380569655303</v>
      </c>
      <c r="T398">
        <f t="shared" si="119"/>
        <v>-75</v>
      </c>
      <c r="U398">
        <f t="shared" si="120"/>
        <v>-45.458619430344697</v>
      </c>
      <c r="V398">
        <f>SUM($U$5:U398)</f>
        <v>7331.2584046030861</v>
      </c>
      <c r="W398">
        <f t="shared" si="121"/>
        <v>1981.2584046030861</v>
      </c>
      <c r="X398">
        <f t="shared" si="122"/>
        <v>5350</v>
      </c>
      <c r="Y398">
        <f t="shared" si="123"/>
        <v>0.46587710705643015</v>
      </c>
      <c r="Z398">
        <f t="shared" si="125"/>
        <v>14813.128112267994</v>
      </c>
      <c r="AA398">
        <f t="shared" si="124"/>
        <v>8.744982990849591E-2</v>
      </c>
    </row>
    <row r="399" spans="1:27" x14ac:dyDescent="0.3">
      <c r="A399" s="6">
        <v>44788</v>
      </c>
      <c r="B399">
        <v>4.2470297810000002</v>
      </c>
      <c r="C399">
        <v>3.2000000480000002</v>
      </c>
      <c r="D399">
        <v>1.019999981</v>
      </c>
      <c r="E399">
        <v>16.62141609</v>
      </c>
      <c r="F399">
        <v>3.5499999519999998</v>
      </c>
      <c r="G399">
        <v>1507.5</v>
      </c>
      <c r="I399">
        <f t="shared" si="109"/>
        <v>2516.3899522067568</v>
      </c>
      <c r="J399">
        <f t="shared" si="110"/>
        <v>4474.5364148089711</v>
      </c>
      <c r="K399">
        <f t="shared" si="111"/>
        <v>2183.8339480048489</v>
      </c>
      <c r="L399">
        <f t="shared" si="112"/>
        <v>1761.8412830772863</v>
      </c>
      <c r="M399">
        <f t="shared" si="113"/>
        <v>2604.4301741689164</v>
      </c>
      <c r="O399">
        <f t="shared" si="114"/>
        <v>13541.031772266779</v>
      </c>
      <c r="P399">
        <f t="shared" si="115"/>
        <v>1507.5</v>
      </c>
      <c r="Q399">
        <f t="shared" si="116"/>
        <v>1.7243432607916824E-3</v>
      </c>
      <c r="R399">
        <f t="shared" si="117"/>
        <v>-3.3156498673740051E-4</v>
      </c>
      <c r="S399">
        <f t="shared" si="118"/>
        <v>23.309193829380092</v>
      </c>
      <c r="T399">
        <f t="shared" si="119"/>
        <v>25</v>
      </c>
      <c r="U399">
        <f t="shared" si="120"/>
        <v>48.309193829380092</v>
      </c>
      <c r="V399">
        <f>SUM($U$5:U399)</f>
        <v>7379.5675984324662</v>
      </c>
      <c r="W399">
        <f t="shared" si="121"/>
        <v>2004.5675984324662</v>
      </c>
      <c r="X399">
        <f t="shared" si="122"/>
        <v>5375</v>
      </c>
      <c r="Y399">
        <f t="shared" si="123"/>
        <v>0.46894699577448834</v>
      </c>
      <c r="Z399">
        <f t="shared" si="125"/>
        <v>14813.128112267994</v>
      </c>
      <c r="AA399">
        <f t="shared" si="124"/>
        <v>8.5876280172564323E-2</v>
      </c>
    </row>
    <row r="400" spans="1:27" x14ac:dyDescent="0.3">
      <c r="A400" s="6">
        <v>44789</v>
      </c>
      <c r="B400">
        <v>4.3725104330000004</v>
      </c>
      <c r="C400">
        <v>3.2400000100000002</v>
      </c>
      <c r="D400">
        <v>1.1000000240000001</v>
      </c>
      <c r="E400">
        <v>16.8398571</v>
      </c>
      <c r="F400">
        <v>3.5599999430000002</v>
      </c>
      <c r="G400">
        <v>1518.5</v>
      </c>
      <c r="I400">
        <f t="shared" si="109"/>
        <v>2590.7379714511158</v>
      </c>
      <c r="J400">
        <f t="shared" si="110"/>
        <v>4530.4680660199892</v>
      </c>
      <c r="K400">
        <f t="shared" si="111"/>
        <v>2355.1151372201334</v>
      </c>
      <c r="L400">
        <f t="shared" si="112"/>
        <v>1784.9956513483894</v>
      </c>
      <c r="M400">
        <f t="shared" si="113"/>
        <v>2611.7665906911602</v>
      </c>
      <c r="O400">
        <f t="shared" si="114"/>
        <v>13873.083416730788</v>
      </c>
      <c r="P400">
        <f t="shared" si="115"/>
        <v>1518.5</v>
      </c>
      <c r="Q400">
        <f t="shared" si="116"/>
        <v>2.4521886518579755E-2</v>
      </c>
      <c r="R400">
        <f t="shared" si="117"/>
        <v>7.2968490878938643E-3</v>
      </c>
      <c r="S400">
        <f t="shared" si="118"/>
        <v>332.05164446400886</v>
      </c>
      <c r="T400">
        <f t="shared" si="119"/>
        <v>-550</v>
      </c>
      <c r="U400">
        <f t="shared" si="120"/>
        <v>-217.94835553599114</v>
      </c>
      <c r="V400">
        <f>SUM($U$5:U400)</f>
        <v>7161.619242896475</v>
      </c>
      <c r="W400">
        <f t="shared" si="121"/>
        <v>2336.619242896475</v>
      </c>
      <c r="X400">
        <f t="shared" si="122"/>
        <v>4825</v>
      </c>
      <c r="Y400">
        <f t="shared" si="123"/>
        <v>0.45509710210533849</v>
      </c>
      <c r="Z400">
        <f t="shared" si="125"/>
        <v>14813.128112267994</v>
      </c>
      <c r="AA400">
        <f t="shared" si="124"/>
        <v>6.3460242051013957E-2</v>
      </c>
    </row>
    <row r="401" spans="1:27" x14ac:dyDescent="0.3">
      <c r="A401" s="6">
        <v>44790</v>
      </c>
      <c r="B401">
        <v>4.3725104330000004</v>
      </c>
      <c r="C401">
        <v>3.2699999809999998</v>
      </c>
      <c r="D401">
        <v>1.1299999949999999</v>
      </c>
      <c r="E401">
        <v>16.879575729999999</v>
      </c>
      <c r="F401">
        <v>3.5499999519999998</v>
      </c>
      <c r="G401">
        <v>1520</v>
      </c>
      <c r="I401">
        <f t="shared" si="109"/>
        <v>2590.7379714511158</v>
      </c>
      <c r="J401">
        <f t="shared" si="110"/>
        <v>4572.4168037291056</v>
      </c>
      <c r="K401">
        <f t="shared" si="111"/>
        <v>2419.3454865626209</v>
      </c>
      <c r="L401">
        <f t="shared" si="112"/>
        <v>1789.2057572540693</v>
      </c>
      <c r="M401">
        <f t="shared" si="113"/>
        <v>2604.4301741689164</v>
      </c>
      <c r="O401">
        <f t="shared" si="114"/>
        <v>13976.136193165827</v>
      </c>
      <c r="P401">
        <f t="shared" si="115"/>
        <v>1520</v>
      </c>
      <c r="Q401">
        <f t="shared" si="116"/>
        <v>7.428253210872972E-3</v>
      </c>
      <c r="R401">
        <f t="shared" si="117"/>
        <v>9.8781692459664152E-4</v>
      </c>
      <c r="S401">
        <f t="shared" si="118"/>
        <v>103.05277643503905</v>
      </c>
      <c r="T401">
        <f t="shared" si="119"/>
        <v>-75</v>
      </c>
      <c r="U401">
        <f t="shared" si="120"/>
        <v>28.05277643503905</v>
      </c>
      <c r="V401">
        <f>SUM($U$5:U401)</f>
        <v>7189.6720193315141</v>
      </c>
      <c r="W401">
        <f t="shared" si="121"/>
        <v>2439.6720193315141</v>
      </c>
      <c r="X401">
        <f t="shared" si="122"/>
        <v>4750</v>
      </c>
      <c r="Y401">
        <f t="shared" si="123"/>
        <v>0.45687976281775466</v>
      </c>
      <c r="Z401">
        <f t="shared" si="125"/>
        <v>14813.128112267994</v>
      </c>
      <c r="AA401">
        <f t="shared" si="124"/>
        <v>5.6503387586919203E-2</v>
      </c>
    </row>
    <row r="402" spans="1:27" x14ac:dyDescent="0.3">
      <c r="A402" s="6">
        <v>44791</v>
      </c>
      <c r="B402">
        <v>4.333900452</v>
      </c>
      <c r="C402">
        <v>3.25</v>
      </c>
      <c r="D402">
        <v>1.1399999860000001</v>
      </c>
      <c r="E402">
        <v>17.0185833</v>
      </c>
      <c r="F402">
        <v>3.5599999430000002</v>
      </c>
      <c r="G402">
        <v>1519</v>
      </c>
      <c r="I402">
        <f t="shared" si="109"/>
        <v>2567.8613321871412</v>
      </c>
      <c r="J402">
        <f t="shared" si="110"/>
        <v>4544.4509781235965</v>
      </c>
      <c r="K402">
        <f t="shared" si="111"/>
        <v>2440.7556044374596</v>
      </c>
      <c r="L402">
        <f t="shared" si="112"/>
        <v>1803.9403186271886</v>
      </c>
      <c r="M402">
        <f t="shared" si="113"/>
        <v>2611.7665906911602</v>
      </c>
      <c r="O402">
        <f t="shared" si="114"/>
        <v>13968.774824066546</v>
      </c>
      <c r="P402">
        <f t="shared" si="115"/>
        <v>1519</v>
      </c>
      <c r="Q402">
        <f t="shared" si="116"/>
        <v>-5.2670988587534399E-4</v>
      </c>
      <c r="R402">
        <f t="shared" si="117"/>
        <v>-6.5789473684210525E-4</v>
      </c>
      <c r="S402">
        <f t="shared" si="118"/>
        <v>-7.3613690992806369</v>
      </c>
      <c r="T402">
        <f t="shared" si="119"/>
        <v>50</v>
      </c>
      <c r="U402">
        <f t="shared" si="120"/>
        <v>42.638630900719363</v>
      </c>
      <c r="V402">
        <f>SUM($U$5:U402)</f>
        <v>7232.3106502322335</v>
      </c>
      <c r="W402">
        <f t="shared" si="121"/>
        <v>2432.3106502322335</v>
      </c>
      <c r="X402">
        <f t="shared" si="122"/>
        <v>4800</v>
      </c>
      <c r="Y402">
        <f t="shared" si="123"/>
        <v>0.45958930610713072</v>
      </c>
      <c r="Z402">
        <f t="shared" si="125"/>
        <v>14813.128112267994</v>
      </c>
      <c r="AA402">
        <f t="shared" si="124"/>
        <v>5.7000336579967066E-2</v>
      </c>
    </row>
    <row r="403" spans="1:27" x14ac:dyDescent="0.3">
      <c r="A403" s="6">
        <v>44792</v>
      </c>
      <c r="B403">
        <v>4.3725104330000004</v>
      </c>
      <c r="C403">
        <v>3.4000000950000002</v>
      </c>
      <c r="D403">
        <v>1.1599999670000001</v>
      </c>
      <c r="E403">
        <v>16.740566250000001</v>
      </c>
      <c r="F403">
        <v>3.5899999139999998</v>
      </c>
      <c r="G403">
        <v>1504</v>
      </c>
      <c r="I403">
        <f t="shared" si="109"/>
        <v>2590.7379714511158</v>
      </c>
      <c r="J403">
        <f t="shared" si="110"/>
        <v>4754.1950022594074</v>
      </c>
      <c r="K403">
        <f t="shared" si="111"/>
        <v>2483.575838046123</v>
      </c>
      <c r="L403">
        <f t="shared" si="112"/>
        <v>1774.4709934242624</v>
      </c>
      <c r="M403">
        <f t="shared" si="113"/>
        <v>2633.7758387906069</v>
      </c>
      <c r="O403">
        <f t="shared" si="114"/>
        <v>14236.755643971515</v>
      </c>
      <c r="P403">
        <f t="shared" si="115"/>
        <v>1504</v>
      </c>
      <c r="Q403">
        <f t="shared" si="116"/>
        <v>1.918427516229055E-2</v>
      </c>
      <c r="R403">
        <f t="shared" si="117"/>
        <v>-9.8749177090190921E-3</v>
      </c>
      <c r="S403">
        <f t="shared" si="118"/>
        <v>267.98081990496939</v>
      </c>
      <c r="T403">
        <f t="shared" si="119"/>
        <v>750</v>
      </c>
      <c r="U403">
        <f t="shared" si="120"/>
        <v>1017.9808199049694</v>
      </c>
      <c r="V403">
        <f>SUM($U$5:U403)</f>
        <v>8250.2914701372029</v>
      </c>
      <c r="W403">
        <f t="shared" si="121"/>
        <v>2700.2914701372029</v>
      </c>
      <c r="X403">
        <f t="shared" si="122"/>
        <v>5550</v>
      </c>
      <c r="Y403">
        <f t="shared" si="123"/>
        <v>0.52427860407519711</v>
      </c>
      <c r="Z403">
        <f t="shared" si="125"/>
        <v>14813.128112267994</v>
      </c>
      <c r="AA403">
        <f t="shared" si="124"/>
        <v>3.8909571558969784E-2</v>
      </c>
    </row>
    <row r="404" spans="1:27" x14ac:dyDescent="0.3">
      <c r="A404" s="6">
        <v>44795</v>
      </c>
      <c r="B404">
        <v>4.2663345340000003</v>
      </c>
      <c r="C404">
        <v>3.4100000860000002</v>
      </c>
      <c r="D404">
        <v>1.1699999569999999</v>
      </c>
      <c r="E404">
        <v>16.343399049999999</v>
      </c>
      <c r="F404">
        <v>3.5599999430000002</v>
      </c>
      <c r="G404">
        <v>1485.5</v>
      </c>
      <c r="I404">
        <f t="shared" si="109"/>
        <v>2527.828131118607</v>
      </c>
      <c r="J404">
        <f t="shared" si="110"/>
        <v>4768.1779157613073</v>
      </c>
      <c r="K404">
        <f t="shared" si="111"/>
        <v>2504.9859537799471</v>
      </c>
      <c r="L404">
        <f t="shared" si="112"/>
        <v>1732.3719589343425</v>
      </c>
      <c r="M404">
        <f t="shared" si="113"/>
        <v>2611.7665906911602</v>
      </c>
      <c r="O404">
        <f t="shared" si="114"/>
        <v>14145.130550285365</v>
      </c>
      <c r="P404">
        <f t="shared" si="115"/>
        <v>1485.5</v>
      </c>
      <c r="Q404">
        <f t="shared" si="116"/>
        <v>-6.4358127636298121E-3</v>
      </c>
      <c r="R404">
        <f t="shared" si="117"/>
        <v>-1.2300531914893617E-2</v>
      </c>
      <c r="S404">
        <f t="shared" si="118"/>
        <v>-91.625093686150649</v>
      </c>
      <c r="T404">
        <f t="shared" si="119"/>
        <v>925</v>
      </c>
      <c r="U404">
        <f t="shared" si="120"/>
        <v>833.37490631384935</v>
      </c>
      <c r="V404">
        <f>SUM($U$5:U404)</f>
        <v>9083.6663764510522</v>
      </c>
      <c r="W404">
        <f t="shared" si="121"/>
        <v>2608.6663764510522</v>
      </c>
      <c r="X404">
        <f t="shared" si="122"/>
        <v>6475</v>
      </c>
      <c r="Y404">
        <f t="shared" si="123"/>
        <v>0.57723680975011216</v>
      </c>
      <c r="Z404">
        <f t="shared" si="125"/>
        <v>14813.128112267994</v>
      </c>
      <c r="AA404">
        <f t="shared" si="124"/>
        <v>4.5094969605333012E-2</v>
      </c>
    </row>
    <row r="405" spans="1:27" x14ac:dyDescent="0.3">
      <c r="A405" s="6">
        <v>44796</v>
      </c>
      <c r="B405">
        <v>4.2663345340000003</v>
      </c>
      <c r="C405">
        <v>3.4500000480000002</v>
      </c>
      <c r="D405">
        <v>1.2000000479999999</v>
      </c>
      <c r="E405">
        <v>16.343399049999999</v>
      </c>
      <c r="F405">
        <v>3.5</v>
      </c>
      <c r="G405">
        <v>1484.5</v>
      </c>
      <c r="I405">
        <f t="shared" si="109"/>
        <v>2527.828131118607</v>
      </c>
      <c r="J405">
        <f t="shared" si="110"/>
        <v>4824.1095669723254</v>
      </c>
      <c r="K405">
        <f t="shared" si="111"/>
        <v>2569.2165600440808</v>
      </c>
      <c r="L405">
        <f t="shared" si="112"/>
        <v>1732.3719589343425</v>
      </c>
      <c r="M405">
        <f t="shared" si="113"/>
        <v>2567.7480937586242</v>
      </c>
      <c r="O405">
        <f t="shared" si="114"/>
        <v>14221.274310827979</v>
      </c>
      <c r="P405">
        <f t="shared" si="115"/>
        <v>1484.5</v>
      </c>
      <c r="Q405">
        <f t="shared" si="116"/>
        <v>5.3830369590387658E-3</v>
      </c>
      <c r="R405">
        <f t="shared" si="117"/>
        <v>-6.7317401548300237E-4</v>
      </c>
      <c r="S405">
        <f t="shared" si="118"/>
        <v>76.143760542614473</v>
      </c>
      <c r="T405">
        <f t="shared" si="119"/>
        <v>50</v>
      </c>
      <c r="U405">
        <f t="shared" si="120"/>
        <v>126.14376054261447</v>
      </c>
      <c r="V405">
        <f>SUM($U$5:U405)</f>
        <v>9209.8101369936667</v>
      </c>
      <c r="W405">
        <f t="shared" si="121"/>
        <v>2684.8101369936667</v>
      </c>
      <c r="X405">
        <f t="shared" si="122"/>
        <v>6525</v>
      </c>
      <c r="Y405">
        <f t="shared" si="123"/>
        <v>0.58525282650896948</v>
      </c>
      <c r="Z405">
        <f t="shared" si="125"/>
        <v>14813.128112267994</v>
      </c>
      <c r="AA405">
        <f t="shared" si="124"/>
        <v>3.9954680534346483E-2</v>
      </c>
    </row>
    <row r="406" spans="1:27" x14ac:dyDescent="0.3">
      <c r="A406" s="6">
        <v>44797</v>
      </c>
      <c r="B406">
        <v>4.237377167</v>
      </c>
      <c r="C406">
        <v>3.4300000669999999</v>
      </c>
      <c r="D406">
        <v>1.190000057</v>
      </c>
      <c r="E406">
        <v>15.886658669999999</v>
      </c>
      <c r="F406">
        <v>3.5199999809999998</v>
      </c>
      <c r="G406">
        <v>1470.5</v>
      </c>
      <c r="I406">
        <f t="shared" si="109"/>
        <v>2510.6707220306948</v>
      </c>
      <c r="J406">
        <f t="shared" si="110"/>
        <v>4796.1437413668164</v>
      </c>
      <c r="K406">
        <f t="shared" si="111"/>
        <v>2547.8064421692425</v>
      </c>
      <c r="L406">
        <f t="shared" si="112"/>
        <v>1683.9582706676406</v>
      </c>
      <c r="M406">
        <f t="shared" si="113"/>
        <v>2582.4209260694693</v>
      </c>
      <c r="O406">
        <f t="shared" si="114"/>
        <v>14121.000102303864</v>
      </c>
      <c r="P406">
        <f t="shared" si="115"/>
        <v>1470.5</v>
      </c>
      <c r="Q406">
        <f t="shared" si="116"/>
        <v>-7.0510002361579621E-3</v>
      </c>
      <c r="R406">
        <f t="shared" si="117"/>
        <v>-9.4307847760188614E-3</v>
      </c>
      <c r="S406">
        <f t="shared" si="118"/>
        <v>-100.27420852411524</v>
      </c>
      <c r="T406">
        <f t="shared" si="119"/>
        <v>700</v>
      </c>
      <c r="U406">
        <f t="shared" si="120"/>
        <v>599.72579147588476</v>
      </c>
      <c r="V406">
        <f>SUM($U$5:U406)</f>
        <v>9809.5359284695514</v>
      </c>
      <c r="W406">
        <f t="shared" si="121"/>
        <v>2584.5359284695514</v>
      </c>
      <c r="X406">
        <f t="shared" si="122"/>
        <v>7225</v>
      </c>
      <c r="Y406">
        <f t="shared" si="123"/>
        <v>0.62336340744068053</v>
      </c>
      <c r="Z406">
        <f t="shared" si="125"/>
        <v>14813.128112267994</v>
      </c>
      <c r="AA406">
        <f t="shared" si="124"/>
        <v>4.6723960308621151E-2</v>
      </c>
    </row>
    <row r="407" spans="1:27" x14ac:dyDescent="0.3">
      <c r="A407" s="6">
        <v>44798</v>
      </c>
      <c r="B407">
        <v>4.3435530660000001</v>
      </c>
      <c r="C407">
        <v>3.420000076</v>
      </c>
      <c r="D407">
        <v>1.2000000479999999</v>
      </c>
      <c r="E407">
        <v>16.66113472</v>
      </c>
      <c r="F407">
        <v>3.5699999330000001</v>
      </c>
      <c r="G407">
        <v>1498</v>
      </c>
      <c r="I407">
        <f t="shared" si="109"/>
        <v>2573.5805623632036</v>
      </c>
      <c r="J407">
        <f t="shared" si="110"/>
        <v>4782.1608278649155</v>
      </c>
      <c r="K407">
        <f t="shared" si="111"/>
        <v>2569.2165600440808</v>
      </c>
      <c r="L407">
        <f t="shared" si="112"/>
        <v>1766.0513889829663</v>
      </c>
      <c r="M407">
        <f t="shared" si="113"/>
        <v>2619.1030064797619</v>
      </c>
      <c r="O407">
        <f t="shared" si="114"/>
        <v>14310.112345734926</v>
      </c>
      <c r="P407">
        <f t="shared" si="115"/>
        <v>1498</v>
      </c>
      <c r="Q407">
        <f t="shared" si="116"/>
        <v>1.3392269815238363E-2</v>
      </c>
      <c r="R407">
        <f t="shared" si="117"/>
        <v>1.8701122067324039E-2</v>
      </c>
      <c r="S407">
        <f t="shared" si="118"/>
        <v>189.11224343106187</v>
      </c>
      <c r="T407">
        <f t="shared" si="119"/>
        <v>-1375</v>
      </c>
      <c r="U407">
        <f t="shared" si="120"/>
        <v>-1185.8877565689381</v>
      </c>
      <c r="V407">
        <f>SUM($U$5:U407)</f>
        <v>8623.6481719006133</v>
      </c>
      <c r="W407">
        <f t="shared" si="121"/>
        <v>2773.6481719006133</v>
      </c>
      <c r="X407">
        <f t="shared" si="122"/>
        <v>5850</v>
      </c>
      <c r="Y407">
        <f t="shared" si="123"/>
        <v>0.54800418166614073</v>
      </c>
      <c r="Z407">
        <f t="shared" si="125"/>
        <v>14813.128112267994</v>
      </c>
      <c r="AA407">
        <f t="shared" si="124"/>
        <v>3.3957430376672329E-2</v>
      </c>
    </row>
    <row r="408" spans="1:27" x14ac:dyDescent="0.3">
      <c r="A408" s="6">
        <v>44799</v>
      </c>
      <c r="B408">
        <v>4.3532056810000004</v>
      </c>
      <c r="C408">
        <v>3.420000076</v>
      </c>
      <c r="D408">
        <v>1.1799999480000001</v>
      </c>
      <c r="E408">
        <v>16.66113472</v>
      </c>
      <c r="F408">
        <v>3.5699999330000001</v>
      </c>
      <c r="G408">
        <v>1496</v>
      </c>
      <c r="I408">
        <f t="shared" si="109"/>
        <v>2579.2997931317718</v>
      </c>
      <c r="J408">
        <f t="shared" si="110"/>
        <v>4782.1608278649155</v>
      </c>
      <c r="K408">
        <f t="shared" si="111"/>
        <v>2526.3960716547858</v>
      </c>
      <c r="L408">
        <f t="shared" si="112"/>
        <v>1766.0513889829663</v>
      </c>
      <c r="M408">
        <f t="shared" si="113"/>
        <v>2619.1030064797619</v>
      </c>
      <c r="O408">
        <f t="shared" si="114"/>
        <v>14273.011088114201</v>
      </c>
      <c r="P408">
        <f t="shared" si="115"/>
        <v>1496</v>
      </c>
      <c r="Q408">
        <f t="shared" si="116"/>
        <v>-2.5926601220417969E-3</v>
      </c>
      <c r="R408">
        <f t="shared" si="117"/>
        <v>-1.3351134846461949E-3</v>
      </c>
      <c r="S408">
        <f t="shared" si="118"/>
        <v>-37.101257620724937</v>
      </c>
      <c r="T408">
        <f t="shared" si="119"/>
        <v>100</v>
      </c>
      <c r="U408">
        <f t="shared" si="120"/>
        <v>62.898742379275063</v>
      </c>
      <c r="V408">
        <f>SUM($U$5:U408)</f>
        <v>8686.5469142798884</v>
      </c>
      <c r="W408">
        <f t="shared" si="121"/>
        <v>2736.5469142798884</v>
      </c>
      <c r="X408">
        <f t="shared" si="122"/>
        <v>5950</v>
      </c>
      <c r="Y408">
        <f t="shared" si="123"/>
        <v>0.55200118770793372</v>
      </c>
      <c r="Z408">
        <f t="shared" si="125"/>
        <v>14813.128112267994</v>
      </c>
      <c r="AA408">
        <f t="shared" si="124"/>
        <v>3.646205042312952E-2</v>
      </c>
    </row>
    <row r="409" spans="1:27" x14ac:dyDescent="0.3">
      <c r="A409" s="6">
        <v>44802</v>
      </c>
      <c r="B409">
        <v>4.4014673230000003</v>
      </c>
      <c r="C409">
        <v>3.4000000950000002</v>
      </c>
      <c r="D409">
        <v>1.1399999860000001</v>
      </c>
      <c r="E409">
        <v>16.879575729999999</v>
      </c>
      <c r="F409">
        <v>3.5199999809999998</v>
      </c>
      <c r="G409">
        <v>1500.5</v>
      </c>
      <c r="I409">
        <f t="shared" ref="I409:I431" si="126">B409*$B$2</f>
        <v>2607.8950979137421</v>
      </c>
      <c r="J409">
        <f t="shared" ref="J409:J431" si="127">C409*$C$2</f>
        <v>4754.1950022594074</v>
      </c>
      <c r="K409">
        <f t="shared" ref="K409:K431" si="128">D409*$D$2</f>
        <v>2440.7556044374596</v>
      </c>
      <c r="L409">
        <f t="shared" ref="L409:L431" si="129">E409*$E$2</f>
        <v>1789.2057572540693</v>
      </c>
      <c r="M409">
        <f t="shared" ref="M409:M431" si="130">F409*$F$2</f>
        <v>2582.4209260694693</v>
      </c>
      <c r="O409">
        <f t="shared" ref="O409:O431" si="131">SUM(I409:M409)</f>
        <v>14174.472387934147</v>
      </c>
      <c r="P409">
        <f t="shared" ref="P409:P431" si="132">G409</f>
        <v>1500.5</v>
      </c>
      <c r="Q409">
        <f t="shared" ref="Q409:Q431" si="133">(O409-O408)/O408</f>
        <v>-6.9038480788480147E-3</v>
      </c>
      <c r="R409">
        <f t="shared" ref="R409:R431" si="134">(P409-P408)/P408</f>
        <v>3.0080213903743314E-3</v>
      </c>
      <c r="S409">
        <f t="shared" ref="S409:S431" si="135">O409-O408</f>
        <v>-98.538700180053638</v>
      </c>
      <c r="T409">
        <f t="shared" ref="T409:T431" si="136">-(P409-P408)*50</f>
        <v>-225</v>
      </c>
      <c r="U409">
        <f t="shared" ref="U409:U431" si="137">S409+T409</f>
        <v>-323.53870018005364</v>
      </c>
      <c r="V409">
        <f>SUM($U$5:U409)</f>
        <v>8363.0082140998347</v>
      </c>
      <c r="W409">
        <f t="shared" ref="W409:W431" si="138">O409-$O$4</f>
        <v>2638.0082140998347</v>
      </c>
      <c r="X409">
        <f t="shared" ref="X409:X431" si="139">-(P409-$P$4)*50</f>
        <v>5725</v>
      </c>
      <c r="Y409">
        <f t="shared" ref="Y409:Y431" si="140">(W409+X409)/($O$4+4200)</f>
        <v>0.53144137855347229</v>
      </c>
      <c r="Z409">
        <f t="shared" si="125"/>
        <v>14813.128112267994</v>
      </c>
      <c r="AA409">
        <f t="shared" ref="AA409:AA431" si="141">(Z409-O409)/Z409</f>
        <v>4.3114170045212952E-2</v>
      </c>
    </row>
    <row r="410" spans="1:27" x14ac:dyDescent="0.3">
      <c r="A410" s="6">
        <v>44803</v>
      </c>
      <c r="B410">
        <v>4.6041665079999996</v>
      </c>
      <c r="C410">
        <v>3.420000076</v>
      </c>
      <c r="D410">
        <v>1.1599999670000001</v>
      </c>
      <c r="E410">
        <v>17.475324629999999</v>
      </c>
      <c r="F410">
        <v>3.5299999710000001</v>
      </c>
      <c r="G410">
        <v>1510</v>
      </c>
      <c r="I410">
        <f t="shared" si="126"/>
        <v>2727.9955489952026</v>
      </c>
      <c r="J410">
        <f t="shared" si="127"/>
        <v>4782.1608278649155</v>
      </c>
      <c r="K410">
        <f t="shared" si="128"/>
        <v>2483.575838046123</v>
      </c>
      <c r="L410">
        <f t="shared" si="129"/>
        <v>1852.3541075922433</v>
      </c>
      <c r="M410">
        <f t="shared" si="130"/>
        <v>2589.757341858071</v>
      </c>
      <c r="O410">
        <f t="shared" si="131"/>
        <v>14435.843664356556</v>
      </c>
      <c r="P410">
        <f t="shared" si="132"/>
        <v>1510</v>
      </c>
      <c r="Q410">
        <f t="shared" si="133"/>
        <v>1.8439577098114668E-2</v>
      </c>
      <c r="R410">
        <f t="shared" si="134"/>
        <v>6.3312229256914359E-3</v>
      </c>
      <c r="S410">
        <f t="shared" si="135"/>
        <v>261.37127642240921</v>
      </c>
      <c r="T410">
        <f t="shared" si="136"/>
        <v>-475</v>
      </c>
      <c r="U410">
        <f t="shared" si="137"/>
        <v>-213.62872357759079</v>
      </c>
      <c r="V410">
        <f>SUM($U$5:U410)</f>
        <v>8149.3794905222439</v>
      </c>
      <c r="W410">
        <f t="shared" si="138"/>
        <v>2899.3794905222439</v>
      </c>
      <c r="X410">
        <f t="shared" si="139"/>
        <v>5250</v>
      </c>
      <c r="Y410">
        <f t="shared" si="140"/>
        <v>0.51786598313950116</v>
      </c>
      <c r="Z410">
        <f t="shared" si="125"/>
        <v>14813.128112267994</v>
      </c>
      <c r="AA410">
        <f t="shared" si="141"/>
        <v>2.5469600009668213E-2</v>
      </c>
    </row>
    <row r="411" spans="1:27" x14ac:dyDescent="0.3">
      <c r="A411" s="6">
        <v>44805</v>
      </c>
      <c r="B411">
        <v>4.5752091410000002</v>
      </c>
      <c r="C411">
        <v>3.369999886</v>
      </c>
      <c r="D411">
        <v>1.1699999569999999</v>
      </c>
      <c r="E411">
        <v>17.13773346</v>
      </c>
      <c r="F411">
        <v>3.5699999330000001</v>
      </c>
      <c r="G411">
        <v>1473</v>
      </c>
      <c r="I411">
        <f t="shared" si="126"/>
        <v>2710.8381399072905</v>
      </c>
      <c r="J411">
        <f t="shared" si="127"/>
        <v>4712.245931756649</v>
      </c>
      <c r="K411">
        <f t="shared" si="128"/>
        <v>2504.9859537799471</v>
      </c>
      <c r="L411">
        <f t="shared" si="129"/>
        <v>1816.5700289741644</v>
      </c>
      <c r="M411">
        <f t="shared" si="130"/>
        <v>2619.1030064797619</v>
      </c>
      <c r="O411">
        <f t="shared" si="131"/>
        <v>14363.743060897812</v>
      </c>
      <c r="P411">
        <f t="shared" si="132"/>
        <v>1473</v>
      </c>
      <c r="Q411">
        <f t="shared" si="133"/>
        <v>-4.9945541899132336E-3</v>
      </c>
      <c r="R411">
        <f t="shared" si="134"/>
        <v>-2.4503311258278145E-2</v>
      </c>
      <c r="S411">
        <f t="shared" si="135"/>
        <v>-72.100603458744445</v>
      </c>
      <c r="T411">
        <f t="shared" si="136"/>
        <v>1850</v>
      </c>
      <c r="U411">
        <f t="shared" si="137"/>
        <v>1777.8993965412556</v>
      </c>
      <c r="V411">
        <f>SUM($U$5:U411)</f>
        <v>9927.2788870634995</v>
      </c>
      <c r="W411">
        <f t="shared" si="138"/>
        <v>2827.2788870634995</v>
      </c>
      <c r="X411">
        <f t="shared" si="139"/>
        <v>7100</v>
      </c>
      <c r="Y411">
        <f t="shared" si="140"/>
        <v>0.63084558115475575</v>
      </c>
      <c r="Z411">
        <f t="shared" si="125"/>
        <v>14813.128112267994</v>
      </c>
      <c r="AA411">
        <f t="shared" si="141"/>
        <v>3.0336944902137744E-2</v>
      </c>
    </row>
    <row r="412" spans="1:27" x14ac:dyDescent="0.3">
      <c r="A412" s="6">
        <v>44806</v>
      </c>
      <c r="B412">
        <v>4.5172953610000004</v>
      </c>
      <c r="C412">
        <v>3.4100000860000002</v>
      </c>
      <c r="D412">
        <v>1.1799999480000001</v>
      </c>
      <c r="E412">
        <v>17.316457750000001</v>
      </c>
      <c r="F412">
        <v>3.630000114</v>
      </c>
      <c r="G412">
        <v>1471.5</v>
      </c>
      <c r="I412">
        <f t="shared" si="126"/>
        <v>2676.5238869820387</v>
      </c>
      <c r="J412">
        <f t="shared" si="127"/>
        <v>4768.1779157613073</v>
      </c>
      <c r="K412">
        <f t="shared" si="128"/>
        <v>2526.3960716547858</v>
      </c>
      <c r="L412">
        <f t="shared" si="129"/>
        <v>1835.5144937962757</v>
      </c>
      <c r="M412">
        <f t="shared" si="130"/>
        <v>2663.121678019168</v>
      </c>
      <c r="O412">
        <f t="shared" si="131"/>
        <v>14469.734046213576</v>
      </c>
      <c r="P412">
        <f t="shared" si="132"/>
        <v>1471.5</v>
      </c>
      <c r="Q412">
        <f t="shared" si="133"/>
        <v>7.379064417011312E-3</v>
      </c>
      <c r="R412">
        <f t="shared" si="134"/>
        <v>-1.0183299389002036E-3</v>
      </c>
      <c r="S412">
        <f t="shared" si="135"/>
        <v>105.99098531576419</v>
      </c>
      <c r="T412">
        <f t="shared" si="136"/>
        <v>75</v>
      </c>
      <c r="U412">
        <f t="shared" si="137"/>
        <v>180.99098531576419</v>
      </c>
      <c r="V412">
        <f>SUM($U$5:U412)</f>
        <v>10108.269872379264</v>
      </c>
      <c r="W412">
        <f t="shared" si="138"/>
        <v>2933.2698723792637</v>
      </c>
      <c r="X412">
        <f t="shared" si="139"/>
        <v>7175</v>
      </c>
      <c r="Y412">
        <f t="shared" si="140"/>
        <v>0.64234695676978781</v>
      </c>
      <c r="Z412">
        <f t="shared" si="125"/>
        <v>14813.128112267994</v>
      </c>
      <c r="AA412">
        <f t="shared" si="141"/>
        <v>2.3181738755774631E-2</v>
      </c>
    </row>
    <row r="413" spans="1:27" x14ac:dyDescent="0.3">
      <c r="A413" s="6">
        <v>44809</v>
      </c>
      <c r="B413">
        <v>4.5945143699999997</v>
      </c>
      <c r="C413">
        <v>3.539999962</v>
      </c>
      <c r="D413">
        <v>1.1599999670000001</v>
      </c>
      <c r="E413">
        <v>17.23702621</v>
      </c>
      <c r="F413">
        <v>3.7000000480000002</v>
      </c>
      <c r="G413">
        <v>1471</v>
      </c>
      <c r="I413">
        <f t="shared" si="126"/>
        <v>2722.2766008519206</v>
      </c>
      <c r="J413">
        <f t="shared" si="127"/>
        <v>4949.955781497968</v>
      </c>
      <c r="K413">
        <f t="shared" si="128"/>
        <v>2483.575838046123</v>
      </c>
      <c r="L413">
        <f t="shared" si="129"/>
        <v>1827.094888294997</v>
      </c>
      <c r="M413">
        <f t="shared" si="130"/>
        <v>2714.4765914739482</v>
      </c>
      <c r="O413">
        <f t="shared" si="131"/>
        <v>14697.379700164955</v>
      </c>
      <c r="P413">
        <f t="shared" si="132"/>
        <v>1471</v>
      </c>
      <c r="Q413">
        <f t="shared" si="133"/>
        <v>1.5732538913591738E-2</v>
      </c>
      <c r="R413">
        <f t="shared" si="134"/>
        <v>-3.3978933061501872E-4</v>
      </c>
      <c r="S413">
        <f t="shared" si="135"/>
        <v>227.64565395137834</v>
      </c>
      <c r="T413">
        <f t="shared" si="136"/>
        <v>25</v>
      </c>
      <c r="U413">
        <f t="shared" si="137"/>
        <v>252.64565395137834</v>
      </c>
      <c r="V413">
        <f>SUM($U$5:U413)</f>
        <v>10360.915526330642</v>
      </c>
      <c r="W413">
        <f t="shared" si="138"/>
        <v>3160.915526330642</v>
      </c>
      <c r="X413">
        <f t="shared" si="139"/>
        <v>7200</v>
      </c>
      <c r="Y413">
        <f t="shared" si="140"/>
        <v>0.6584017484409348</v>
      </c>
      <c r="Z413">
        <f t="shared" si="125"/>
        <v>14813.128112267994</v>
      </c>
      <c r="AA413">
        <f t="shared" si="141"/>
        <v>7.8139074492428323E-3</v>
      </c>
    </row>
    <row r="414" spans="1:27" x14ac:dyDescent="0.3">
      <c r="A414" s="6">
        <v>44810</v>
      </c>
      <c r="B414">
        <v>4.5848617550000004</v>
      </c>
      <c r="C414">
        <v>3.5499999519999998</v>
      </c>
      <c r="D414">
        <v>1.1599999670000001</v>
      </c>
      <c r="E414">
        <v>16.680990220000002</v>
      </c>
      <c r="F414">
        <v>3.630000114</v>
      </c>
      <c r="G414">
        <v>1475.5</v>
      </c>
      <c r="I414">
        <f t="shared" si="126"/>
        <v>2716.5573700833529</v>
      </c>
      <c r="J414">
        <f t="shared" si="127"/>
        <v>4963.9386936015753</v>
      </c>
      <c r="K414">
        <f t="shared" si="128"/>
        <v>2483.575838046123</v>
      </c>
      <c r="L414">
        <f t="shared" si="129"/>
        <v>1768.1560375524218</v>
      </c>
      <c r="M414">
        <f t="shared" si="130"/>
        <v>2663.121678019168</v>
      </c>
      <c r="O414">
        <f t="shared" si="131"/>
        <v>14595.349617302641</v>
      </c>
      <c r="P414">
        <f t="shared" si="132"/>
        <v>1475.5</v>
      </c>
      <c r="Q414">
        <f t="shared" si="133"/>
        <v>-6.9420593972385394E-3</v>
      </c>
      <c r="R414">
        <f t="shared" si="134"/>
        <v>3.0591434398368456E-3</v>
      </c>
      <c r="S414">
        <f t="shared" si="135"/>
        <v>-102.03008286231307</v>
      </c>
      <c r="T414">
        <f t="shared" si="136"/>
        <v>-225</v>
      </c>
      <c r="U414">
        <f t="shared" si="137"/>
        <v>-327.03008286231307</v>
      </c>
      <c r="V414">
        <f>SUM($U$5:U414)</f>
        <v>10033.885443468329</v>
      </c>
      <c r="W414">
        <f t="shared" si="138"/>
        <v>3058.885443468329</v>
      </c>
      <c r="X414">
        <f t="shared" si="139"/>
        <v>6975</v>
      </c>
      <c r="Y414">
        <f t="shared" si="140"/>
        <v>0.63762007352020644</v>
      </c>
      <c r="Z414">
        <f t="shared" si="125"/>
        <v>14813.128112267994</v>
      </c>
      <c r="AA414">
        <f t="shared" si="141"/>
        <v>1.4701722236844204E-2</v>
      </c>
    </row>
    <row r="415" spans="1:27" x14ac:dyDescent="0.3">
      <c r="A415" s="6">
        <v>44811</v>
      </c>
      <c r="B415">
        <v>4.5848617550000004</v>
      </c>
      <c r="C415">
        <v>3.5499999519999998</v>
      </c>
      <c r="D415">
        <v>1.1599999670000001</v>
      </c>
      <c r="E415">
        <v>16.81999969</v>
      </c>
      <c r="F415">
        <v>3.7200000289999999</v>
      </c>
      <c r="G415">
        <v>1476.5</v>
      </c>
      <c r="I415">
        <f t="shared" si="126"/>
        <v>2716.5573700833529</v>
      </c>
      <c r="J415">
        <f t="shared" si="127"/>
        <v>4963.9386936015753</v>
      </c>
      <c r="K415">
        <f t="shared" si="128"/>
        <v>2483.575838046123</v>
      </c>
      <c r="L415">
        <f t="shared" si="129"/>
        <v>1782.8908003222462</v>
      </c>
      <c r="M415">
        <f t="shared" si="130"/>
        <v>2729.1494237847933</v>
      </c>
      <c r="O415">
        <f t="shared" si="131"/>
        <v>14676.11212583809</v>
      </c>
      <c r="P415">
        <f t="shared" si="132"/>
        <v>1476.5</v>
      </c>
      <c r="Q415">
        <f t="shared" si="133"/>
        <v>5.5334411749688606E-3</v>
      </c>
      <c r="R415">
        <f t="shared" si="134"/>
        <v>6.7773636055574386E-4</v>
      </c>
      <c r="S415">
        <f t="shared" si="135"/>
        <v>80.762508535448433</v>
      </c>
      <c r="T415">
        <f t="shared" si="136"/>
        <v>-50</v>
      </c>
      <c r="U415">
        <f t="shared" si="137"/>
        <v>30.762508535448433</v>
      </c>
      <c r="V415">
        <f>SUM($U$5:U415)</f>
        <v>10064.647952003777</v>
      </c>
      <c r="W415">
        <f t="shared" si="138"/>
        <v>3139.6479520037774</v>
      </c>
      <c r="X415">
        <f t="shared" si="139"/>
        <v>6925</v>
      </c>
      <c r="Y415">
        <f t="shared" si="140"/>
        <v>0.63957492870213473</v>
      </c>
      <c r="Z415">
        <f t="shared" si="125"/>
        <v>14813.128112267994</v>
      </c>
      <c r="AA415">
        <f t="shared" si="141"/>
        <v>9.249632177043653E-3</v>
      </c>
    </row>
    <row r="416" spans="1:27" x14ac:dyDescent="0.3">
      <c r="A416" s="6">
        <v>44812</v>
      </c>
      <c r="B416">
        <v>4.6041665079999996</v>
      </c>
      <c r="C416">
        <v>3.4900000100000002</v>
      </c>
      <c r="D416">
        <v>1.1699999569999999</v>
      </c>
      <c r="E416">
        <v>16.780000690000001</v>
      </c>
      <c r="F416">
        <v>3.7200000289999999</v>
      </c>
      <c r="G416">
        <v>1481</v>
      </c>
      <c r="I416">
        <f t="shared" si="126"/>
        <v>2727.9955489952026</v>
      </c>
      <c r="J416">
        <f t="shared" si="127"/>
        <v>4880.0412181833426</v>
      </c>
      <c r="K416">
        <f t="shared" si="128"/>
        <v>2504.9859537799471</v>
      </c>
      <c r="L416">
        <f t="shared" si="129"/>
        <v>1778.6509756827436</v>
      </c>
      <c r="M416">
        <f t="shared" si="130"/>
        <v>2729.1494237847933</v>
      </c>
      <c r="O416">
        <f t="shared" si="131"/>
        <v>14620.823120426028</v>
      </c>
      <c r="P416">
        <f t="shared" si="132"/>
        <v>1481</v>
      </c>
      <c r="Q416">
        <f t="shared" si="133"/>
        <v>-3.767278754618015E-3</v>
      </c>
      <c r="R416">
        <f t="shared" si="134"/>
        <v>3.0477480528276328E-3</v>
      </c>
      <c r="S416">
        <f t="shared" si="135"/>
        <v>-55.28900541206167</v>
      </c>
      <c r="T416">
        <f t="shared" si="136"/>
        <v>-225</v>
      </c>
      <c r="U416">
        <f t="shared" si="137"/>
        <v>-280.28900541206167</v>
      </c>
      <c r="V416">
        <f>SUM($U$5:U416)</f>
        <v>9784.3589465917157</v>
      </c>
      <c r="W416">
        <f t="shared" si="138"/>
        <v>3084.3589465917157</v>
      </c>
      <c r="X416">
        <f t="shared" si="139"/>
        <v>6700</v>
      </c>
      <c r="Y416">
        <f t="shared" si="140"/>
        <v>0.62176349391501717</v>
      </c>
      <c r="Z416">
        <f t="shared" si="125"/>
        <v>14813.128112267994</v>
      </c>
      <c r="AA416">
        <f t="shared" si="141"/>
        <v>1.298206498887306E-2</v>
      </c>
    </row>
    <row r="417" spans="1:27" x14ac:dyDescent="0.3">
      <c r="A417" s="6">
        <v>44813</v>
      </c>
      <c r="B417">
        <v>4.5848617550000004</v>
      </c>
      <c r="C417">
        <v>3.5</v>
      </c>
      <c r="D417">
        <v>1.1799999480000001</v>
      </c>
      <c r="E417">
        <v>16.780000690000001</v>
      </c>
      <c r="F417">
        <v>3.7200000289999999</v>
      </c>
      <c r="G417">
        <v>1485</v>
      </c>
      <c r="I417">
        <f t="shared" si="126"/>
        <v>2716.5573700833529</v>
      </c>
      <c r="J417">
        <f t="shared" si="127"/>
        <v>4894.0241302869508</v>
      </c>
      <c r="K417">
        <f t="shared" si="128"/>
        <v>2526.3960716547858</v>
      </c>
      <c r="L417">
        <f t="shared" si="129"/>
        <v>1778.6509756827436</v>
      </c>
      <c r="M417">
        <f t="shared" si="130"/>
        <v>2729.1494237847933</v>
      </c>
      <c r="O417">
        <f t="shared" si="131"/>
        <v>14644.777971492626</v>
      </c>
      <c r="P417">
        <f t="shared" si="132"/>
        <v>1485</v>
      </c>
      <c r="Q417">
        <f t="shared" si="133"/>
        <v>1.6384064610651858E-3</v>
      </c>
      <c r="R417">
        <f t="shared" si="134"/>
        <v>2.7008777852802163E-3</v>
      </c>
      <c r="S417">
        <f t="shared" si="135"/>
        <v>23.954851066597257</v>
      </c>
      <c r="T417">
        <f t="shared" si="136"/>
        <v>-200</v>
      </c>
      <c r="U417">
        <f t="shared" si="137"/>
        <v>-176.04514893340274</v>
      </c>
      <c r="V417">
        <f>SUM($U$5:U417)</f>
        <v>9608.313797658313</v>
      </c>
      <c r="W417">
        <f t="shared" si="138"/>
        <v>3108.313797658313</v>
      </c>
      <c r="X417">
        <f t="shared" si="139"/>
        <v>6500</v>
      </c>
      <c r="Y417">
        <f t="shared" si="140"/>
        <v>0.61057640976519134</v>
      </c>
      <c r="Z417">
        <f t="shared" si="125"/>
        <v>14813.128112267994</v>
      </c>
      <c r="AA417">
        <f t="shared" si="141"/>
        <v>1.1364928426963612E-2</v>
      </c>
    </row>
    <row r="418" spans="1:27" x14ac:dyDescent="0.3">
      <c r="A418" s="6">
        <v>44816</v>
      </c>
      <c r="B418">
        <v>4.5655570030000003</v>
      </c>
      <c r="C418">
        <v>3.5299999710000001</v>
      </c>
      <c r="D418">
        <v>1.1799999480000001</v>
      </c>
      <c r="E418">
        <v>16.780000690000001</v>
      </c>
      <c r="F418">
        <v>3.7000000480000002</v>
      </c>
      <c r="G418">
        <v>1490</v>
      </c>
      <c r="I418">
        <f t="shared" si="126"/>
        <v>2705.119191764009</v>
      </c>
      <c r="J418">
        <f t="shared" si="127"/>
        <v>4935.9728679960672</v>
      </c>
      <c r="K418">
        <f t="shared" si="128"/>
        <v>2526.3960716547858</v>
      </c>
      <c r="L418">
        <f t="shared" si="129"/>
        <v>1778.6509756827436</v>
      </c>
      <c r="M418">
        <f t="shared" si="130"/>
        <v>2714.4765914739482</v>
      </c>
      <c r="O418">
        <f t="shared" si="131"/>
        <v>14660.615698571553</v>
      </c>
      <c r="P418">
        <f t="shared" si="132"/>
        <v>1490</v>
      </c>
      <c r="Q418">
        <f t="shared" si="133"/>
        <v>1.0814590094679081E-3</v>
      </c>
      <c r="R418">
        <f t="shared" si="134"/>
        <v>3.3670033670033669E-3</v>
      </c>
      <c r="S418">
        <f t="shared" si="135"/>
        <v>15.837727078927855</v>
      </c>
      <c r="T418">
        <f t="shared" si="136"/>
        <v>-250</v>
      </c>
      <c r="U418">
        <f t="shared" si="137"/>
        <v>-234.16227292107214</v>
      </c>
      <c r="V418">
        <f>SUM($U$5:U418)</f>
        <v>9374.1515247372408</v>
      </c>
      <c r="W418">
        <f t="shared" si="138"/>
        <v>3124.1515247372408</v>
      </c>
      <c r="X418">
        <f t="shared" si="139"/>
        <v>6250</v>
      </c>
      <c r="Y418">
        <f t="shared" si="140"/>
        <v>0.59569617553122511</v>
      </c>
      <c r="Z418">
        <f t="shared" si="125"/>
        <v>14813.128112267994</v>
      </c>
      <c r="AA418">
        <f t="shared" si="141"/>
        <v>1.0295760121735002E-2</v>
      </c>
    </row>
    <row r="419" spans="1:27" x14ac:dyDescent="0.3">
      <c r="A419" s="6">
        <v>44817</v>
      </c>
      <c r="B419">
        <v>4.536599636</v>
      </c>
      <c r="C419">
        <v>3.5</v>
      </c>
      <c r="D419">
        <v>1.1799999480000001</v>
      </c>
      <c r="E419">
        <v>16.840000150000002</v>
      </c>
      <c r="F419">
        <v>3.619999886</v>
      </c>
      <c r="G419">
        <v>1482</v>
      </c>
      <c r="I419">
        <f t="shared" si="126"/>
        <v>2687.9617826760964</v>
      </c>
      <c r="J419">
        <f t="shared" si="127"/>
        <v>4894.0241302869508</v>
      </c>
      <c r="K419">
        <f t="shared" si="128"/>
        <v>2526.3960716547858</v>
      </c>
      <c r="L419">
        <f t="shared" si="129"/>
        <v>1785.0108144003329</v>
      </c>
      <c r="M419">
        <f t="shared" si="130"/>
        <v>2655.7850876236962</v>
      </c>
      <c r="O419">
        <f t="shared" si="131"/>
        <v>14549.177886641864</v>
      </c>
      <c r="P419">
        <f t="shared" si="132"/>
        <v>1482</v>
      </c>
      <c r="Q419">
        <f t="shared" si="133"/>
        <v>-7.6011686153499517E-3</v>
      </c>
      <c r="R419">
        <f t="shared" si="134"/>
        <v>-5.3691275167785232E-3</v>
      </c>
      <c r="S419">
        <f t="shared" si="135"/>
        <v>-111.43781192968891</v>
      </c>
      <c r="T419">
        <f t="shared" si="136"/>
        <v>400</v>
      </c>
      <c r="U419">
        <f t="shared" si="137"/>
        <v>288.56218807031109</v>
      </c>
      <c r="V419">
        <f>SUM($U$5:U419)</f>
        <v>9662.7137128075519</v>
      </c>
      <c r="W419">
        <f t="shared" si="138"/>
        <v>3012.7137128075519</v>
      </c>
      <c r="X419">
        <f t="shared" si="139"/>
        <v>6650</v>
      </c>
      <c r="Y419">
        <f t="shared" si="140"/>
        <v>0.61403334358134631</v>
      </c>
      <c r="Z419">
        <f t="shared" si="125"/>
        <v>14813.128112267994</v>
      </c>
      <c r="AA419">
        <f t="shared" si="141"/>
        <v>1.7818668928376448E-2</v>
      </c>
    </row>
    <row r="420" spans="1:27" x14ac:dyDescent="0.3">
      <c r="A420" s="6">
        <v>44818</v>
      </c>
      <c r="B420">
        <v>4.579999924</v>
      </c>
      <c r="C420">
        <v>3.4900000100000002</v>
      </c>
      <c r="D420">
        <v>1.1599999670000001</v>
      </c>
      <c r="E420">
        <v>16.459999079999999</v>
      </c>
      <c r="F420">
        <v>3.6500000950000002</v>
      </c>
      <c r="G420">
        <v>1462.5</v>
      </c>
      <c r="I420">
        <f t="shared" si="126"/>
        <v>2713.6767068178256</v>
      </c>
      <c r="J420">
        <f t="shared" si="127"/>
        <v>4880.0412181833426</v>
      </c>
      <c r="K420">
        <f t="shared" si="128"/>
        <v>2483.575838046123</v>
      </c>
      <c r="L420">
        <f t="shared" si="129"/>
        <v>1744.7313599233862</v>
      </c>
      <c r="M420">
        <f t="shared" si="130"/>
        <v>2677.7945103300135</v>
      </c>
      <c r="O420">
        <f t="shared" si="131"/>
        <v>14499.819633300691</v>
      </c>
      <c r="P420">
        <f t="shared" si="132"/>
        <v>1462.5</v>
      </c>
      <c r="Q420">
        <f t="shared" si="133"/>
        <v>-3.3925115031063885E-3</v>
      </c>
      <c r="R420">
        <f t="shared" si="134"/>
        <v>-1.3157894736842105E-2</v>
      </c>
      <c r="S420">
        <f t="shared" si="135"/>
        <v>-49.358253341173622</v>
      </c>
      <c r="T420">
        <f t="shared" si="136"/>
        <v>975</v>
      </c>
      <c r="U420">
        <f t="shared" si="137"/>
        <v>925.64174665882638</v>
      </c>
      <c r="V420">
        <f>SUM($U$5:U420)</f>
        <v>10588.355459466378</v>
      </c>
      <c r="W420">
        <f t="shared" si="138"/>
        <v>2963.3554594663783</v>
      </c>
      <c r="X420">
        <f t="shared" si="139"/>
        <v>7625</v>
      </c>
      <c r="Y420">
        <f t="shared" si="140"/>
        <v>0.67285480032243117</v>
      </c>
      <c r="Z420">
        <f t="shared" si="125"/>
        <v>14813.128112267994</v>
      </c>
      <c r="AA420">
        <f t="shared" si="141"/>
        <v>2.1150730392173276E-2</v>
      </c>
    </row>
    <row r="421" spans="1:27" x14ac:dyDescent="0.3">
      <c r="A421" s="6">
        <v>44819</v>
      </c>
      <c r="B421">
        <v>4.579999924</v>
      </c>
      <c r="C421">
        <v>3.5299999710000001</v>
      </c>
      <c r="D421">
        <v>1.1399999860000001</v>
      </c>
      <c r="E421">
        <v>17.040000920000001</v>
      </c>
      <c r="F421">
        <v>3.6500000950000002</v>
      </c>
      <c r="G421">
        <v>1457.5</v>
      </c>
      <c r="I421">
        <f t="shared" si="126"/>
        <v>2713.6767068178256</v>
      </c>
      <c r="J421">
        <f t="shared" si="127"/>
        <v>4935.9728679960672</v>
      </c>
      <c r="K421">
        <f t="shared" si="128"/>
        <v>2440.7556044374596</v>
      </c>
      <c r="L421">
        <f t="shared" si="129"/>
        <v>1806.2105492078408</v>
      </c>
      <c r="M421">
        <f t="shared" si="130"/>
        <v>2677.7945103300135</v>
      </c>
      <c r="O421">
        <f t="shared" si="131"/>
        <v>14574.410238789207</v>
      </c>
      <c r="P421">
        <f t="shared" si="132"/>
        <v>1457.5</v>
      </c>
      <c r="Q421">
        <f t="shared" si="133"/>
        <v>5.1442436785357959E-3</v>
      </c>
      <c r="R421">
        <f t="shared" si="134"/>
        <v>-3.4188034188034188E-3</v>
      </c>
      <c r="S421">
        <f t="shared" si="135"/>
        <v>74.590605488516303</v>
      </c>
      <c r="T421">
        <f t="shared" si="136"/>
        <v>250</v>
      </c>
      <c r="U421">
        <f t="shared" si="137"/>
        <v>324.5906054885163</v>
      </c>
      <c r="V421">
        <f>SUM($U$5:U421)</f>
        <v>10912.946064954895</v>
      </c>
      <c r="W421">
        <f t="shared" si="138"/>
        <v>3037.9460649548946</v>
      </c>
      <c r="X421">
        <f t="shared" si="139"/>
        <v>7875</v>
      </c>
      <c r="Y421">
        <f t="shared" si="140"/>
        <v>0.69348145456336463</v>
      </c>
      <c r="Z421">
        <f t="shared" si="125"/>
        <v>14813.128112267994</v>
      </c>
      <c r="AA421">
        <f t="shared" si="141"/>
        <v>1.6115291224753834E-2</v>
      </c>
    </row>
    <row r="422" spans="1:27" x14ac:dyDescent="0.3">
      <c r="A422" s="6">
        <v>44823</v>
      </c>
      <c r="B422">
        <v>4.5500001909999996</v>
      </c>
      <c r="C422">
        <v>3.5</v>
      </c>
      <c r="D422">
        <v>1.1299999949999999</v>
      </c>
      <c r="E422">
        <v>16.340000150000002</v>
      </c>
      <c r="F422">
        <v>3.6500000950000002</v>
      </c>
      <c r="G422">
        <v>1444.5</v>
      </c>
      <c r="I422">
        <f t="shared" si="126"/>
        <v>2695.9016897864376</v>
      </c>
      <c r="J422">
        <f t="shared" si="127"/>
        <v>4894.0241302869508</v>
      </c>
      <c r="K422">
        <f t="shared" si="128"/>
        <v>2419.3454865626209</v>
      </c>
      <c r="L422">
        <f t="shared" si="129"/>
        <v>1732.0116814282251</v>
      </c>
      <c r="M422">
        <f t="shared" si="130"/>
        <v>2677.7945103300135</v>
      </c>
      <c r="O422">
        <f t="shared" si="131"/>
        <v>14419.077498394247</v>
      </c>
      <c r="P422">
        <f t="shared" si="132"/>
        <v>1444.5</v>
      </c>
      <c r="Q422">
        <f t="shared" si="133"/>
        <v>-1.0657909160643001E-2</v>
      </c>
      <c r="R422">
        <f t="shared" si="134"/>
        <v>-8.9193825042881651E-3</v>
      </c>
      <c r="S422">
        <f t="shared" si="135"/>
        <v>-155.33274039496064</v>
      </c>
      <c r="T422">
        <f t="shared" si="136"/>
        <v>650</v>
      </c>
      <c r="U422">
        <f t="shared" si="137"/>
        <v>494.66725960503936</v>
      </c>
      <c r="V422">
        <f>SUM($U$5:U422)</f>
        <v>11407.613324559934</v>
      </c>
      <c r="W422">
        <f t="shared" si="138"/>
        <v>2882.613324559934</v>
      </c>
      <c r="X422">
        <f t="shared" si="139"/>
        <v>8525</v>
      </c>
      <c r="Y422">
        <f t="shared" si="140"/>
        <v>0.72491591494408614</v>
      </c>
      <c r="Z422">
        <f t="shared" si="125"/>
        <v>14813.128112267994</v>
      </c>
      <c r="AA422">
        <f t="shared" si="141"/>
        <v>2.6601445075426101E-2</v>
      </c>
    </row>
    <row r="423" spans="1:27" x14ac:dyDescent="0.3">
      <c r="A423" s="6">
        <v>44824</v>
      </c>
      <c r="B423">
        <v>4.6399998660000001</v>
      </c>
      <c r="C423">
        <v>3.4800000190000002</v>
      </c>
      <c r="D423">
        <v>1.1399999860000001</v>
      </c>
      <c r="E423">
        <v>16.379999160000001</v>
      </c>
      <c r="F423">
        <v>3.670000076</v>
      </c>
      <c r="G423">
        <v>1456.5</v>
      </c>
      <c r="I423">
        <f t="shared" si="126"/>
        <v>2749.227022913381</v>
      </c>
      <c r="J423">
        <f t="shared" si="127"/>
        <v>4866.0583046814418</v>
      </c>
      <c r="K423">
        <f t="shared" si="128"/>
        <v>2440.7556044374596</v>
      </c>
      <c r="L423">
        <f t="shared" si="129"/>
        <v>1736.2515071277103</v>
      </c>
      <c r="M423">
        <f t="shared" si="130"/>
        <v>2692.467342640859</v>
      </c>
      <c r="O423">
        <f t="shared" si="131"/>
        <v>14484.759781800853</v>
      </c>
      <c r="P423">
        <f t="shared" si="132"/>
        <v>1456.5</v>
      </c>
      <c r="Q423">
        <f t="shared" si="133"/>
        <v>4.5552347862698331E-3</v>
      </c>
      <c r="R423">
        <f t="shared" si="134"/>
        <v>8.3073727933541015E-3</v>
      </c>
      <c r="S423">
        <f t="shared" si="135"/>
        <v>65.682283406606075</v>
      </c>
      <c r="T423">
        <f t="shared" si="136"/>
        <v>-600</v>
      </c>
      <c r="U423">
        <f t="shared" si="137"/>
        <v>-534.31771659339392</v>
      </c>
      <c r="V423">
        <f>SUM($U$5:U423)</f>
        <v>10873.29560796654</v>
      </c>
      <c r="W423">
        <f t="shared" si="138"/>
        <v>2948.29560796654</v>
      </c>
      <c r="X423">
        <f t="shared" si="139"/>
        <v>7925</v>
      </c>
      <c r="Y423">
        <f t="shared" si="140"/>
        <v>0.69096179979528249</v>
      </c>
      <c r="Z423">
        <f t="shared" si="125"/>
        <v>14813.128112267994</v>
      </c>
      <c r="AA423">
        <f t="shared" si="141"/>
        <v>2.2167386117128894E-2</v>
      </c>
    </row>
    <row r="424" spans="1:27" x14ac:dyDescent="0.3">
      <c r="A424" s="6">
        <v>44825</v>
      </c>
      <c r="B424">
        <v>4.6100001339999999</v>
      </c>
      <c r="C424">
        <v>3.4300000669999999</v>
      </c>
      <c r="D424">
        <v>1.1399999860000001</v>
      </c>
      <c r="E424">
        <v>16.260000229999999</v>
      </c>
      <c r="F424">
        <v>3.6400001049999999</v>
      </c>
      <c r="G424">
        <v>1439.5</v>
      </c>
      <c r="I424">
        <f t="shared" si="126"/>
        <v>2731.4520064744993</v>
      </c>
      <c r="J424">
        <f t="shared" si="127"/>
        <v>4796.1437413668164</v>
      </c>
      <c r="K424">
        <f t="shared" si="128"/>
        <v>2440.7556044374596</v>
      </c>
      <c r="L424">
        <f t="shared" si="129"/>
        <v>1723.5318286325489</v>
      </c>
      <c r="M424">
        <f t="shared" si="130"/>
        <v>2670.4580945414118</v>
      </c>
      <c r="O424">
        <f t="shared" si="131"/>
        <v>14362.341275452738</v>
      </c>
      <c r="P424">
        <f t="shared" si="132"/>
        <v>1439.5</v>
      </c>
      <c r="Q424">
        <f t="shared" si="133"/>
        <v>-8.4515385958920299E-3</v>
      </c>
      <c r="R424">
        <f t="shared" si="134"/>
        <v>-1.167181599725369E-2</v>
      </c>
      <c r="S424">
        <f t="shared" si="135"/>
        <v>-122.41850634811453</v>
      </c>
      <c r="T424">
        <f t="shared" si="136"/>
        <v>850</v>
      </c>
      <c r="U424">
        <f t="shared" si="137"/>
        <v>727.58149365188547</v>
      </c>
      <c r="V424">
        <f>SUM($U$5:U424)</f>
        <v>11600.877101618426</v>
      </c>
      <c r="W424">
        <f t="shared" si="138"/>
        <v>2825.8771016184255</v>
      </c>
      <c r="X424">
        <f t="shared" si="139"/>
        <v>8775</v>
      </c>
      <c r="Y424">
        <f t="shared" si="140"/>
        <v>0.73719718568722048</v>
      </c>
      <c r="Z424">
        <f t="shared" si="125"/>
        <v>14813.128112267994</v>
      </c>
      <c r="AA424">
        <f t="shared" si="141"/>
        <v>3.0431576193681968E-2</v>
      </c>
    </row>
    <row r="425" spans="1:27" x14ac:dyDescent="0.3">
      <c r="A425" s="6">
        <v>44826</v>
      </c>
      <c r="B425">
        <v>4.6399998660000001</v>
      </c>
      <c r="C425">
        <v>3.4300000669999999</v>
      </c>
      <c r="D425">
        <v>1.1499999759999999</v>
      </c>
      <c r="E425">
        <v>15.880000109999999</v>
      </c>
      <c r="F425">
        <v>3.6400001049999999</v>
      </c>
      <c r="G425">
        <v>1433.5</v>
      </c>
      <c r="I425">
        <f t="shared" si="126"/>
        <v>2749.227022913381</v>
      </c>
      <c r="J425">
        <f t="shared" si="127"/>
        <v>4796.1437413668164</v>
      </c>
      <c r="K425">
        <f t="shared" si="128"/>
        <v>2462.1657201712842</v>
      </c>
      <c r="L425">
        <f t="shared" si="129"/>
        <v>1683.2524748539549</v>
      </c>
      <c r="M425">
        <f t="shared" si="130"/>
        <v>2670.4580945414118</v>
      </c>
      <c r="O425">
        <f t="shared" si="131"/>
        <v>14361.247053846848</v>
      </c>
      <c r="P425">
        <f t="shared" si="132"/>
        <v>1433.5</v>
      </c>
      <c r="Q425">
        <f t="shared" si="133"/>
        <v>-7.6186854559735074E-5</v>
      </c>
      <c r="R425">
        <f t="shared" si="134"/>
        <v>-4.1681139284473773E-3</v>
      </c>
      <c r="S425">
        <f t="shared" si="135"/>
        <v>-1.0942216058901977</v>
      </c>
      <c r="T425">
        <f t="shared" si="136"/>
        <v>300</v>
      </c>
      <c r="U425">
        <f t="shared" si="137"/>
        <v>298.9057783941098</v>
      </c>
      <c r="V425">
        <f>SUM($U$5:U425)</f>
        <v>11899.782880012535</v>
      </c>
      <c r="W425">
        <f t="shared" si="138"/>
        <v>2824.7828800125353</v>
      </c>
      <c r="X425">
        <f t="shared" si="139"/>
        <v>9075</v>
      </c>
      <c r="Y425">
        <f t="shared" si="140"/>
        <v>0.75619165452673986</v>
      </c>
      <c r="Z425">
        <f t="shared" si="125"/>
        <v>14813.128112267994</v>
      </c>
      <c r="AA425">
        <f t="shared" si="141"/>
        <v>3.0505444562172211E-2</v>
      </c>
    </row>
    <row r="426" spans="1:27" x14ac:dyDescent="0.3">
      <c r="A426" s="6">
        <v>44827</v>
      </c>
      <c r="B426">
        <v>4.6599998469999999</v>
      </c>
      <c r="C426">
        <v>3.4100000860000002</v>
      </c>
      <c r="D426">
        <v>1.1699999569999999</v>
      </c>
      <c r="E426">
        <v>15.72000027</v>
      </c>
      <c r="F426">
        <v>3.5999999049999998</v>
      </c>
      <c r="G426">
        <v>1421</v>
      </c>
      <c r="I426">
        <f t="shared" si="126"/>
        <v>2761.0771284760681</v>
      </c>
      <c r="J426">
        <f t="shared" si="127"/>
        <v>4768.1779157613073</v>
      </c>
      <c r="K426">
        <f t="shared" si="128"/>
        <v>2504.9859537799471</v>
      </c>
      <c r="L426">
        <f t="shared" si="129"/>
        <v>1666.2927692626031</v>
      </c>
      <c r="M426">
        <f t="shared" si="130"/>
        <v>2641.1122553128507</v>
      </c>
      <c r="O426">
        <f t="shared" si="131"/>
        <v>14341.646022592777</v>
      </c>
      <c r="P426">
        <f t="shared" si="132"/>
        <v>1421</v>
      </c>
      <c r="Q426">
        <f t="shared" si="133"/>
        <v>-1.3648557942480865E-3</v>
      </c>
      <c r="R426">
        <f t="shared" si="134"/>
        <v>-8.719916288803628E-3</v>
      </c>
      <c r="S426">
        <f t="shared" si="135"/>
        <v>-19.601031254071131</v>
      </c>
      <c r="T426">
        <f t="shared" si="136"/>
        <v>625</v>
      </c>
      <c r="U426">
        <f t="shared" si="137"/>
        <v>605.39896874592887</v>
      </c>
      <c r="V426">
        <f>SUM($U$5:U426)</f>
        <v>12505.181848758464</v>
      </c>
      <c r="W426">
        <f t="shared" si="138"/>
        <v>2805.1818487584642</v>
      </c>
      <c r="X426">
        <f t="shared" si="139"/>
        <v>9700</v>
      </c>
      <c r="Y426">
        <f t="shared" si="140"/>
        <v>0.79466274701983952</v>
      </c>
      <c r="Z426">
        <f t="shared" si="125"/>
        <v>14813.128112267994</v>
      </c>
      <c r="AA426">
        <f t="shared" si="141"/>
        <v>3.1828664823653506E-2</v>
      </c>
    </row>
    <row r="427" spans="1:27" x14ac:dyDescent="0.3">
      <c r="A427" s="6">
        <v>44830</v>
      </c>
      <c r="B427">
        <v>4.579999924</v>
      </c>
      <c r="C427">
        <v>3.3499999049999998</v>
      </c>
      <c r="D427">
        <v>1.1499999759999999</v>
      </c>
      <c r="E427">
        <v>15.920000079999999</v>
      </c>
      <c r="F427">
        <v>3.5</v>
      </c>
      <c r="G427">
        <v>1413.5</v>
      </c>
      <c r="I427">
        <f t="shared" si="126"/>
        <v>2713.6767068178256</v>
      </c>
      <c r="J427">
        <f t="shared" si="127"/>
        <v>4684.28010615114</v>
      </c>
      <c r="K427">
        <f t="shared" si="128"/>
        <v>2462.1657201712842</v>
      </c>
      <c r="L427">
        <f t="shared" si="129"/>
        <v>1687.4924023117755</v>
      </c>
      <c r="M427">
        <f t="shared" si="130"/>
        <v>2567.7480937586242</v>
      </c>
      <c r="O427">
        <f t="shared" si="131"/>
        <v>14115.363029210648</v>
      </c>
      <c r="P427">
        <f t="shared" si="132"/>
        <v>1413.5</v>
      </c>
      <c r="Q427">
        <f t="shared" si="133"/>
        <v>-1.5778035033472373E-2</v>
      </c>
      <c r="R427">
        <f t="shared" si="134"/>
        <v>-5.2779732582688248E-3</v>
      </c>
      <c r="S427">
        <f t="shared" si="135"/>
        <v>-226.28299338212855</v>
      </c>
      <c r="T427">
        <f t="shared" si="136"/>
        <v>375</v>
      </c>
      <c r="U427">
        <f t="shared" si="137"/>
        <v>148.71700661787145</v>
      </c>
      <c r="V427">
        <f>SUM($U$5:U427)</f>
        <v>12653.898855376336</v>
      </c>
      <c r="W427">
        <f t="shared" si="138"/>
        <v>2578.8988553763356</v>
      </c>
      <c r="X427">
        <f t="shared" si="139"/>
        <v>10075</v>
      </c>
      <c r="Y427">
        <f t="shared" si="140"/>
        <v>0.80411321854730944</v>
      </c>
      <c r="Z427">
        <f t="shared" si="125"/>
        <v>14813.128112267994</v>
      </c>
      <c r="AA427">
        <f t="shared" si="141"/>
        <v>4.7104506068469623E-2</v>
      </c>
    </row>
    <row r="428" spans="1:27" x14ac:dyDescent="0.3">
      <c r="A428" s="6">
        <v>44831</v>
      </c>
      <c r="B428">
        <v>4.5599999430000002</v>
      </c>
      <c r="C428">
        <v>3.2799999710000001</v>
      </c>
      <c r="D428">
        <v>1.1399999860000001</v>
      </c>
      <c r="E428">
        <v>16.459999079999999</v>
      </c>
      <c r="F428">
        <v>3.539999962</v>
      </c>
      <c r="G428">
        <v>1413.5</v>
      </c>
      <c r="I428">
        <f t="shared" si="126"/>
        <v>2701.8266012551385</v>
      </c>
      <c r="J428">
        <f t="shared" si="127"/>
        <v>4586.3997158327138</v>
      </c>
      <c r="K428">
        <f t="shared" si="128"/>
        <v>2440.7556044374596</v>
      </c>
      <c r="L428">
        <f t="shared" si="129"/>
        <v>1744.7313599233862</v>
      </c>
      <c r="M428">
        <f t="shared" si="130"/>
        <v>2597.0937583803147</v>
      </c>
      <c r="O428">
        <f t="shared" si="131"/>
        <v>14070.807039829013</v>
      </c>
      <c r="P428">
        <f t="shared" si="132"/>
        <v>1413.5</v>
      </c>
      <c r="Q428">
        <f t="shared" si="133"/>
        <v>-3.1565599332748395E-3</v>
      </c>
      <c r="R428">
        <f t="shared" si="134"/>
        <v>0</v>
      </c>
      <c r="S428">
        <f t="shared" si="135"/>
        <v>-44.5559893816353</v>
      </c>
      <c r="T428">
        <f t="shared" si="136"/>
        <v>0</v>
      </c>
      <c r="U428">
        <f t="shared" si="137"/>
        <v>-44.5559893816353</v>
      </c>
      <c r="V428">
        <f>SUM($U$5:U428)</f>
        <v>12609.3428659947</v>
      </c>
      <c r="W428">
        <f t="shared" si="138"/>
        <v>2534.3428659947003</v>
      </c>
      <c r="X428">
        <f t="shared" si="139"/>
        <v>10075</v>
      </c>
      <c r="Y428">
        <f t="shared" si="140"/>
        <v>0.80128183349858162</v>
      </c>
      <c r="Z428">
        <f t="shared" si="125"/>
        <v>14813.128112267994</v>
      </c>
      <c r="AA428">
        <f t="shared" si="141"/>
        <v>5.0112377805212029E-2</v>
      </c>
    </row>
    <row r="429" spans="1:27" x14ac:dyDescent="0.3">
      <c r="A429" s="6">
        <v>44832</v>
      </c>
      <c r="B429">
        <v>4.5999999049999998</v>
      </c>
      <c r="C429">
        <v>3.2799999710000001</v>
      </c>
      <c r="D429">
        <v>1.1699999569999999</v>
      </c>
      <c r="E429">
        <v>16.13999939</v>
      </c>
      <c r="F429">
        <v>3.5299999710000001</v>
      </c>
      <c r="G429">
        <v>1394</v>
      </c>
      <c r="I429">
        <f t="shared" si="126"/>
        <v>2725.5268123805126</v>
      </c>
      <c r="J429">
        <f t="shared" si="127"/>
        <v>4586.3997158327138</v>
      </c>
      <c r="K429">
        <f t="shared" si="128"/>
        <v>2504.9859537799471</v>
      </c>
      <c r="L429">
        <f t="shared" si="129"/>
        <v>1710.8119476806996</v>
      </c>
      <c r="M429">
        <f t="shared" si="130"/>
        <v>2589.757341858071</v>
      </c>
      <c r="O429">
        <f t="shared" si="131"/>
        <v>14117.481771531942</v>
      </c>
      <c r="P429">
        <f t="shared" si="132"/>
        <v>1394</v>
      </c>
      <c r="Q429">
        <f t="shared" si="133"/>
        <v>3.3171325262873201E-3</v>
      </c>
      <c r="R429">
        <f t="shared" si="134"/>
        <v>-1.3795542978422356E-2</v>
      </c>
      <c r="S429">
        <f t="shared" si="135"/>
        <v>46.674731702929421</v>
      </c>
      <c r="T429">
        <f t="shared" si="136"/>
        <v>975</v>
      </c>
      <c r="U429">
        <f t="shared" si="137"/>
        <v>1021.6747317029294</v>
      </c>
      <c r="V429">
        <f>SUM($U$5:U429)</f>
        <v>13631.01759769763</v>
      </c>
      <c r="W429">
        <f t="shared" si="138"/>
        <v>2581.0175976976298</v>
      </c>
      <c r="X429">
        <f t="shared" si="139"/>
        <v>11050</v>
      </c>
      <c r="Y429">
        <f t="shared" si="140"/>
        <v>0.86620586728513649</v>
      </c>
      <c r="Z429">
        <f t="shared" si="125"/>
        <v>14813.128112267994</v>
      </c>
      <c r="AA429">
        <f t="shared" si="141"/>
        <v>4.696147467731198E-2</v>
      </c>
    </row>
    <row r="430" spans="1:27" x14ac:dyDescent="0.3">
      <c r="A430" s="6">
        <v>44833</v>
      </c>
      <c r="B430">
        <v>4.6500000950000002</v>
      </c>
      <c r="C430">
        <v>3.25</v>
      </c>
      <c r="D430">
        <v>1.190000057</v>
      </c>
      <c r="E430">
        <v>16.200000760000002</v>
      </c>
      <c r="F430">
        <v>3.5499999519999998</v>
      </c>
      <c r="G430">
        <v>1396</v>
      </c>
      <c r="I430">
        <f t="shared" si="126"/>
        <v>2755.1522170073677</v>
      </c>
      <c r="J430">
        <f t="shared" si="127"/>
        <v>4544.4509781235965</v>
      </c>
      <c r="K430">
        <f t="shared" si="128"/>
        <v>2547.8064421692425</v>
      </c>
      <c r="L430">
        <f t="shared" si="129"/>
        <v>1717.1719888549771</v>
      </c>
      <c r="M430">
        <f t="shared" si="130"/>
        <v>2604.4301741689164</v>
      </c>
      <c r="O430">
        <f t="shared" si="131"/>
        <v>14169.0118003241</v>
      </c>
      <c r="P430">
        <f t="shared" si="132"/>
        <v>1396</v>
      </c>
      <c r="Q430">
        <f t="shared" si="133"/>
        <v>3.6500864407750864E-3</v>
      </c>
      <c r="R430">
        <f t="shared" si="134"/>
        <v>1.4347202295552368E-3</v>
      </c>
      <c r="S430">
        <f t="shared" si="135"/>
        <v>51.530028792158191</v>
      </c>
      <c r="T430">
        <f t="shared" si="136"/>
        <v>-100</v>
      </c>
      <c r="U430">
        <f t="shared" si="137"/>
        <v>-48.469971207841809</v>
      </c>
      <c r="V430">
        <f>SUM($U$5:U430)</f>
        <v>13582.547626489788</v>
      </c>
      <c r="W430">
        <f t="shared" si="138"/>
        <v>2632.5476264897879</v>
      </c>
      <c r="X430">
        <f t="shared" si="139"/>
        <v>10950</v>
      </c>
      <c r="Y430">
        <f t="shared" si="140"/>
        <v>0.86312576169900146</v>
      </c>
      <c r="Z430">
        <f t="shared" si="125"/>
        <v>14813.128112267994</v>
      </c>
      <c r="AA430">
        <f t="shared" si="141"/>
        <v>4.3482801678495352E-2</v>
      </c>
    </row>
    <row r="431" spans="1:27" x14ac:dyDescent="0.3">
      <c r="A431" s="6">
        <v>44834</v>
      </c>
      <c r="B431">
        <v>4.6199998860000004</v>
      </c>
      <c r="C431">
        <v>3.25</v>
      </c>
      <c r="D431">
        <v>1.2200000289999999</v>
      </c>
      <c r="E431">
        <v>16.100000380000001</v>
      </c>
      <c r="F431">
        <v>3.5299999710000001</v>
      </c>
      <c r="G431">
        <v>1398.5</v>
      </c>
      <c r="I431">
        <f t="shared" si="126"/>
        <v>2737.3769179432002</v>
      </c>
      <c r="J431">
        <f t="shared" si="127"/>
        <v>4544.4509781235965</v>
      </c>
      <c r="K431">
        <f t="shared" si="128"/>
        <v>2612.0367936527441</v>
      </c>
      <c r="L431">
        <f t="shared" si="129"/>
        <v>1706.5721219812144</v>
      </c>
      <c r="M431">
        <f t="shared" si="130"/>
        <v>2589.757341858071</v>
      </c>
      <c r="O431">
        <f t="shared" si="131"/>
        <v>14190.194153558827</v>
      </c>
      <c r="P431">
        <f t="shared" si="132"/>
        <v>1398.5</v>
      </c>
      <c r="Q431">
        <f t="shared" si="133"/>
        <v>1.4949774573722676E-3</v>
      </c>
      <c r="R431">
        <f t="shared" si="134"/>
        <v>1.7908309455587394E-3</v>
      </c>
      <c r="S431">
        <f t="shared" si="135"/>
        <v>21.182353234726179</v>
      </c>
      <c r="T431">
        <f t="shared" si="136"/>
        <v>-125</v>
      </c>
      <c r="U431">
        <f t="shared" si="137"/>
        <v>-103.81764676527382</v>
      </c>
      <c r="V431">
        <f>SUM($U$5:U431)</f>
        <v>13478.729979724514</v>
      </c>
      <c r="W431">
        <f t="shared" si="138"/>
        <v>2653.7299797245141</v>
      </c>
      <c r="X431">
        <f t="shared" si="139"/>
        <v>10825</v>
      </c>
      <c r="Y431">
        <f t="shared" si="140"/>
        <v>0.85652849527253849</v>
      </c>
      <c r="Z431">
        <f t="shared" si="125"/>
        <v>14813.128112267994</v>
      </c>
      <c r="AA431">
        <f t="shared" si="141"/>
        <v>4.2052830029415823E-2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B7E-2FA3-404B-87DC-858AE9EFBB7F}">
  <dimension ref="A1:AC25"/>
  <sheetViews>
    <sheetView topLeftCell="E1" workbookViewId="0">
      <pane ySplit="3" topLeftCell="A4" activePane="bottomLeft" state="frozen"/>
      <selection pane="bottomLeft" activeCell="U10" sqref="U10"/>
    </sheetView>
  </sheetViews>
  <sheetFormatPr defaultRowHeight="14.4" x14ac:dyDescent="0.3"/>
  <cols>
    <col min="1" max="1" width="10.77734375" customWidth="1"/>
    <col min="8" max="8" width="11" customWidth="1"/>
    <col min="21" max="21" width="13.109375" customWidth="1"/>
  </cols>
  <sheetData>
    <row r="1" spans="1:29" x14ac:dyDescent="0.3">
      <c r="A1" t="s">
        <v>0</v>
      </c>
      <c r="B1">
        <v>0.16589999999999999</v>
      </c>
      <c r="C1">
        <v>0.2266</v>
      </c>
      <c r="D1">
        <v>0.12429999999999999</v>
      </c>
      <c r="E1">
        <v>0.1278</v>
      </c>
      <c r="F1">
        <v>0.13420000000000001</v>
      </c>
      <c r="G1">
        <v>0.22090000000000001</v>
      </c>
      <c r="H1" t="s">
        <v>1</v>
      </c>
      <c r="I1" s="1">
        <f>B1*$Z$4</f>
        <v>2457.4979538252601</v>
      </c>
      <c r="J1" s="1">
        <f t="shared" ref="J1:N1" si="0">C1*$Z$4</f>
        <v>3356.6548302399274</v>
      </c>
      <c r="K1" s="1">
        <f t="shared" si="0"/>
        <v>1841.2718243549116</v>
      </c>
      <c r="L1" s="1">
        <f t="shared" si="0"/>
        <v>1893.1177727478496</v>
      </c>
      <c r="M1" s="1">
        <f t="shared" si="0"/>
        <v>1987.921792666365</v>
      </c>
      <c r="N1" s="1">
        <f t="shared" si="0"/>
        <v>3272.2200000000003</v>
      </c>
      <c r="O1" t="s">
        <v>24</v>
      </c>
      <c r="P1">
        <v>1</v>
      </c>
      <c r="U1" s="2" t="s">
        <v>2</v>
      </c>
      <c r="V1" s="3">
        <f>MIN(V4:V5)/O4</f>
        <v>3.010599678947265E-2</v>
      </c>
      <c r="W1" t="s">
        <v>3</v>
      </c>
      <c r="X1">
        <f>O4</f>
        <v>11536.464173834314</v>
      </c>
      <c r="Y1" t="e">
        <f>#REF!</f>
        <v>#REF!</v>
      </c>
    </row>
    <row r="2" spans="1:29" x14ac:dyDescent="0.3">
      <c r="A2" t="s">
        <v>4</v>
      </c>
      <c r="B2">
        <f>I2*$P$1</f>
        <v>537.13346823925224</v>
      </c>
      <c r="C2">
        <f t="shared" ref="C2:F2" si="1">J2*$P$1</f>
        <v>996.04004266720835</v>
      </c>
      <c r="D2">
        <f t="shared" si="1"/>
        <v>1573.73665985093</v>
      </c>
      <c r="E2">
        <f t="shared" si="1"/>
        <v>110.46488598777925</v>
      </c>
      <c r="F2">
        <f t="shared" si="1"/>
        <v>556.84084873240954</v>
      </c>
      <c r="H2" t="s">
        <v>5</v>
      </c>
      <c r="I2" s="1">
        <f>I1/B4</f>
        <v>537.13346823925224</v>
      </c>
      <c r="J2" s="1">
        <f t="shared" ref="J2:N2" si="2">J1/C4</f>
        <v>996.04004266720835</v>
      </c>
      <c r="K2" s="1">
        <f t="shared" si="2"/>
        <v>1573.73665985093</v>
      </c>
      <c r="L2" s="1">
        <f t="shared" si="2"/>
        <v>110.46488598777925</v>
      </c>
      <c r="M2" s="1">
        <f t="shared" si="2"/>
        <v>556.84084873240954</v>
      </c>
      <c r="N2" s="1">
        <f t="shared" si="2"/>
        <v>2.2214663951120164</v>
      </c>
      <c r="U2" s="2" t="s">
        <v>6</v>
      </c>
      <c r="V2" s="3">
        <f>V6/(O4+4200)</f>
        <v>1.6961323762438372E-3</v>
      </c>
    </row>
    <row r="3" spans="1:29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14</v>
      </c>
      <c r="O3" s="4" t="s">
        <v>15</v>
      </c>
      <c r="P3" s="4" t="s">
        <v>13</v>
      </c>
      <c r="Q3" s="4" t="s">
        <v>16</v>
      </c>
      <c r="R3" s="4" t="s">
        <v>17</v>
      </c>
      <c r="S3" s="4" t="s">
        <v>18</v>
      </c>
      <c r="T3" s="4" t="s">
        <v>18</v>
      </c>
      <c r="U3" s="4" t="s">
        <v>19</v>
      </c>
      <c r="V3" s="5" t="s">
        <v>20</v>
      </c>
      <c r="W3" s="4" t="s">
        <v>15</v>
      </c>
      <c r="X3" s="4" t="s">
        <v>13</v>
      </c>
      <c r="Y3" s="4" t="s">
        <v>21</v>
      </c>
      <c r="Z3" s="4" t="s">
        <v>22</v>
      </c>
      <c r="AA3" s="4" t="s">
        <v>23</v>
      </c>
    </row>
    <row r="4" spans="1:29" x14ac:dyDescent="0.3">
      <c r="A4" s="6">
        <v>44805</v>
      </c>
      <c r="B4">
        <v>4.5752091410000002</v>
      </c>
      <c r="C4">
        <v>3.369999886</v>
      </c>
      <c r="D4">
        <v>1.1699999569999999</v>
      </c>
      <c r="E4">
        <v>17.13773346</v>
      </c>
      <c r="F4">
        <v>3.5699999330000001</v>
      </c>
      <c r="G4">
        <v>1473</v>
      </c>
      <c r="I4">
        <f t="shared" ref="I4:I24" si="3">B4*$B$2</f>
        <v>2457.4979538252601</v>
      </c>
      <c r="J4">
        <f t="shared" ref="J4:J24" si="4">C4*$C$2</f>
        <v>3356.6548302399274</v>
      </c>
      <c r="K4">
        <f t="shared" ref="K4:K24" si="5">D4*$D$2</f>
        <v>1841.2718243549116</v>
      </c>
      <c r="L4">
        <f t="shared" ref="L4:L24" si="6">E4*$E$2</f>
        <v>1893.1177727478496</v>
      </c>
      <c r="M4">
        <f t="shared" ref="M4:M24" si="7">F4*$F$2</f>
        <v>1987.9217926663653</v>
      </c>
      <c r="O4">
        <f t="shared" ref="O4:O5" si="8">SUM(I4:M4)</f>
        <v>11536.464173834314</v>
      </c>
      <c r="P4">
        <f t="shared" ref="P4:P24" si="9">G4</f>
        <v>1473</v>
      </c>
      <c r="Z4">
        <f>(100-($G$1*100))*(4200/(100*$G$1))</f>
        <v>14813.128112267994</v>
      </c>
      <c r="AA4">
        <f t="shared" ref="AA4:AA24" si="10">(Z4-O4)/Z4</f>
        <v>0.22119999999999995</v>
      </c>
      <c r="AB4">
        <f>AA4-$G$1</f>
        <v>2.999999999999392E-4</v>
      </c>
      <c r="AC4" t="e">
        <f>V4/#REF!</f>
        <v>#REF!</v>
      </c>
    </row>
    <row r="5" spans="1:29" x14ac:dyDescent="0.3">
      <c r="A5" s="6">
        <v>44806</v>
      </c>
      <c r="B5">
        <v>4.5172953610000004</v>
      </c>
      <c r="C5">
        <v>3.4100000860000002</v>
      </c>
      <c r="D5">
        <v>1.1799999480000001</v>
      </c>
      <c r="E5">
        <v>17.316457750000001</v>
      </c>
      <c r="F5">
        <v>3.630000114</v>
      </c>
      <c r="G5">
        <v>1471.5</v>
      </c>
      <c r="I5">
        <f t="shared" si="3"/>
        <v>2426.3905243150152</v>
      </c>
      <c r="J5">
        <f t="shared" si="4"/>
        <v>3396.4966311546241</v>
      </c>
      <c r="K5">
        <f t="shared" si="5"/>
        <v>1857.0091767897911</v>
      </c>
      <c r="L5">
        <f t="shared" si="6"/>
        <v>1912.8605310659466</v>
      </c>
      <c r="M5">
        <f t="shared" si="7"/>
        <v>2021.3323443785034</v>
      </c>
      <c r="O5">
        <f t="shared" si="8"/>
        <v>11614.089207703881</v>
      </c>
      <c r="P5">
        <f t="shared" si="9"/>
        <v>1471.5</v>
      </c>
      <c r="Q5">
        <f t="shared" ref="Q5:R20" si="11">(O5-O4)/O4</f>
        <v>6.7286677009431124E-3</v>
      </c>
      <c r="R5">
        <f t="shared" si="11"/>
        <v>-1.0183299389002036E-3</v>
      </c>
      <c r="S5">
        <f t="shared" ref="S5:S24" si="12">O5-O4</f>
        <v>77.625033869566323</v>
      </c>
      <c r="T5">
        <f t="shared" ref="T5:T24" si="13">-(P5-P4)*50</f>
        <v>75</v>
      </c>
      <c r="U5">
        <f t="shared" ref="U5:U24" si="14">S5+T5</f>
        <v>152.62503386956632</v>
      </c>
      <c r="V5">
        <f>SUM($U$5:U6)</f>
        <v>347.31675337932211</v>
      </c>
      <c r="W5">
        <f t="shared" ref="W5:W24" si="15">O5-$O$4</f>
        <v>77.625033869566323</v>
      </c>
      <c r="X5">
        <f t="shared" ref="X5:X24" si="16">-(P5-$P$4)*50</f>
        <v>75</v>
      </c>
      <c r="Y5">
        <f>(W5+X5)/($O$4+4200)</f>
        <v>9.698813671456287E-3</v>
      </c>
      <c r="Z5">
        <f>(100-($G$1*100))*(4200/(100*$G$1))</f>
        <v>14813.128112267994</v>
      </c>
      <c r="AA5">
        <f t="shared" si="10"/>
        <v>0.21595971359450544</v>
      </c>
      <c r="AB5">
        <f>AA5-$G$1</f>
        <v>-4.9402864054945705E-3</v>
      </c>
      <c r="AC5">
        <f>V5/$O$4</f>
        <v>3.010599678947265E-2</v>
      </c>
    </row>
    <row r="6" spans="1:29" x14ac:dyDescent="0.3">
      <c r="A6" s="6">
        <v>44809</v>
      </c>
      <c r="B6">
        <v>4.5945143699999997</v>
      </c>
      <c r="C6">
        <v>3.539999962</v>
      </c>
      <c r="D6">
        <v>1.1599999670000001</v>
      </c>
      <c r="E6">
        <v>17.23702621</v>
      </c>
      <c r="F6">
        <v>3.7000000480000002</v>
      </c>
      <c r="G6">
        <v>1471</v>
      </c>
      <c r="I6">
        <f t="shared" si="3"/>
        <v>2467.867438433183</v>
      </c>
      <c r="J6">
        <f t="shared" si="4"/>
        <v>3525.981713192396</v>
      </c>
      <c r="K6">
        <f t="shared" si="5"/>
        <v>1825.5344734937692</v>
      </c>
      <c r="L6">
        <f t="shared" si="6"/>
        <v>1904.0861350560128</v>
      </c>
      <c r="M6">
        <f t="shared" si="7"/>
        <v>2060.3111670382759</v>
      </c>
      <c r="O6">
        <f t="shared" ref="O6:O7" si="17">SUM(I6:M6)</f>
        <v>11783.780927213636</v>
      </c>
      <c r="P6">
        <f t="shared" si="9"/>
        <v>1471</v>
      </c>
      <c r="Q6">
        <f t="shared" si="11"/>
        <v>1.461085036243699E-2</v>
      </c>
      <c r="R6">
        <f t="shared" si="11"/>
        <v>-3.3978933061501872E-4</v>
      </c>
      <c r="S6">
        <f t="shared" si="12"/>
        <v>169.69171950975579</v>
      </c>
      <c r="T6">
        <f t="shared" si="13"/>
        <v>25</v>
      </c>
      <c r="U6">
        <f t="shared" si="14"/>
        <v>194.69171950975579</v>
      </c>
      <c r="V6">
        <f>SUM($U$5:U7)</f>
        <v>26.691126372841609</v>
      </c>
      <c r="W6">
        <f t="shared" si="15"/>
        <v>247.31675337932211</v>
      </c>
      <c r="X6">
        <f t="shared" si="16"/>
        <v>100</v>
      </c>
      <c r="Y6">
        <f t="shared" ref="Y6:Y24" si="18">(W6+X6)/($O$4+4200)</f>
        <v>2.2070825411773274E-2</v>
      </c>
      <c r="Z6">
        <f t="shared" ref="Z6:Z24" si="19">(100-($G$1*100))*(4200/(100*$G$1))</f>
        <v>14813.128112267994</v>
      </c>
      <c r="AA6">
        <f t="shared" si="10"/>
        <v>0.20450421829171253</v>
      </c>
      <c r="AB6">
        <f t="shared" ref="AB6:AB9" si="20">AA6-$G$1</f>
        <v>-1.6395781708287482E-2</v>
      </c>
    </row>
    <row r="7" spans="1:29" x14ac:dyDescent="0.3">
      <c r="A7" s="6">
        <v>44810</v>
      </c>
      <c r="B7">
        <v>4.5848617550000004</v>
      </c>
      <c r="C7">
        <v>3.5499999519999998</v>
      </c>
      <c r="D7">
        <v>1.1599999670000001</v>
      </c>
      <c r="E7">
        <v>16.680990220000002</v>
      </c>
      <c r="F7">
        <v>3.630000114</v>
      </c>
      <c r="G7">
        <v>1475.5</v>
      </c>
      <c r="I7">
        <f t="shared" si="3"/>
        <v>2462.6826958606548</v>
      </c>
      <c r="J7">
        <f t="shared" si="4"/>
        <v>3535.9421036586673</v>
      </c>
      <c r="K7">
        <f t="shared" si="5"/>
        <v>1825.5344734937692</v>
      </c>
      <c r="L7">
        <f t="shared" si="6"/>
        <v>1842.6636828155611</v>
      </c>
      <c r="M7">
        <f t="shared" si="7"/>
        <v>2021.3323443785034</v>
      </c>
      <c r="O7">
        <f t="shared" si="17"/>
        <v>11688.155300207156</v>
      </c>
      <c r="P7">
        <f t="shared" si="9"/>
        <v>1475.5</v>
      </c>
      <c r="Q7">
        <f t="shared" si="11"/>
        <v>-8.1150207728014762E-3</v>
      </c>
      <c r="R7">
        <f t="shared" si="11"/>
        <v>3.0591434398368456E-3</v>
      </c>
      <c r="S7">
        <f t="shared" si="12"/>
        <v>-95.625627006480499</v>
      </c>
      <c r="T7">
        <f t="shared" si="13"/>
        <v>-225</v>
      </c>
      <c r="U7">
        <f t="shared" si="14"/>
        <v>-320.6256270064805</v>
      </c>
      <c r="V7">
        <f>SUM($U$5:U8)</f>
        <v>42.162420682057927</v>
      </c>
      <c r="W7">
        <f t="shared" si="15"/>
        <v>151.69112637284161</v>
      </c>
      <c r="X7">
        <f t="shared" si="16"/>
        <v>-125</v>
      </c>
      <c r="Y7">
        <f t="shared" si="18"/>
        <v>1.6961323762438372E-3</v>
      </c>
      <c r="Z7">
        <f t="shared" si="19"/>
        <v>14813.128112267994</v>
      </c>
      <c r="AA7">
        <f t="shared" si="10"/>
        <v>0.21095968308495122</v>
      </c>
      <c r="AB7">
        <f t="shared" si="20"/>
        <v>-9.9403169150487913E-3</v>
      </c>
    </row>
    <row r="8" spans="1:29" x14ac:dyDescent="0.3">
      <c r="A8" s="6">
        <v>44811</v>
      </c>
      <c r="B8">
        <v>4.5848617550000004</v>
      </c>
      <c r="C8">
        <v>3.5499999519999998</v>
      </c>
      <c r="D8">
        <v>1.1599999670000001</v>
      </c>
      <c r="E8">
        <v>16.81999969</v>
      </c>
      <c r="F8">
        <v>3.7200000289999999</v>
      </c>
      <c r="G8">
        <v>1476.5</v>
      </c>
      <c r="I8">
        <f t="shared" si="3"/>
        <v>2462.6826958606548</v>
      </c>
      <c r="J8">
        <f t="shared" si="4"/>
        <v>3535.9421036586673</v>
      </c>
      <c r="K8">
        <f t="shared" si="5"/>
        <v>1825.5344734937692</v>
      </c>
      <c r="L8">
        <f t="shared" si="6"/>
        <v>1858.0193480703324</v>
      </c>
      <c r="M8">
        <f t="shared" si="7"/>
        <v>2071.4479734329479</v>
      </c>
      <c r="O8">
        <f t="shared" ref="O8" si="21">SUM(I8:M8)</f>
        <v>11753.626594516372</v>
      </c>
      <c r="P8">
        <f t="shared" si="9"/>
        <v>1476.5</v>
      </c>
      <c r="Q8">
        <f t="shared" si="11"/>
        <v>5.6015079050203871E-3</v>
      </c>
      <c r="R8">
        <f t="shared" si="11"/>
        <v>6.7773636055574386E-4</v>
      </c>
      <c r="S8">
        <f t="shared" si="12"/>
        <v>65.471294309216319</v>
      </c>
      <c r="T8">
        <f t="shared" si="13"/>
        <v>-50</v>
      </c>
      <c r="U8">
        <f t="shared" si="14"/>
        <v>15.471294309216319</v>
      </c>
      <c r="V8">
        <f>SUM($U$5:U9)</f>
        <v>-220.9118292887415</v>
      </c>
      <c r="W8">
        <f t="shared" si="15"/>
        <v>217.16242068205793</v>
      </c>
      <c r="X8">
        <f t="shared" si="16"/>
        <v>-175</v>
      </c>
      <c r="Y8">
        <f t="shared" si="18"/>
        <v>2.6792817126075354E-3</v>
      </c>
      <c r="Z8">
        <f t="shared" si="19"/>
        <v>14813.128112267994</v>
      </c>
      <c r="AA8">
        <f t="shared" si="10"/>
        <v>0.2065398675123718</v>
      </c>
      <c r="AB8">
        <f t="shared" si="20"/>
        <v>-1.4360132487628213E-2</v>
      </c>
    </row>
    <row r="9" spans="1:29" x14ac:dyDescent="0.3">
      <c r="A9" s="6">
        <v>44812</v>
      </c>
      <c r="B9">
        <v>4.6041665079999996</v>
      </c>
      <c r="C9">
        <v>3.4900000100000002</v>
      </c>
      <c r="D9">
        <v>1.1699999569999999</v>
      </c>
      <c r="E9">
        <v>16.780000690000001</v>
      </c>
      <c r="F9">
        <v>3.7200000289999999</v>
      </c>
      <c r="G9">
        <v>1481</v>
      </c>
      <c r="I9">
        <f t="shared" si="3"/>
        <v>2473.0519247930465</v>
      </c>
      <c r="J9">
        <f t="shared" si="4"/>
        <v>3476.1797588689578</v>
      </c>
      <c r="K9">
        <f t="shared" si="5"/>
        <v>1841.2718243549116</v>
      </c>
      <c r="L9">
        <f t="shared" si="6"/>
        <v>1853.6008630957074</v>
      </c>
      <c r="M9">
        <f t="shared" si="7"/>
        <v>2071.4479734329479</v>
      </c>
      <c r="O9">
        <f t="shared" ref="O9:O24" si="22">SUM(I9:M9)</f>
        <v>11715.552344545573</v>
      </c>
      <c r="P9">
        <f t="shared" si="9"/>
        <v>1481</v>
      </c>
      <c r="Q9">
        <f t="shared" si="11"/>
        <v>-3.2393618824476593E-3</v>
      </c>
      <c r="R9">
        <f t="shared" si="11"/>
        <v>3.0477480528276328E-3</v>
      </c>
      <c r="S9">
        <f t="shared" si="12"/>
        <v>-38.074249970799428</v>
      </c>
      <c r="T9">
        <f t="shared" si="13"/>
        <v>-225</v>
      </c>
      <c r="U9">
        <f t="shared" si="14"/>
        <v>-263.07424997079943</v>
      </c>
      <c r="V9">
        <f>SUM($U$5:U10)</f>
        <v>-405.58331531998374</v>
      </c>
      <c r="W9">
        <f t="shared" si="15"/>
        <v>179.0881707112585</v>
      </c>
      <c r="X9">
        <f t="shared" si="16"/>
        <v>-400</v>
      </c>
      <c r="Y9">
        <f t="shared" si="18"/>
        <v>-1.4038212577388316E-2</v>
      </c>
      <c r="Z9">
        <f t="shared" si="19"/>
        <v>14813.128112267994</v>
      </c>
      <c r="AA9">
        <f t="shared" si="10"/>
        <v>0.2091101720207941</v>
      </c>
      <c r="AB9">
        <f t="shared" si="20"/>
        <v>-1.1789827979205914E-2</v>
      </c>
    </row>
    <row r="10" spans="1:29" x14ac:dyDescent="0.3">
      <c r="A10" s="6">
        <v>44813</v>
      </c>
      <c r="B10">
        <v>4.5848617550000004</v>
      </c>
      <c r="C10">
        <v>3.5</v>
      </c>
      <c r="D10">
        <v>1.1799999480000001</v>
      </c>
      <c r="E10">
        <v>16.780000690000001</v>
      </c>
      <c r="F10">
        <v>3.7200000289999999</v>
      </c>
      <c r="G10">
        <v>1485</v>
      </c>
      <c r="I10">
        <f t="shared" si="3"/>
        <v>2462.6826958606548</v>
      </c>
      <c r="J10">
        <f t="shared" si="4"/>
        <v>3486.1401493352291</v>
      </c>
      <c r="K10">
        <f t="shared" si="5"/>
        <v>1857.0091767897911</v>
      </c>
      <c r="L10">
        <f t="shared" si="6"/>
        <v>1853.6008630957074</v>
      </c>
      <c r="M10">
        <f t="shared" si="7"/>
        <v>2071.4479734329479</v>
      </c>
      <c r="O10">
        <f t="shared" si="22"/>
        <v>11730.880858514331</v>
      </c>
      <c r="P10">
        <f t="shared" si="9"/>
        <v>1485</v>
      </c>
      <c r="Q10">
        <f t="shared" si="11"/>
        <v>1.3083902079865897E-3</v>
      </c>
      <c r="R10">
        <f t="shared" si="11"/>
        <v>2.7008777852802163E-3</v>
      </c>
      <c r="S10">
        <f t="shared" si="12"/>
        <v>15.328513968757761</v>
      </c>
      <c r="T10">
        <f t="shared" si="13"/>
        <v>-200</v>
      </c>
      <c r="U10">
        <f t="shared" si="14"/>
        <v>-184.67148603124224</v>
      </c>
      <c r="V10">
        <f>SUM($U$5:U11)</f>
        <v>-647.20817771506154</v>
      </c>
      <c r="W10">
        <f t="shared" si="15"/>
        <v>194.41668468001626</v>
      </c>
      <c r="X10">
        <f t="shared" si="16"/>
        <v>-600</v>
      </c>
      <c r="Y10">
        <f t="shared" si="18"/>
        <v>-2.5773471781187308E-2</v>
      </c>
      <c r="Z10">
        <f t="shared" si="19"/>
        <v>14813.128112267994</v>
      </c>
      <c r="AA10">
        <f t="shared" si="10"/>
        <v>0.20807537951426991</v>
      </c>
    </row>
    <row r="11" spans="1:29" x14ac:dyDescent="0.3">
      <c r="A11" s="6">
        <v>44816</v>
      </c>
      <c r="B11">
        <v>4.5655570030000003</v>
      </c>
      <c r="C11">
        <v>3.5299999710000001</v>
      </c>
      <c r="D11">
        <v>1.1799999480000001</v>
      </c>
      <c r="E11">
        <v>16.780000690000001</v>
      </c>
      <c r="F11">
        <v>3.7000000480000002</v>
      </c>
      <c r="G11">
        <v>1490</v>
      </c>
      <c r="I11">
        <f t="shared" si="3"/>
        <v>2452.3134674653961</v>
      </c>
      <c r="J11">
        <f t="shared" si="4"/>
        <v>3516.0213217300843</v>
      </c>
      <c r="K11">
        <f t="shared" si="5"/>
        <v>1857.0091767897911</v>
      </c>
      <c r="L11">
        <f t="shared" si="6"/>
        <v>1853.6008630957074</v>
      </c>
      <c r="M11">
        <f t="shared" si="7"/>
        <v>2060.3111670382759</v>
      </c>
      <c r="O11">
        <f t="shared" si="22"/>
        <v>11739.255996119253</v>
      </c>
      <c r="P11">
        <f t="shared" si="9"/>
        <v>1490</v>
      </c>
      <c r="Q11">
        <f t="shared" si="11"/>
        <v>7.1393936277542929E-4</v>
      </c>
      <c r="R11">
        <f t="shared" si="11"/>
        <v>3.3670033670033669E-3</v>
      </c>
      <c r="S11">
        <f t="shared" si="12"/>
        <v>8.3751376049222017</v>
      </c>
      <c r="T11">
        <f t="shared" si="13"/>
        <v>-250</v>
      </c>
      <c r="U11">
        <f t="shared" si="14"/>
        <v>-241.6248623950778</v>
      </c>
      <c r="V11">
        <f>SUM($U$5:U12)</f>
        <v>-330.56284567628245</v>
      </c>
      <c r="W11">
        <f t="shared" si="15"/>
        <v>202.79182228493846</v>
      </c>
      <c r="X11">
        <f t="shared" si="16"/>
        <v>-850</v>
      </c>
      <c r="Y11">
        <f t="shared" si="18"/>
        <v>-4.1127928775207455E-2</v>
      </c>
      <c r="Z11">
        <f t="shared" si="19"/>
        <v>14813.128112267994</v>
      </c>
      <c r="AA11">
        <f t="shared" si="10"/>
        <v>0.20750999335535414</v>
      </c>
    </row>
    <row r="12" spans="1:29" x14ac:dyDescent="0.3">
      <c r="A12" s="6">
        <v>44817</v>
      </c>
      <c r="B12">
        <v>4.536599636</v>
      </c>
      <c r="C12">
        <v>3.5</v>
      </c>
      <c r="D12">
        <v>1.1799999480000001</v>
      </c>
      <c r="E12">
        <v>16.840000150000002</v>
      </c>
      <c r="F12">
        <v>3.619999886</v>
      </c>
      <c r="G12">
        <v>1482</v>
      </c>
      <c r="I12">
        <f t="shared" si="3"/>
        <v>2436.7594964976092</v>
      </c>
      <c r="J12">
        <f t="shared" si="4"/>
        <v>3486.1401493352291</v>
      </c>
      <c r="K12">
        <f t="shared" si="5"/>
        <v>1857.0091767897911</v>
      </c>
      <c r="L12">
        <f t="shared" si="6"/>
        <v>1860.2286966039358</v>
      </c>
      <c r="M12">
        <f t="shared" si="7"/>
        <v>2015.7638089314657</v>
      </c>
      <c r="O12">
        <f t="shared" si="22"/>
        <v>11655.901328158032</v>
      </c>
      <c r="P12">
        <f t="shared" si="9"/>
        <v>1482</v>
      </c>
      <c r="Q12">
        <f t="shared" si="11"/>
        <v>-7.1005068795480892E-3</v>
      </c>
      <c r="R12">
        <f t="shared" si="11"/>
        <v>-5.3691275167785232E-3</v>
      </c>
      <c r="S12">
        <f t="shared" si="12"/>
        <v>-83.354667961220912</v>
      </c>
      <c r="T12">
        <f t="shared" si="13"/>
        <v>400</v>
      </c>
      <c r="U12">
        <f t="shared" si="14"/>
        <v>316.64533203877909</v>
      </c>
      <c r="V12">
        <f>SUM($U$5:U13)</f>
        <v>601.04237474637011</v>
      </c>
      <c r="W12">
        <f t="shared" si="15"/>
        <v>119.43715432371755</v>
      </c>
      <c r="X12">
        <f t="shared" si="16"/>
        <v>-450</v>
      </c>
      <c r="Y12">
        <f t="shared" si="18"/>
        <v>-2.1006170256843548E-2</v>
      </c>
      <c r="Z12">
        <f t="shared" si="19"/>
        <v>14813.128112267994</v>
      </c>
      <c r="AA12">
        <f t="shared" si="10"/>
        <v>0.21313707409950755</v>
      </c>
    </row>
    <row r="13" spans="1:29" x14ac:dyDescent="0.3">
      <c r="A13" s="6">
        <v>44818</v>
      </c>
      <c r="B13">
        <v>4.579999924</v>
      </c>
      <c r="C13">
        <v>3.4900000100000002</v>
      </c>
      <c r="D13">
        <v>1.1599999670000001</v>
      </c>
      <c r="E13">
        <v>16.459999079999999</v>
      </c>
      <c r="F13">
        <v>3.6500000950000002</v>
      </c>
      <c r="G13">
        <v>1462.5</v>
      </c>
      <c r="I13">
        <f t="shared" si="3"/>
        <v>2460.0712437136317</v>
      </c>
      <c r="J13">
        <f t="shared" si="4"/>
        <v>3476.1797588689578</v>
      </c>
      <c r="K13">
        <f t="shared" si="5"/>
        <v>1825.5344734937692</v>
      </c>
      <c r="L13">
        <f t="shared" si="6"/>
        <v>1818.2519217311512</v>
      </c>
      <c r="M13">
        <f t="shared" si="7"/>
        <v>2032.4691507731757</v>
      </c>
      <c r="O13">
        <f t="shared" si="22"/>
        <v>11612.506548580684</v>
      </c>
      <c r="P13">
        <f t="shared" si="9"/>
        <v>1462.5</v>
      </c>
      <c r="Q13">
        <f t="shared" si="11"/>
        <v>-3.722987897342218E-3</v>
      </c>
      <c r="R13">
        <f t="shared" si="11"/>
        <v>-1.3157894736842105E-2</v>
      </c>
      <c r="S13">
        <f t="shared" si="12"/>
        <v>-43.394779577347435</v>
      </c>
      <c r="T13">
        <f t="shared" si="13"/>
        <v>975</v>
      </c>
      <c r="U13">
        <f t="shared" si="14"/>
        <v>931.60522042265256</v>
      </c>
      <c r="V13">
        <f>SUM($U$5:U14)</f>
        <v>923.47907143977682</v>
      </c>
      <c r="W13">
        <f t="shared" si="15"/>
        <v>76.042374746370115</v>
      </c>
      <c r="X13">
        <f t="shared" si="16"/>
        <v>525</v>
      </c>
      <c r="Y13">
        <f t="shared" si="18"/>
        <v>3.8194245423044192E-2</v>
      </c>
      <c r="Z13">
        <f t="shared" si="19"/>
        <v>14813.128112267994</v>
      </c>
      <c r="AA13">
        <f t="shared" si="10"/>
        <v>0.21606655524950238</v>
      </c>
    </row>
    <row r="14" spans="1:29" x14ac:dyDescent="0.3">
      <c r="A14" s="6">
        <v>44819</v>
      </c>
      <c r="B14">
        <v>4.579999924</v>
      </c>
      <c r="C14">
        <v>3.5299999710000001</v>
      </c>
      <c r="D14">
        <v>1.1399999860000001</v>
      </c>
      <c r="E14">
        <v>17.040000920000001</v>
      </c>
      <c r="F14">
        <v>3.6500000950000002</v>
      </c>
      <c r="G14">
        <v>1457.5</v>
      </c>
      <c r="I14">
        <f t="shared" si="3"/>
        <v>2460.0712437136317</v>
      </c>
      <c r="J14">
        <f t="shared" si="4"/>
        <v>3516.0213217300843</v>
      </c>
      <c r="K14">
        <f t="shared" si="5"/>
        <v>1794.059770197747</v>
      </c>
      <c r="L14">
        <f t="shared" si="6"/>
        <v>1882.3217588594537</v>
      </c>
      <c r="M14">
        <f t="shared" si="7"/>
        <v>2032.4691507731757</v>
      </c>
      <c r="O14">
        <f t="shared" si="22"/>
        <v>11684.943245274091</v>
      </c>
      <c r="P14">
        <f t="shared" si="9"/>
        <v>1457.5</v>
      </c>
      <c r="Q14">
        <f t="shared" si="11"/>
        <v>6.2378175108336225E-3</v>
      </c>
      <c r="R14">
        <f t="shared" si="11"/>
        <v>-3.4188034188034188E-3</v>
      </c>
      <c r="S14">
        <f t="shared" si="12"/>
        <v>72.436696693406702</v>
      </c>
      <c r="T14">
        <f t="shared" si="13"/>
        <v>250</v>
      </c>
      <c r="U14">
        <f t="shared" si="14"/>
        <v>322.4366966934067</v>
      </c>
      <c r="V14">
        <f>SUM($U$5:U15)</f>
        <v>1434.4211807280935</v>
      </c>
      <c r="W14">
        <f t="shared" si="15"/>
        <v>148.47907143977682</v>
      </c>
      <c r="X14">
        <f t="shared" si="16"/>
        <v>775</v>
      </c>
      <c r="Y14">
        <f t="shared" si="18"/>
        <v>5.868402591830537E-2</v>
      </c>
      <c r="Z14">
        <f t="shared" si="19"/>
        <v>14813.128112267994</v>
      </c>
      <c r="AA14">
        <f t="shared" si="10"/>
        <v>0.21117652148050961</v>
      </c>
    </row>
    <row r="15" spans="1:29" x14ac:dyDescent="0.3">
      <c r="A15" s="6">
        <v>44823</v>
      </c>
      <c r="B15">
        <v>4.5500001909999996</v>
      </c>
      <c r="C15">
        <v>3.5</v>
      </c>
      <c r="D15">
        <v>1.1299999949999999</v>
      </c>
      <c r="E15">
        <v>16.340000150000002</v>
      </c>
      <c r="F15">
        <v>3.6500000950000002</v>
      </c>
      <c r="G15">
        <v>1444.5</v>
      </c>
      <c r="I15">
        <f t="shared" si="3"/>
        <v>2443.95738308109</v>
      </c>
      <c r="J15">
        <f t="shared" si="4"/>
        <v>3486.1401493352291</v>
      </c>
      <c r="K15">
        <f t="shared" si="5"/>
        <v>1778.3224177628674</v>
      </c>
      <c r="L15">
        <f t="shared" si="6"/>
        <v>1804.9962536100461</v>
      </c>
      <c r="M15">
        <f t="shared" si="7"/>
        <v>2032.4691507731757</v>
      </c>
      <c r="O15">
        <f t="shared" si="22"/>
        <v>11545.885354562408</v>
      </c>
      <c r="P15">
        <f t="shared" si="9"/>
        <v>1444.5</v>
      </c>
      <c r="Q15">
        <f t="shared" si="11"/>
        <v>-1.1900604717778537E-2</v>
      </c>
      <c r="R15">
        <f t="shared" si="11"/>
        <v>-8.9193825042881651E-3</v>
      </c>
      <c r="S15">
        <f t="shared" si="12"/>
        <v>-139.05789071168329</v>
      </c>
      <c r="T15">
        <f t="shared" si="13"/>
        <v>650</v>
      </c>
      <c r="U15">
        <f t="shared" si="14"/>
        <v>510.94210928831671</v>
      </c>
      <c r="V15">
        <f>SUM($U$5:U16)</f>
        <v>894.13488128149038</v>
      </c>
      <c r="W15">
        <f t="shared" si="15"/>
        <v>9.4211807280935318</v>
      </c>
      <c r="X15">
        <f t="shared" si="16"/>
        <v>1425</v>
      </c>
      <c r="Y15">
        <f t="shared" si="18"/>
        <v>9.1152698908892535E-2</v>
      </c>
      <c r="Z15">
        <f t="shared" si="19"/>
        <v>14813.128112267994</v>
      </c>
      <c r="AA15">
        <f t="shared" si="10"/>
        <v>0.22056399789047312</v>
      </c>
    </row>
    <row r="16" spans="1:29" x14ac:dyDescent="0.3">
      <c r="A16" s="6">
        <v>44824</v>
      </c>
      <c r="B16">
        <v>4.6399998660000001</v>
      </c>
      <c r="C16">
        <v>3.4800000190000002</v>
      </c>
      <c r="D16">
        <v>1.1399999860000001</v>
      </c>
      <c r="E16">
        <v>16.379999160000001</v>
      </c>
      <c r="F16">
        <v>3.670000076</v>
      </c>
      <c r="G16">
        <v>1456.5</v>
      </c>
      <c r="I16">
        <f t="shared" si="3"/>
        <v>2492.2992206542458</v>
      </c>
      <c r="J16">
        <f t="shared" si="4"/>
        <v>3466.2193674066461</v>
      </c>
      <c r="K16">
        <f t="shared" si="5"/>
        <v>1794.059770197747</v>
      </c>
      <c r="L16">
        <f t="shared" si="6"/>
        <v>1809.41473968932</v>
      </c>
      <c r="M16">
        <f t="shared" si="7"/>
        <v>2043.6059571678475</v>
      </c>
      <c r="O16">
        <f t="shared" si="22"/>
        <v>11605.599055115805</v>
      </c>
      <c r="P16">
        <f t="shared" si="9"/>
        <v>1456.5</v>
      </c>
      <c r="Q16">
        <f t="shared" si="11"/>
        <v>5.1718598201566856E-3</v>
      </c>
      <c r="R16">
        <f t="shared" si="11"/>
        <v>8.3073727933541015E-3</v>
      </c>
      <c r="S16">
        <f t="shared" si="12"/>
        <v>59.713700553396848</v>
      </c>
      <c r="T16">
        <f t="shared" si="13"/>
        <v>-600</v>
      </c>
      <c r="U16">
        <f t="shared" si="14"/>
        <v>-540.28629944660315</v>
      </c>
      <c r="V16">
        <f>SUM($U$5:U17)</f>
        <v>1648.2581894279519</v>
      </c>
      <c r="W16">
        <f t="shared" si="15"/>
        <v>69.134881281490379</v>
      </c>
      <c r="X16">
        <f t="shared" si="16"/>
        <v>825</v>
      </c>
      <c r="Y16">
        <f t="shared" si="18"/>
        <v>5.6819300155635112E-2</v>
      </c>
      <c r="Z16">
        <f t="shared" si="19"/>
        <v>14813.128112267994</v>
      </c>
      <c r="AA16">
        <f t="shared" si="10"/>
        <v>0.21653286414877931</v>
      </c>
    </row>
    <row r="17" spans="1:27" x14ac:dyDescent="0.3">
      <c r="A17" s="6">
        <v>44825</v>
      </c>
      <c r="B17">
        <v>4.6100001339999999</v>
      </c>
      <c r="C17">
        <v>3.4300000669999999</v>
      </c>
      <c r="D17">
        <v>1.1399999860000001</v>
      </c>
      <c r="E17">
        <v>16.260000229999999</v>
      </c>
      <c r="F17">
        <v>3.6400001049999999</v>
      </c>
      <c r="G17">
        <v>1439.5</v>
      </c>
      <c r="I17">
        <f t="shared" si="3"/>
        <v>2476.1853605588376</v>
      </c>
      <c r="J17">
        <f t="shared" si="4"/>
        <v>3416.4174130832075</v>
      </c>
      <c r="K17">
        <f t="shared" si="5"/>
        <v>1794.059770197747</v>
      </c>
      <c r="L17">
        <f t="shared" si="6"/>
        <v>1796.1590715682144</v>
      </c>
      <c r="M17">
        <f t="shared" si="7"/>
        <v>2026.9007478542599</v>
      </c>
      <c r="O17">
        <f t="shared" si="22"/>
        <v>11509.722363262266</v>
      </c>
      <c r="P17">
        <f t="shared" si="9"/>
        <v>1439.5</v>
      </c>
      <c r="Q17">
        <f t="shared" si="11"/>
        <v>-8.2612445422432131E-3</v>
      </c>
      <c r="R17">
        <f t="shared" si="11"/>
        <v>-1.167181599725369E-2</v>
      </c>
      <c r="S17">
        <f t="shared" si="12"/>
        <v>-95.876691853538432</v>
      </c>
      <c r="T17">
        <f t="shared" si="13"/>
        <v>850</v>
      </c>
      <c r="U17">
        <f t="shared" si="14"/>
        <v>754.12330814646157</v>
      </c>
      <c r="V17">
        <f>SUM($U$5:U18)</f>
        <v>1938.1327304533606</v>
      </c>
      <c r="W17">
        <f t="shared" si="15"/>
        <v>-26.741810572048053</v>
      </c>
      <c r="X17">
        <f t="shared" si="16"/>
        <v>1675</v>
      </c>
      <c r="Y17">
        <f t="shared" si="18"/>
        <v>0.10474133015017317</v>
      </c>
      <c r="Z17">
        <f t="shared" si="19"/>
        <v>14813.128112267994</v>
      </c>
      <c r="AA17">
        <f t="shared" si="10"/>
        <v>0.22300527774885712</v>
      </c>
    </row>
    <row r="18" spans="1:27" x14ac:dyDescent="0.3">
      <c r="A18" s="6">
        <v>44826</v>
      </c>
      <c r="B18">
        <v>4.6399998660000001</v>
      </c>
      <c r="C18">
        <v>3.4300000669999999</v>
      </c>
      <c r="D18">
        <v>1.1499999759999999</v>
      </c>
      <c r="E18">
        <v>15.880000109999999</v>
      </c>
      <c r="F18">
        <v>3.6400001049999999</v>
      </c>
      <c r="G18">
        <v>1433.5</v>
      </c>
      <c r="I18">
        <f t="shared" si="3"/>
        <v>2492.2992206542458</v>
      </c>
      <c r="J18">
        <f t="shared" si="4"/>
        <v>3416.4174130832075</v>
      </c>
      <c r="K18">
        <f t="shared" si="5"/>
        <v>1809.7971210588896</v>
      </c>
      <c r="L18">
        <f t="shared" si="6"/>
        <v>1754.182401637072</v>
      </c>
      <c r="M18">
        <f t="shared" si="7"/>
        <v>2026.9007478542599</v>
      </c>
      <c r="O18">
        <f t="shared" si="22"/>
        <v>11499.596904287675</v>
      </c>
      <c r="P18">
        <f t="shared" si="9"/>
        <v>1433.5</v>
      </c>
      <c r="Q18">
        <f t="shared" si="11"/>
        <v>-8.797309487595141E-4</v>
      </c>
      <c r="R18">
        <f t="shared" si="11"/>
        <v>-4.1681139284473773E-3</v>
      </c>
      <c r="S18">
        <f t="shared" si="12"/>
        <v>-10.125458974591311</v>
      </c>
      <c r="T18">
        <f t="shared" si="13"/>
        <v>300</v>
      </c>
      <c r="U18">
        <f t="shared" si="14"/>
        <v>289.87454102540869</v>
      </c>
      <c r="V18">
        <f>SUM($U$5:U19)</f>
        <v>2545.4812015789194</v>
      </c>
      <c r="W18">
        <f t="shared" si="15"/>
        <v>-36.867269546639363</v>
      </c>
      <c r="X18">
        <f t="shared" si="16"/>
        <v>1975</v>
      </c>
      <c r="Y18">
        <f t="shared" si="18"/>
        <v>0.12316189386914349</v>
      </c>
      <c r="Z18">
        <f t="shared" si="19"/>
        <v>14813.128112267994</v>
      </c>
      <c r="AA18">
        <f t="shared" si="10"/>
        <v>0.22368882405304424</v>
      </c>
    </row>
    <row r="19" spans="1:27" x14ac:dyDescent="0.3">
      <c r="A19" s="6">
        <v>44827</v>
      </c>
      <c r="B19">
        <v>4.6599998469999999</v>
      </c>
      <c r="C19">
        <v>3.4100000860000002</v>
      </c>
      <c r="D19">
        <v>1.1699999569999999</v>
      </c>
      <c r="E19">
        <v>15.72000027</v>
      </c>
      <c r="F19">
        <v>3.5999999049999998</v>
      </c>
      <c r="G19">
        <v>1421</v>
      </c>
      <c r="I19">
        <f t="shared" si="3"/>
        <v>2503.0418798134947</v>
      </c>
      <c r="J19">
        <f t="shared" si="4"/>
        <v>3396.4966311546241</v>
      </c>
      <c r="K19">
        <f t="shared" si="5"/>
        <v>1841.2718243549116</v>
      </c>
      <c r="L19">
        <f t="shared" si="6"/>
        <v>1736.5080375534092</v>
      </c>
      <c r="M19">
        <f t="shared" si="7"/>
        <v>2004.6270025367935</v>
      </c>
      <c r="O19">
        <f t="shared" si="22"/>
        <v>11481.945375413234</v>
      </c>
      <c r="P19">
        <f t="shared" si="9"/>
        <v>1421</v>
      </c>
      <c r="Q19">
        <f t="shared" si="11"/>
        <v>-1.5349693577398208E-3</v>
      </c>
      <c r="R19">
        <f t="shared" si="11"/>
        <v>-8.719916288803628E-3</v>
      </c>
      <c r="S19">
        <f t="shared" si="12"/>
        <v>-17.651528874441283</v>
      </c>
      <c r="T19">
        <f t="shared" si="13"/>
        <v>625</v>
      </c>
      <c r="U19">
        <f t="shared" si="14"/>
        <v>607.34847112555872</v>
      </c>
      <c r="V19">
        <f>SUM($U$5:U20)</f>
        <v>2752.6822035756213</v>
      </c>
      <c r="W19">
        <f t="shared" si="15"/>
        <v>-54.518798421080646</v>
      </c>
      <c r="X19">
        <f t="shared" si="16"/>
        <v>2600</v>
      </c>
      <c r="Y19">
        <f t="shared" si="18"/>
        <v>0.1617568707595318</v>
      </c>
      <c r="Z19">
        <f t="shared" si="19"/>
        <v>14813.128112267994</v>
      </c>
      <c r="AA19">
        <f t="shared" si="10"/>
        <v>0.2248804379201938</v>
      </c>
    </row>
    <row r="20" spans="1:27" x14ac:dyDescent="0.3">
      <c r="A20" s="6">
        <v>44830</v>
      </c>
      <c r="B20">
        <v>4.579999924</v>
      </c>
      <c r="C20">
        <v>3.3499999049999998</v>
      </c>
      <c r="D20">
        <v>1.1499999759999999</v>
      </c>
      <c r="E20">
        <v>15.920000079999999</v>
      </c>
      <c r="F20">
        <v>3.5</v>
      </c>
      <c r="G20">
        <v>1413.5</v>
      </c>
      <c r="I20">
        <f t="shared" si="3"/>
        <v>2460.0712437136317</v>
      </c>
      <c r="J20">
        <f t="shared" si="4"/>
        <v>3336.7340483113435</v>
      </c>
      <c r="K20">
        <f t="shared" si="5"/>
        <v>1809.7971210588896</v>
      </c>
      <c r="L20">
        <f t="shared" si="6"/>
        <v>1758.6009937626366</v>
      </c>
      <c r="M20">
        <f t="shared" si="7"/>
        <v>1948.9429705634334</v>
      </c>
      <c r="O20">
        <f t="shared" si="22"/>
        <v>11314.146377409936</v>
      </c>
      <c r="P20">
        <f t="shared" si="9"/>
        <v>1413.5</v>
      </c>
      <c r="Q20">
        <f t="shared" si="11"/>
        <v>-1.4614160973332358E-2</v>
      </c>
      <c r="R20">
        <f t="shared" si="11"/>
        <v>-5.2779732582688248E-3</v>
      </c>
      <c r="S20">
        <f t="shared" si="12"/>
        <v>-167.79899800329804</v>
      </c>
      <c r="T20">
        <f t="shared" si="13"/>
        <v>375</v>
      </c>
      <c r="U20">
        <f t="shared" si="14"/>
        <v>207.20100199670196</v>
      </c>
      <c r="V20">
        <f>SUM($U$5:U21)</f>
        <v>2738.4039970650265</v>
      </c>
      <c r="W20">
        <f t="shared" si="15"/>
        <v>-222.31779642437868</v>
      </c>
      <c r="X20">
        <f t="shared" si="16"/>
        <v>2975</v>
      </c>
      <c r="Y20">
        <f t="shared" si="18"/>
        <v>0.17492380582879746</v>
      </c>
      <c r="Z20">
        <f t="shared" si="19"/>
        <v>14813.128112267994</v>
      </c>
      <c r="AA20">
        <f t="shared" si="10"/>
        <v>0.23620815997400696</v>
      </c>
    </row>
    <row r="21" spans="1:27" x14ac:dyDescent="0.3">
      <c r="A21" s="6">
        <v>44831</v>
      </c>
      <c r="B21">
        <v>4.5599999430000002</v>
      </c>
      <c r="C21">
        <v>3.2799999710000001</v>
      </c>
      <c r="D21">
        <v>1.1399999860000001</v>
      </c>
      <c r="E21">
        <v>16.459999079999999</v>
      </c>
      <c r="F21">
        <v>3.539999962</v>
      </c>
      <c r="G21">
        <v>1413.5</v>
      </c>
      <c r="I21">
        <f t="shared" si="3"/>
        <v>2449.3285845543828</v>
      </c>
      <c r="J21">
        <f t="shared" si="4"/>
        <v>3267.0113110632824</v>
      </c>
      <c r="K21">
        <f t="shared" si="5"/>
        <v>1794.059770197747</v>
      </c>
      <c r="L21">
        <f t="shared" si="6"/>
        <v>1818.2519217311512</v>
      </c>
      <c r="M21">
        <f t="shared" si="7"/>
        <v>1971.2165833527774</v>
      </c>
      <c r="O21">
        <f t="shared" si="22"/>
        <v>11299.868170899341</v>
      </c>
      <c r="P21">
        <f t="shared" si="9"/>
        <v>1413.5</v>
      </c>
      <c r="Q21">
        <f t="shared" ref="Q21:R24" si="23">(O21-O20)/O20</f>
        <v>-1.2619782380669034E-3</v>
      </c>
      <c r="R21">
        <f t="shared" si="23"/>
        <v>0</v>
      </c>
      <c r="S21">
        <f t="shared" si="12"/>
        <v>-14.278206510594828</v>
      </c>
      <c r="T21">
        <f t="shared" si="13"/>
        <v>0</v>
      </c>
      <c r="U21">
        <f t="shared" si="14"/>
        <v>-14.278206510594828</v>
      </c>
      <c r="V21">
        <f>SUM($U$5:U22)</f>
        <v>3741.1842367929585</v>
      </c>
      <c r="W21">
        <f t="shared" si="15"/>
        <v>-236.59600293497351</v>
      </c>
      <c r="X21">
        <f t="shared" si="16"/>
        <v>2975</v>
      </c>
      <c r="Y21">
        <f t="shared" si="18"/>
        <v>0.17401647325695227</v>
      </c>
      <c r="Z21">
        <f t="shared" si="19"/>
        <v>14813.128112267994</v>
      </c>
      <c r="AA21">
        <f t="shared" si="10"/>
        <v>0.23717204865453284</v>
      </c>
    </row>
    <row r="22" spans="1:27" x14ac:dyDescent="0.3">
      <c r="A22" s="6">
        <v>44832</v>
      </c>
      <c r="B22">
        <v>4.5999999049999998</v>
      </c>
      <c r="C22">
        <v>3.2799999710000001</v>
      </c>
      <c r="D22">
        <v>1.1699999569999999</v>
      </c>
      <c r="E22">
        <v>16.13999939</v>
      </c>
      <c r="F22">
        <v>3.5299999710000001</v>
      </c>
      <c r="G22">
        <v>1394</v>
      </c>
      <c r="I22">
        <f t="shared" si="3"/>
        <v>2470.8139028728806</v>
      </c>
      <c r="J22">
        <f t="shared" si="4"/>
        <v>3267.0113110632824</v>
      </c>
      <c r="K22">
        <f t="shared" si="5"/>
        <v>1841.2718243549116</v>
      </c>
      <c r="L22">
        <f t="shared" si="6"/>
        <v>1782.9031924591768</v>
      </c>
      <c r="M22">
        <f t="shared" si="7"/>
        <v>1965.648179877021</v>
      </c>
      <c r="O22">
        <f t="shared" si="22"/>
        <v>11327.648410627273</v>
      </c>
      <c r="P22">
        <f t="shared" si="9"/>
        <v>1394</v>
      </c>
      <c r="Q22">
        <f t="shared" si="23"/>
        <v>2.4584569755844322E-3</v>
      </c>
      <c r="R22">
        <f t="shared" si="23"/>
        <v>-1.3795542978422356E-2</v>
      </c>
      <c r="S22">
        <f t="shared" si="12"/>
        <v>27.780239727931985</v>
      </c>
      <c r="T22">
        <f t="shared" si="13"/>
        <v>975</v>
      </c>
      <c r="U22">
        <f t="shared" si="14"/>
        <v>1002.780239727932</v>
      </c>
      <c r="V22">
        <f>SUM($U$5:U23)</f>
        <v>3687.3995813269412</v>
      </c>
      <c r="W22">
        <f t="shared" si="15"/>
        <v>-208.81576320704153</v>
      </c>
      <c r="X22">
        <f t="shared" si="16"/>
        <v>3950</v>
      </c>
      <c r="Y22">
        <f t="shared" si="18"/>
        <v>0.23773982487206904</v>
      </c>
      <c r="Z22">
        <f t="shared" si="19"/>
        <v>14813.128112267994</v>
      </c>
      <c r="AA22">
        <f t="shared" si="10"/>
        <v>0.2352966689563768</v>
      </c>
    </row>
    <row r="23" spans="1:27" x14ac:dyDescent="0.3">
      <c r="A23" s="6">
        <v>44833</v>
      </c>
      <c r="B23">
        <v>4.6500000950000002</v>
      </c>
      <c r="C23">
        <v>3.25</v>
      </c>
      <c r="D23">
        <v>1.190000057</v>
      </c>
      <c r="E23">
        <v>16.200000760000002</v>
      </c>
      <c r="F23">
        <v>3.5499999519999998</v>
      </c>
      <c r="G23">
        <v>1396</v>
      </c>
      <c r="I23">
        <f t="shared" si="3"/>
        <v>2497.6706783402024</v>
      </c>
      <c r="J23">
        <f t="shared" si="4"/>
        <v>3237.1301386684272</v>
      </c>
      <c r="K23">
        <f t="shared" si="5"/>
        <v>1872.7467149255963</v>
      </c>
      <c r="L23">
        <f t="shared" si="6"/>
        <v>1789.5312369553374</v>
      </c>
      <c r="M23">
        <f t="shared" si="7"/>
        <v>1976.784986271693</v>
      </c>
      <c r="O23">
        <f t="shared" si="22"/>
        <v>11373.863755161256</v>
      </c>
      <c r="P23">
        <f t="shared" si="9"/>
        <v>1396</v>
      </c>
      <c r="Q23">
        <f t="shared" si="23"/>
        <v>4.079871025183375E-3</v>
      </c>
      <c r="R23">
        <f t="shared" si="23"/>
        <v>1.4347202295552368E-3</v>
      </c>
      <c r="S23">
        <f t="shared" si="12"/>
        <v>46.215344533982716</v>
      </c>
      <c r="T23">
        <f t="shared" si="13"/>
        <v>-100</v>
      </c>
      <c r="U23">
        <f t="shared" si="14"/>
        <v>-53.784655466017284</v>
      </c>
      <c r="V23">
        <f>SUM($U$5:U24)</f>
        <v>3571.3141837796629</v>
      </c>
      <c r="W23">
        <f t="shared" si="15"/>
        <v>-162.60041867305881</v>
      </c>
      <c r="X23">
        <f t="shared" si="16"/>
        <v>3850</v>
      </c>
      <c r="Y23">
        <f t="shared" si="18"/>
        <v>0.2343219887640412</v>
      </c>
      <c r="Z23">
        <f t="shared" si="19"/>
        <v>14813.128112267994</v>
      </c>
      <c r="AA23">
        <f t="shared" si="10"/>
        <v>0.23217677799319072</v>
      </c>
    </row>
    <row r="24" spans="1:27" x14ac:dyDescent="0.3">
      <c r="A24" s="6">
        <v>44834</v>
      </c>
      <c r="B24">
        <v>4.6199998860000004</v>
      </c>
      <c r="C24">
        <v>3.25</v>
      </c>
      <c r="D24">
        <v>1.2200000289999999</v>
      </c>
      <c r="E24">
        <v>16.100000380000001</v>
      </c>
      <c r="F24">
        <v>3.5299999710000001</v>
      </c>
      <c r="G24">
        <v>1398.5</v>
      </c>
      <c r="I24">
        <f t="shared" si="3"/>
        <v>2481.5565620321304</v>
      </c>
      <c r="J24">
        <f t="shared" si="4"/>
        <v>3237.1301386684272</v>
      </c>
      <c r="K24">
        <f t="shared" si="5"/>
        <v>1919.9587706564976</v>
      </c>
      <c r="L24">
        <f t="shared" si="6"/>
        <v>1778.4847063799027</v>
      </c>
      <c r="M24">
        <f t="shared" si="7"/>
        <v>1965.648179877021</v>
      </c>
      <c r="O24">
        <f t="shared" si="22"/>
        <v>11382.778357613977</v>
      </c>
      <c r="P24">
        <f t="shared" si="9"/>
        <v>1398.5</v>
      </c>
      <c r="Q24">
        <f t="shared" si="23"/>
        <v>7.8377960600033137E-4</v>
      </c>
      <c r="R24">
        <f t="shared" si="23"/>
        <v>1.7908309455587394E-3</v>
      </c>
      <c r="S24">
        <f t="shared" si="12"/>
        <v>8.9146024527217378</v>
      </c>
      <c r="T24">
        <f t="shared" si="13"/>
        <v>-125</v>
      </c>
      <c r="U24">
        <f t="shared" si="14"/>
        <v>-116.08539754727826</v>
      </c>
      <c r="V24">
        <f>SUM($U$5:U24)</f>
        <v>3571.3141837796629</v>
      </c>
      <c r="W24">
        <f t="shared" si="15"/>
        <v>-153.68581622033707</v>
      </c>
      <c r="X24">
        <f t="shared" si="16"/>
        <v>3725</v>
      </c>
      <c r="Y24">
        <f t="shared" si="18"/>
        <v>0.22694514754577705</v>
      </c>
      <c r="Z24">
        <f t="shared" si="19"/>
        <v>14813.128112267994</v>
      </c>
      <c r="AA24">
        <f t="shared" si="10"/>
        <v>0.2315749738107683</v>
      </c>
    </row>
    <row r="25" spans="1:27" x14ac:dyDescent="0.3">
      <c r="G25">
        <f>(G24-G4)/G4</f>
        <v>-5.0577053632043449E-2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49EC-6645-4342-AF5E-012EFE9D82F6}">
  <dimension ref="A1:AC24"/>
  <sheetViews>
    <sheetView topLeftCell="C1" workbookViewId="0">
      <pane ySplit="3" topLeftCell="A4" activePane="bottomLeft" state="frozen"/>
      <selection pane="bottomLeft" activeCell="K7" sqref="K7"/>
    </sheetView>
  </sheetViews>
  <sheetFormatPr defaultRowHeight="14.4" x14ac:dyDescent="0.3"/>
  <cols>
    <col min="1" max="1" width="10.77734375" customWidth="1"/>
    <col min="8" max="8" width="11" customWidth="1"/>
    <col min="21" max="21" width="13.109375" customWidth="1"/>
  </cols>
  <sheetData>
    <row r="1" spans="1:29" x14ac:dyDescent="0.3">
      <c r="A1" t="s">
        <v>0</v>
      </c>
      <c r="B1">
        <v>0.16589999999999999</v>
      </c>
      <c r="C1">
        <v>0.2266</v>
      </c>
      <c r="D1">
        <v>0.12429999999999999</v>
      </c>
      <c r="E1">
        <v>0.1278</v>
      </c>
      <c r="F1">
        <v>0.13420000000000001</v>
      </c>
      <c r="G1">
        <v>0.22090000000000001</v>
      </c>
      <c r="H1" t="s">
        <v>1</v>
      </c>
      <c r="I1" s="1">
        <f>B1*$Z$4</f>
        <v>2457.4979538252601</v>
      </c>
      <c r="J1" s="1">
        <f t="shared" ref="J1:N1" si="0">C1*$Z$4</f>
        <v>3356.6548302399274</v>
      </c>
      <c r="K1" s="1">
        <f t="shared" si="0"/>
        <v>1841.2718243549116</v>
      </c>
      <c r="L1" s="1">
        <f t="shared" si="0"/>
        <v>1893.1177727478496</v>
      </c>
      <c r="M1" s="1">
        <f t="shared" si="0"/>
        <v>1987.921792666365</v>
      </c>
      <c r="N1" s="1">
        <f t="shared" si="0"/>
        <v>3272.2200000000003</v>
      </c>
      <c r="O1" t="s">
        <v>24</v>
      </c>
      <c r="P1">
        <v>1</v>
      </c>
      <c r="U1" s="2" t="s">
        <v>2</v>
      </c>
      <c r="V1" s="3">
        <f>MIN(V4:V5)/O4</f>
        <v>3.5365967014224627E-2</v>
      </c>
      <c r="W1" t="s">
        <v>3</v>
      </c>
      <c r="X1">
        <f>O4</f>
        <v>11536.464173834314</v>
      </c>
      <c r="Y1" t="e">
        <f>#REF!</f>
        <v>#REF!</v>
      </c>
    </row>
    <row r="2" spans="1:29" x14ac:dyDescent="0.3">
      <c r="A2" t="s">
        <v>4</v>
      </c>
      <c r="B2">
        <f>I2*$P$1</f>
        <v>554.68682809522647</v>
      </c>
      <c r="C2">
        <f t="shared" ref="C2:F2" si="1">J2*$P$1</f>
        <v>1011.0406319215812</v>
      </c>
      <c r="D2">
        <f t="shared" si="1"/>
        <v>1928.0333582528572</v>
      </c>
      <c r="E2">
        <f t="shared" si="1"/>
        <v>117.11448434111178</v>
      </c>
      <c r="F2">
        <f t="shared" si="1"/>
        <v>576.20920724878931</v>
      </c>
      <c r="H2" t="s">
        <v>5</v>
      </c>
      <c r="I2" s="1">
        <f>I1/B4</f>
        <v>554.68682809522647</v>
      </c>
      <c r="J2" s="1">
        <f t="shared" ref="J2:N2" si="2">J1/C4</f>
        <v>1011.0406319215812</v>
      </c>
      <c r="K2" s="1">
        <f t="shared" si="2"/>
        <v>1928.0333582528572</v>
      </c>
      <c r="L2" s="1">
        <f t="shared" si="2"/>
        <v>117.11448434111178</v>
      </c>
      <c r="M2" s="1">
        <f t="shared" si="2"/>
        <v>576.20920724878931</v>
      </c>
      <c r="N2" s="1">
        <f t="shared" si="2"/>
        <v>2.1836636636636637</v>
      </c>
      <c r="U2" s="2" t="s">
        <v>6</v>
      </c>
      <c r="V2" s="3">
        <f>V6/(O4+4200)</f>
        <v>-1.8687427928584563E-2</v>
      </c>
    </row>
    <row r="3" spans="1:29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14</v>
      </c>
      <c r="O3" s="4" t="s">
        <v>15</v>
      </c>
      <c r="P3" s="4" t="s">
        <v>13</v>
      </c>
      <c r="Q3" s="4" t="s">
        <v>16</v>
      </c>
      <c r="R3" s="4" t="s">
        <v>17</v>
      </c>
      <c r="S3" s="4" t="s">
        <v>18</v>
      </c>
      <c r="T3" s="4" t="s">
        <v>18</v>
      </c>
      <c r="U3" s="4" t="s">
        <v>19</v>
      </c>
      <c r="V3" s="5" t="s">
        <v>20</v>
      </c>
      <c r="W3" s="4" t="s">
        <v>15</v>
      </c>
      <c r="X3" s="4" t="s">
        <v>13</v>
      </c>
      <c r="Y3" s="4" t="s">
        <v>21</v>
      </c>
      <c r="Z3" s="4" t="s">
        <v>22</v>
      </c>
      <c r="AA3" s="4" t="s">
        <v>23</v>
      </c>
    </row>
    <row r="4" spans="1:29" x14ac:dyDescent="0.3">
      <c r="A4" s="6">
        <v>44774</v>
      </c>
      <c r="B4">
        <v>4.4304242130000002</v>
      </c>
      <c r="C4">
        <v>3.3199999330000001</v>
      </c>
      <c r="D4">
        <v>0.954999983</v>
      </c>
      <c r="E4">
        <v>16.164676669999999</v>
      </c>
      <c r="F4">
        <v>3.4500000480000002</v>
      </c>
      <c r="G4">
        <v>1498.5</v>
      </c>
      <c r="I4">
        <f t="shared" ref="I4:I24" si="3">B4*$B$2</f>
        <v>2457.4979538252601</v>
      </c>
      <c r="J4">
        <f t="shared" ref="J4:J24" si="4">C4*$C$2</f>
        <v>3356.6548302399274</v>
      </c>
      <c r="K4">
        <f t="shared" ref="K4:K24" si="5">D4*$D$2</f>
        <v>1841.2718243549116</v>
      </c>
      <c r="L4">
        <f t="shared" ref="L4:L24" si="6">E4*$E$2</f>
        <v>1893.1177727478496</v>
      </c>
      <c r="M4">
        <f t="shared" ref="M4:M24" si="7">F4*$F$2</f>
        <v>1987.9217926663653</v>
      </c>
      <c r="O4">
        <f t="shared" ref="O4:O5" si="8">SUM(I4:M4)</f>
        <v>11536.464173834314</v>
      </c>
      <c r="P4">
        <f t="shared" ref="P4:P24" si="9">G4</f>
        <v>1498.5</v>
      </c>
      <c r="Z4">
        <f>(100-($G$1*100))*(4200/(100*$G$1))</f>
        <v>14813.128112267994</v>
      </c>
      <c r="AA4">
        <f t="shared" ref="AA4:AA24" si="10">(Z4-O4)/Z4</f>
        <v>0.22119999999999995</v>
      </c>
      <c r="AB4">
        <f>AA4-$G$1</f>
        <v>2.999999999999392E-4</v>
      </c>
      <c r="AC4" t="e">
        <f>V4/#REF!</f>
        <v>#REF!</v>
      </c>
    </row>
    <row r="5" spans="1:29" x14ac:dyDescent="0.3">
      <c r="A5" s="6">
        <v>44775</v>
      </c>
      <c r="B5">
        <v>4.333900452</v>
      </c>
      <c r="C5">
        <v>3.2999999519999998</v>
      </c>
      <c r="D5">
        <v>0.959999979</v>
      </c>
      <c r="E5">
        <v>16.08524323</v>
      </c>
      <c r="F5">
        <v>3.4000000950000002</v>
      </c>
      <c r="G5">
        <v>1501</v>
      </c>
      <c r="I5">
        <f t="shared" si="3"/>
        <v>2403.9574950003484</v>
      </c>
      <c r="J5">
        <f t="shared" si="4"/>
        <v>3336.4340368112676</v>
      </c>
      <c r="K5">
        <f t="shared" si="5"/>
        <v>1850.9119834340424</v>
      </c>
      <c r="L5">
        <f t="shared" si="6"/>
        <v>1883.8149663828092</v>
      </c>
      <c r="M5">
        <f t="shared" si="7"/>
        <v>1959.1113593857585</v>
      </c>
      <c r="O5">
        <f t="shared" si="8"/>
        <v>11434.229841014227</v>
      </c>
      <c r="P5">
        <f t="shared" si="9"/>
        <v>1501</v>
      </c>
      <c r="Q5">
        <f t="shared" ref="Q5:R20" si="11">(O5-O4)/O4</f>
        <v>-8.8618428731364607E-3</v>
      </c>
      <c r="R5">
        <f t="shared" si="11"/>
        <v>1.6683350016683349E-3</v>
      </c>
      <c r="S5">
        <f t="shared" ref="S5:S24" si="12">O5-O4</f>
        <v>-102.23433282008773</v>
      </c>
      <c r="T5">
        <f t="shared" ref="T5:T24" si="13">-(P5-P4)*50</f>
        <v>-125</v>
      </c>
      <c r="U5">
        <f t="shared" ref="U5:U24" si="14">S5+T5</f>
        <v>-227.23433282008773</v>
      </c>
      <c r="V5">
        <f>SUM($U$5:U6)</f>
        <v>407.99821143260851</v>
      </c>
      <c r="W5">
        <f t="shared" ref="W5:W24" si="15">O5-$O$4</f>
        <v>-102.23433282008773</v>
      </c>
      <c r="X5">
        <f t="shared" ref="X5:X24" si="16">-(P5-$P$4)*50</f>
        <v>-125</v>
      </c>
      <c r="Y5">
        <f>(W5+X5)/($O$4+4200)</f>
        <v>-1.4439986664724841E-2</v>
      </c>
      <c r="Z5">
        <f>(100-($G$1*100))*(4200/(100*$G$1))</f>
        <v>14813.128112267994</v>
      </c>
      <c r="AA5">
        <f t="shared" si="10"/>
        <v>0.22810160322959863</v>
      </c>
      <c r="AB5">
        <f>AA5-$G$1</f>
        <v>7.2016032295986188E-3</v>
      </c>
      <c r="AC5">
        <f>V5/$O$4</f>
        <v>3.5365967014224627E-2</v>
      </c>
    </row>
    <row r="6" spans="1:29" x14ac:dyDescent="0.3">
      <c r="A6" s="6">
        <v>44776</v>
      </c>
      <c r="B6">
        <v>4.3628578190000002</v>
      </c>
      <c r="C6">
        <v>3.2999999519999998</v>
      </c>
      <c r="D6">
        <v>0.954999983</v>
      </c>
      <c r="E6">
        <v>16.08524323</v>
      </c>
      <c r="F6">
        <v>3.4500000480000002</v>
      </c>
      <c r="G6">
        <v>1489</v>
      </c>
      <c r="I6">
        <f t="shared" si="3"/>
        <v>2420.0197650515679</v>
      </c>
      <c r="J6">
        <f t="shared" si="4"/>
        <v>3336.4340368112676</v>
      </c>
      <c r="K6">
        <f t="shared" si="5"/>
        <v>1841.2718243549116</v>
      </c>
      <c r="L6">
        <f t="shared" si="6"/>
        <v>1883.8149663828092</v>
      </c>
      <c r="M6">
        <f t="shared" si="7"/>
        <v>1987.9217926663653</v>
      </c>
      <c r="O6">
        <f t="shared" ref="O6:O7" si="17">SUM(I6:M6)</f>
        <v>11469.462385266923</v>
      </c>
      <c r="P6">
        <f t="shared" si="9"/>
        <v>1489</v>
      </c>
      <c r="Q6">
        <f t="shared" si="11"/>
        <v>3.0813220254081479E-3</v>
      </c>
      <c r="R6">
        <f t="shared" si="11"/>
        <v>-7.9946702198534312E-3</v>
      </c>
      <c r="S6">
        <f t="shared" si="12"/>
        <v>35.232544252696243</v>
      </c>
      <c r="T6">
        <f t="shared" si="13"/>
        <v>600</v>
      </c>
      <c r="U6">
        <f t="shared" si="14"/>
        <v>635.23254425269624</v>
      </c>
      <c r="V6">
        <f>SUM($U$5:U7)</f>
        <v>-294.07404009928177</v>
      </c>
      <c r="W6">
        <f t="shared" si="15"/>
        <v>-67.001788567391486</v>
      </c>
      <c r="X6">
        <f t="shared" si="16"/>
        <v>475</v>
      </c>
      <c r="Y6">
        <f t="shared" ref="Y6:Y24" si="18">(W6+X6)/($O$4+4200)</f>
        <v>2.592693040352765E-2</v>
      </c>
      <c r="Z6">
        <f t="shared" ref="Z6:Z24" si="19">(100-($G$1*100))*(4200/(100*$G$1))</f>
        <v>14813.128112267994</v>
      </c>
      <c r="AA6">
        <f t="shared" si="10"/>
        <v>0.22572313569825275</v>
      </c>
      <c r="AB6">
        <f t="shared" ref="AB6:AB9" si="20">AA6-$G$1</f>
        <v>4.8231356982527396E-3</v>
      </c>
    </row>
    <row r="7" spans="1:29" x14ac:dyDescent="0.3">
      <c r="A7" s="6">
        <v>44777</v>
      </c>
      <c r="B7">
        <v>4.3918151859999996</v>
      </c>
      <c r="C7">
        <v>3.2999999519999998</v>
      </c>
      <c r="D7">
        <v>0.96499997400000004</v>
      </c>
      <c r="E7">
        <v>16.422834399999999</v>
      </c>
      <c r="F7">
        <v>3.4900000100000002</v>
      </c>
      <c r="G7">
        <v>1505</v>
      </c>
      <c r="I7">
        <f t="shared" si="3"/>
        <v>2436.0820351027869</v>
      </c>
      <c r="J7">
        <f t="shared" si="4"/>
        <v>3336.4340368112676</v>
      </c>
      <c r="K7">
        <f t="shared" si="5"/>
        <v>1860.55214058514</v>
      </c>
      <c r="L7">
        <f t="shared" si="6"/>
        <v>1923.3517821754717</v>
      </c>
      <c r="M7">
        <f t="shared" si="7"/>
        <v>2010.9701390603668</v>
      </c>
      <c r="O7">
        <f t="shared" si="17"/>
        <v>11567.390133735033</v>
      </c>
      <c r="P7">
        <f t="shared" si="9"/>
        <v>1505</v>
      </c>
      <c r="Q7">
        <f t="shared" si="11"/>
        <v>8.5381289182222368E-3</v>
      </c>
      <c r="R7">
        <f t="shared" si="11"/>
        <v>1.0745466756212223E-2</v>
      </c>
      <c r="S7">
        <f t="shared" si="12"/>
        <v>97.927748468109712</v>
      </c>
      <c r="T7">
        <f t="shared" si="13"/>
        <v>-800</v>
      </c>
      <c r="U7">
        <f t="shared" si="14"/>
        <v>-702.07225153189029</v>
      </c>
      <c r="V7">
        <f>SUM($U$5:U8)</f>
        <v>-77.869706415838664</v>
      </c>
      <c r="W7">
        <f t="shared" si="15"/>
        <v>30.925959900718226</v>
      </c>
      <c r="X7">
        <f t="shared" si="16"/>
        <v>-325</v>
      </c>
      <c r="Y7">
        <f t="shared" si="18"/>
        <v>-1.8687427928584563E-2</v>
      </c>
      <c r="Z7">
        <f t="shared" si="19"/>
        <v>14813.128112267994</v>
      </c>
      <c r="AA7">
        <f t="shared" si="10"/>
        <v>0.21911226001244757</v>
      </c>
      <c r="AB7">
        <f t="shared" si="20"/>
        <v>-1.7877399875524391E-3</v>
      </c>
    </row>
    <row r="8" spans="1:29" x14ac:dyDescent="0.3">
      <c r="A8" s="6">
        <v>44778</v>
      </c>
      <c r="B8">
        <v>4.3725104330000004</v>
      </c>
      <c r="C8">
        <v>3.2599999899999998</v>
      </c>
      <c r="D8">
        <v>0.97000002900000004</v>
      </c>
      <c r="E8">
        <v>16.422834399999999</v>
      </c>
      <c r="F8">
        <v>3.460000038</v>
      </c>
      <c r="G8">
        <v>1499.5</v>
      </c>
      <c r="I8">
        <f t="shared" si="3"/>
        <v>2425.3739428940553</v>
      </c>
      <c r="J8">
        <f t="shared" si="4"/>
        <v>3295.9924499539479</v>
      </c>
      <c r="K8">
        <f t="shared" si="5"/>
        <v>1870.1924134182389</v>
      </c>
      <c r="L8">
        <f t="shared" si="6"/>
        <v>1923.3517821754717</v>
      </c>
      <c r="M8">
        <f t="shared" si="7"/>
        <v>1993.683878976761</v>
      </c>
      <c r="O8">
        <f t="shared" ref="O8" si="21">SUM(I8:M8)</f>
        <v>11508.594467418476</v>
      </c>
      <c r="P8">
        <f t="shared" si="9"/>
        <v>1499.5</v>
      </c>
      <c r="Q8">
        <f t="shared" si="11"/>
        <v>-5.0828808950677418E-3</v>
      </c>
      <c r="R8">
        <f t="shared" si="11"/>
        <v>-3.6544850498338869E-3</v>
      </c>
      <c r="S8">
        <f t="shared" si="12"/>
        <v>-58.79566631655689</v>
      </c>
      <c r="T8">
        <f t="shared" si="13"/>
        <v>275</v>
      </c>
      <c r="U8">
        <f t="shared" si="14"/>
        <v>216.20433368344311</v>
      </c>
      <c r="V8">
        <f>SUM($U$5:U9)</f>
        <v>218.99713456129757</v>
      </c>
      <c r="W8">
        <f t="shared" si="15"/>
        <v>-27.869706415838664</v>
      </c>
      <c r="X8">
        <f t="shared" si="16"/>
        <v>-50</v>
      </c>
      <c r="Y8">
        <f t="shared" si="18"/>
        <v>-4.9483610521171536E-3</v>
      </c>
      <c r="Z8">
        <f t="shared" si="19"/>
        <v>14813.128112267994</v>
      </c>
      <c r="AA8">
        <f t="shared" si="10"/>
        <v>0.22308141938722292</v>
      </c>
      <c r="AB8">
        <f t="shared" si="20"/>
        <v>2.1814193872229104E-3</v>
      </c>
    </row>
    <row r="9" spans="1:29" x14ac:dyDescent="0.3">
      <c r="A9" s="6">
        <v>44781</v>
      </c>
      <c r="B9">
        <v>4.3821625710000003</v>
      </c>
      <c r="C9">
        <v>3.2599999899999998</v>
      </c>
      <c r="D9">
        <v>0.97500002399999997</v>
      </c>
      <c r="E9">
        <v>16.383117680000002</v>
      </c>
      <c r="F9">
        <v>3.4800000190000002</v>
      </c>
      <c r="G9">
        <v>1494</v>
      </c>
      <c r="I9">
        <f t="shared" si="3"/>
        <v>2430.7278567056128</v>
      </c>
      <c r="J9">
        <f t="shared" si="4"/>
        <v>3295.9924499539479</v>
      </c>
      <c r="K9">
        <f t="shared" si="5"/>
        <v>1879.8325705693362</v>
      </c>
      <c r="L9">
        <f t="shared" si="6"/>
        <v>1918.7003789929518</v>
      </c>
      <c r="M9">
        <f t="shared" si="7"/>
        <v>2005.2080521737619</v>
      </c>
      <c r="O9">
        <f t="shared" ref="O9:O24" si="22">SUM(I9:M9)</f>
        <v>11530.461308395612</v>
      </c>
      <c r="P9">
        <f t="shared" si="9"/>
        <v>1494</v>
      </c>
      <c r="Q9">
        <f t="shared" si="11"/>
        <v>1.9000444440928541E-3</v>
      </c>
      <c r="R9">
        <f t="shared" si="11"/>
        <v>-3.6678892964321442E-3</v>
      </c>
      <c r="S9">
        <f t="shared" si="12"/>
        <v>21.866840977136235</v>
      </c>
      <c r="T9">
        <f t="shared" si="13"/>
        <v>275</v>
      </c>
      <c r="U9">
        <f t="shared" si="14"/>
        <v>296.86684097713623</v>
      </c>
      <c r="V9">
        <f>SUM($U$5:U10)</f>
        <v>-137.9340222509436</v>
      </c>
      <c r="W9">
        <f t="shared" si="15"/>
        <v>-6.0028654387024289</v>
      </c>
      <c r="X9">
        <f t="shared" si="16"/>
        <v>225</v>
      </c>
      <c r="Y9">
        <f t="shared" si="18"/>
        <v>1.3916540090717036E-2</v>
      </c>
      <c r="Z9">
        <f t="shared" si="19"/>
        <v>14813.128112267994</v>
      </c>
      <c r="AA9">
        <f t="shared" si="10"/>
        <v>0.22160523955461711</v>
      </c>
      <c r="AB9">
        <f t="shared" si="20"/>
        <v>7.0523955461709864E-4</v>
      </c>
    </row>
    <row r="10" spans="1:29" x14ac:dyDescent="0.3">
      <c r="A10" s="6">
        <v>44782</v>
      </c>
      <c r="B10">
        <v>4.3821625710000003</v>
      </c>
      <c r="C10">
        <v>3.2000000480000002</v>
      </c>
      <c r="D10">
        <v>0.97000002900000004</v>
      </c>
      <c r="E10">
        <v>16.283824920000001</v>
      </c>
      <c r="F10">
        <v>3.4800000190000002</v>
      </c>
      <c r="G10">
        <v>1499.5</v>
      </c>
      <c r="I10">
        <f t="shared" si="3"/>
        <v>2430.7278567056128</v>
      </c>
      <c r="J10">
        <f t="shared" si="4"/>
        <v>3235.3300706790101</v>
      </c>
      <c r="K10">
        <f t="shared" si="5"/>
        <v>1870.1924134182389</v>
      </c>
      <c r="L10">
        <f t="shared" si="6"/>
        <v>1907.0717586067458</v>
      </c>
      <c r="M10">
        <f t="shared" si="7"/>
        <v>2005.2080521737619</v>
      </c>
      <c r="O10">
        <f t="shared" si="22"/>
        <v>11448.530151583371</v>
      </c>
      <c r="P10">
        <f t="shared" si="9"/>
        <v>1499.5</v>
      </c>
      <c r="Q10">
        <f t="shared" si="11"/>
        <v>-7.1056269667706257E-3</v>
      </c>
      <c r="R10">
        <f t="shared" si="11"/>
        <v>3.6813922356091029E-3</v>
      </c>
      <c r="S10">
        <f t="shared" si="12"/>
        <v>-81.93115681224117</v>
      </c>
      <c r="T10">
        <f t="shared" si="13"/>
        <v>-275</v>
      </c>
      <c r="U10">
        <f t="shared" si="14"/>
        <v>-356.93115681224117</v>
      </c>
      <c r="V10">
        <f>SUM($U$5:U11)</f>
        <v>89.581859383330084</v>
      </c>
      <c r="W10">
        <f t="shared" si="15"/>
        <v>-87.934022250943599</v>
      </c>
      <c r="X10">
        <f t="shared" si="16"/>
        <v>-50</v>
      </c>
      <c r="Y10">
        <f t="shared" si="18"/>
        <v>-8.7652487069040802E-3</v>
      </c>
      <c r="Z10">
        <f t="shared" si="19"/>
        <v>14813.128112267994</v>
      </c>
      <c r="AA10">
        <f t="shared" si="10"/>
        <v>0.22713622235523079</v>
      </c>
    </row>
    <row r="11" spans="1:29" x14ac:dyDescent="0.3">
      <c r="A11" s="6">
        <v>44783</v>
      </c>
      <c r="B11">
        <v>4.3242483140000001</v>
      </c>
      <c r="C11">
        <v>3.2000000480000002</v>
      </c>
      <c r="D11">
        <v>0.97500002399999997</v>
      </c>
      <c r="E11">
        <v>16.283824920000001</v>
      </c>
      <c r="F11">
        <v>3.4800000190000002</v>
      </c>
      <c r="G11">
        <v>1494.5</v>
      </c>
      <c r="I11">
        <f t="shared" si="3"/>
        <v>2398.6035811887909</v>
      </c>
      <c r="J11">
        <f t="shared" si="4"/>
        <v>3235.3300706790101</v>
      </c>
      <c r="K11">
        <f t="shared" si="5"/>
        <v>1879.8325705693362</v>
      </c>
      <c r="L11">
        <f t="shared" si="6"/>
        <v>1907.0717586067458</v>
      </c>
      <c r="M11">
        <f t="shared" si="7"/>
        <v>2005.2080521737619</v>
      </c>
      <c r="O11">
        <f t="shared" si="22"/>
        <v>11426.046033217644</v>
      </c>
      <c r="P11">
        <f t="shared" si="9"/>
        <v>1494.5</v>
      </c>
      <c r="Q11">
        <f t="shared" si="11"/>
        <v>-1.9639305717002184E-3</v>
      </c>
      <c r="R11">
        <f t="shared" si="11"/>
        <v>-3.3344448149383128E-3</v>
      </c>
      <c r="S11">
        <f t="shared" si="12"/>
        <v>-22.484118365726317</v>
      </c>
      <c r="T11">
        <f t="shared" si="13"/>
        <v>250</v>
      </c>
      <c r="U11">
        <f t="shared" si="14"/>
        <v>227.51588163427368</v>
      </c>
      <c r="V11">
        <f>SUM($U$5:U12)</f>
        <v>-442.12301838917665</v>
      </c>
      <c r="W11">
        <f t="shared" si="15"/>
        <v>-110.41814061666992</v>
      </c>
      <c r="X11">
        <f t="shared" si="16"/>
        <v>200</v>
      </c>
      <c r="Y11">
        <f t="shared" si="18"/>
        <v>5.6926294492686382E-3</v>
      </c>
      <c r="Z11">
        <f t="shared" si="19"/>
        <v>14813.128112267994</v>
      </c>
      <c r="AA11">
        <f t="shared" si="10"/>
        <v>0.22865407315590708</v>
      </c>
    </row>
    <row r="12" spans="1:29" x14ac:dyDescent="0.3">
      <c r="A12" s="6">
        <v>44784</v>
      </c>
      <c r="B12">
        <v>4.2759866710000001</v>
      </c>
      <c r="C12">
        <v>3.2000000480000002</v>
      </c>
      <c r="D12">
        <v>0.980000019</v>
      </c>
      <c r="E12">
        <v>16.422834399999999</v>
      </c>
      <c r="F12">
        <v>3.5999999049999998</v>
      </c>
      <c r="G12">
        <v>1506.5</v>
      </c>
      <c r="I12">
        <f t="shared" si="3"/>
        <v>2371.8334835144569</v>
      </c>
      <c r="J12">
        <f t="shared" si="4"/>
        <v>3235.3300706790101</v>
      </c>
      <c r="K12">
        <f t="shared" si="5"/>
        <v>1889.4727277204338</v>
      </c>
      <c r="L12">
        <f t="shared" si="6"/>
        <v>1923.3517821754717</v>
      </c>
      <c r="M12">
        <f t="shared" si="7"/>
        <v>2074.3530913557665</v>
      </c>
      <c r="O12">
        <f t="shared" si="22"/>
        <v>11494.341155445138</v>
      </c>
      <c r="P12">
        <f t="shared" si="9"/>
        <v>1506.5</v>
      </c>
      <c r="Q12">
        <f t="shared" si="11"/>
        <v>5.9771439769231299E-3</v>
      </c>
      <c r="R12">
        <f t="shared" si="11"/>
        <v>8.0294412847106058E-3</v>
      </c>
      <c r="S12">
        <f t="shared" si="12"/>
        <v>68.295122227493266</v>
      </c>
      <c r="T12">
        <f t="shared" si="13"/>
        <v>-600</v>
      </c>
      <c r="U12">
        <f t="shared" si="14"/>
        <v>-531.70487777250673</v>
      </c>
      <c r="V12">
        <f>SUM($U$5:U13)</f>
        <v>-486.25705720703445</v>
      </c>
      <c r="W12">
        <f t="shared" si="15"/>
        <v>-42.12301838917665</v>
      </c>
      <c r="X12">
        <f t="shared" si="16"/>
        <v>-400</v>
      </c>
      <c r="Y12">
        <f t="shared" si="18"/>
        <v>-2.809544847592341E-2</v>
      </c>
      <c r="Z12">
        <f t="shared" si="19"/>
        <v>14813.128112267994</v>
      </c>
      <c r="AA12">
        <f t="shared" si="10"/>
        <v>0.2240436274951467</v>
      </c>
    </row>
    <row r="13" spans="1:29" x14ac:dyDescent="0.3">
      <c r="A13" s="6">
        <v>44785</v>
      </c>
      <c r="B13">
        <v>4.2952914240000002</v>
      </c>
      <c r="C13">
        <v>3.2000000480000002</v>
      </c>
      <c r="D13">
        <v>0.98500001400000003</v>
      </c>
      <c r="E13">
        <v>16.561841959999999</v>
      </c>
      <c r="F13">
        <v>3.5899999139999998</v>
      </c>
      <c r="G13">
        <v>1508</v>
      </c>
      <c r="I13">
        <f t="shared" si="3"/>
        <v>2382.5415757231885</v>
      </c>
      <c r="J13">
        <f t="shared" si="4"/>
        <v>3235.3300706790101</v>
      </c>
      <c r="K13">
        <f t="shared" si="5"/>
        <v>1899.1128848715314</v>
      </c>
      <c r="L13">
        <f t="shared" si="6"/>
        <v>1939.6315808843879</v>
      </c>
      <c r="M13">
        <f t="shared" si="7"/>
        <v>2068.5910044691618</v>
      </c>
      <c r="O13">
        <f t="shared" si="22"/>
        <v>11525.20711662728</v>
      </c>
      <c r="P13">
        <f t="shared" si="9"/>
        <v>1508</v>
      </c>
      <c r="Q13">
        <f t="shared" si="11"/>
        <v>2.6853179981977718E-3</v>
      </c>
      <c r="R13">
        <f t="shared" si="11"/>
        <v>9.9568536342515765E-4</v>
      </c>
      <c r="S13">
        <f t="shared" si="12"/>
        <v>30.8659611821422</v>
      </c>
      <c r="T13">
        <f t="shared" si="13"/>
        <v>-75</v>
      </c>
      <c r="U13">
        <f t="shared" si="14"/>
        <v>-44.1340388178578</v>
      </c>
      <c r="V13">
        <f>SUM($U$5:U14)</f>
        <v>-436.6174038465997</v>
      </c>
      <c r="W13">
        <f t="shared" si="15"/>
        <v>-11.25705720703445</v>
      </c>
      <c r="X13">
        <f t="shared" si="16"/>
        <v>-475</v>
      </c>
      <c r="Y13">
        <f t="shared" si="18"/>
        <v>-3.0900019968625143E-2</v>
      </c>
      <c r="Z13">
        <f t="shared" si="19"/>
        <v>14813.128112267994</v>
      </c>
      <c r="AA13">
        <f t="shared" si="10"/>
        <v>0.22195993788224316</v>
      </c>
    </row>
    <row r="14" spans="1:29" x14ac:dyDescent="0.3">
      <c r="A14" s="6">
        <v>44788</v>
      </c>
      <c r="B14">
        <v>4.2470297810000002</v>
      </c>
      <c r="C14">
        <v>3.2000000480000002</v>
      </c>
      <c r="D14">
        <v>1.019999981</v>
      </c>
      <c r="E14">
        <v>16.62141609</v>
      </c>
      <c r="F14">
        <v>3.5499999519999998</v>
      </c>
      <c r="G14">
        <v>1507.5</v>
      </c>
      <c r="I14">
        <f t="shared" si="3"/>
        <v>2355.7714780488545</v>
      </c>
      <c r="J14">
        <f t="shared" si="4"/>
        <v>3235.3300706790101</v>
      </c>
      <c r="K14">
        <f t="shared" si="5"/>
        <v>1966.5939887852805</v>
      </c>
      <c r="L14">
        <f t="shared" si="6"/>
        <v>1946.6085743994083</v>
      </c>
      <c r="M14">
        <f t="shared" si="7"/>
        <v>2045.54265807516</v>
      </c>
      <c r="O14">
        <f t="shared" si="22"/>
        <v>11549.846769987715</v>
      </c>
      <c r="P14">
        <f t="shared" si="9"/>
        <v>1507.5</v>
      </c>
      <c r="Q14">
        <f t="shared" si="11"/>
        <v>2.137892457037706E-3</v>
      </c>
      <c r="R14">
        <f t="shared" si="11"/>
        <v>-3.3156498673740051E-4</v>
      </c>
      <c r="S14">
        <f t="shared" si="12"/>
        <v>24.63965336043475</v>
      </c>
      <c r="T14">
        <f t="shared" si="13"/>
        <v>25</v>
      </c>
      <c r="U14">
        <f t="shared" si="14"/>
        <v>49.63965336043475</v>
      </c>
      <c r="V14">
        <f>SUM($U$5:U15)</f>
        <v>-690.98590744671128</v>
      </c>
      <c r="W14">
        <f t="shared" si="15"/>
        <v>13.3825961534003</v>
      </c>
      <c r="X14">
        <f t="shared" si="16"/>
        <v>-450</v>
      </c>
      <c r="Y14">
        <f t="shared" si="18"/>
        <v>-2.7745584968990808E-2</v>
      </c>
      <c r="Z14">
        <f t="shared" si="19"/>
        <v>14813.128112267994</v>
      </c>
      <c r="AA14">
        <f t="shared" si="10"/>
        <v>0.22029657190216848</v>
      </c>
    </row>
    <row r="15" spans="1:29" x14ac:dyDescent="0.3">
      <c r="A15" s="6">
        <v>44789</v>
      </c>
      <c r="B15">
        <v>4.3725104330000004</v>
      </c>
      <c r="C15">
        <v>3.2400000100000002</v>
      </c>
      <c r="D15">
        <v>1.1000000240000001</v>
      </c>
      <c r="E15">
        <v>16.8398571</v>
      </c>
      <c r="F15">
        <v>3.5599999430000002</v>
      </c>
      <c r="G15">
        <v>1518.5</v>
      </c>
      <c r="I15">
        <f t="shared" si="3"/>
        <v>2425.3739428940553</v>
      </c>
      <c r="J15">
        <f t="shared" si="4"/>
        <v>3275.7716575363293</v>
      </c>
      <c r="K15">
        <f t="shared" si="5"/>
        <v>2120.8367403509437</v>
      </c>
      <c r="L15">
        <f t="shared" si="6"/>
        <v>1972.19118064451</v>
      </c>
      <c r="M15">
        <f t="shared" si="7"/>
        <v>2051.3047449617652</v>
      </c>
      <c r="O15">
        <f t="shared" si="22"/>
        <v>11845.478266387603</v>
      </c>
      <c r="P15">
        <f t="shared" si="9"/>
        <v>1518.5</v>
      </c>
      <c r="Q15">
        <f t="shared" si="11"/>
        <v>2.5596140129589173E-2</v>
      </c>
      <c r="R15">
        <f t="shared" si="11"/>
        <v>7.2968490878938643E-3</v>
      </c>
      <c r="S15">
        <f t="shared" si="12"/>
        <v>295.63149639988842</v>
      </c>
      <c r="T15">
        <f t="shared" si="13"/>
        <v>-550</v>
      </c>
      <c r="U15">
        <f t="shared" si="14"/>
        <v>-254.36850360011158</v>
      </c>
      <c r="V15">
        <f>SUM($U$5:U16)</f>
        <v>-678.92423299004258</v>
      </c>
      <c r="W15">
        <f t="shared" si="15"/>
        <v>309.01409255328872</v>
      </c>
      <c r="X15">
        <f t="shared" si="16"/>
        <v>-1000</v>
      </c>
      <c r="Y15">
        <f t="shared" si="18"/>
        <v>-4.3909858009631084E-2</v>
      </c>
      <c r="Z15">
        <f t="shared" si="19"/>
        <v>14813.128112267994</v>
      </c>
      <c r="AA15">
        <f t="shared" si="10"/>
        <v>0.20033917369705531</v>
      </c>
    </row>
    <row r="16" spans="1:29" x14ac:dyDescent="0.3">
      <c r="A16" s="6">
        <v>44790</v>
      </c>
      <c r="B16">
        <v>4.3725104330000004</v>
      </c>
      <c r="C16">
        <v>3.2699999809999998</v>
      </c>
      <c r="D16">
        <v>1.1299999949999999</v>
      </c>
      <c r="E16">
        <v>16.879575729999999</v>
      </c>
      <c r="F16">
        <v>3.5499999519999998</v>
      </c>
      <c r="G16">
        <v>1520</v>
      </c>
      <c r="I16">
        <f t="shared" si="3"/>
        <v>2425.3739428940553</v>
      </c>
      <c r="J16">
        <f t="shared" si="4"/>
        <v>3306.1028471737982</v>
      </c>
      <c r="K16">
        <f t="shared" si="5"/>
        <v>2178.6776851855616</v>
      </c>
      <c r="L16">
        <f t="shared" si="6"/>
        <v>1976.8428075156953</v>
      </c>
      <c r="M16">
        <f t="shared" si="7"/>
        <v>2045.54265807516</v>
      </c>
      <c r="O16">
        <f t="shared" si="22"/>
        <v>11932.539940844272</v>
      </c>
      <c r="P16">
        <f t="shared" si="9"/>
        <v>1520</v>
      </c>
      <c r="Q16">
        <f t="shared" si="11"/>
        <v>7.3497812835225454E-3</v>
      </c>
      <c r="R16">
        <f t="shared" si="11"/>
        <v>9.8781692459664152E-4</v>
      </c>
      <c r="S16">
        <f t="shared" si="12"/>
        <v>87.061674456668698</v>
      </c>
      <c r="T16">
        <f t="shared" si="13"/>
        <v>-75</v>
      </c>
      <c r="U16">
        <f t="shared" si="14"/>
        <v>12.061674456668698</v>
      </c>
      <c r="V16">
        <f>SUM($U$5:U17)</f>
        <v>-629.239271315515</v>
      </c>
      <c r="W16">
        <f t="shared" si="15"/>
        <v>396.07576700995742</v>
      </c>
      <c r="X16">
        <f t="shared" si="16"/>
        <v>-1075</v>
      </c>
      <c r="Y16">
        <f t="shared" si="18"/>
        <v>-4.3143378683435041E-2</v>
      </c>
      <c r="Z16">
        <f t="shared" si="19"/>
        <v>14813.128112267994</v>
      </c>
      <c r="AA16">
        <f t="shared" si="10"/>
        <v>0.19446184152272777</v>
      </c>
    </row>
    <row r="17" spans="1:27" x14ac:dyDescent="0.3">
      <c r="A17" s="6">
        <v>44791</v>
      </c>
      <c r="B17">
        <v>4.333900452</v>
      </c>
      <c r="C17">
        <v>3.25</v>
      </c>
      <c r="D17">
        <v>1.1399999860000001</v>
      </c>
      <c r="E17">
        <v>17.0185833</v>
      </c>
      <c r="F17">
        <v>3.5599999430000002</v>
      </c>
      <c r="G17">
        <v>1519</v>
      </c>
      <c r="I17">
        <f t="shared" si="3"/>
        <v>2403.9574950003484</v>
      </c>
      <c r="J17">
        <f t="shared" si="4"/>
        <v>3285.8820537451388</v>
      </c>
      <c r="K17">
        <f t="shared" si="5"/>
        <v>2197.9580014157905</v>
      </c>
      <c r="L17">
        <f t="shared" si="6"/>
        <v>1993.1226073957564</v>
      </c>
      <c r="M17">
        <f t="shared" si="7"/>
        <v>2051.3047449617652</v>
      </c>
      <c r="O17">
        <f t="shared" si="22"/>
        <v>11932.224902518799</v>
      </c>
      <c r="P17">
        <f t="shared" si="9"/>
        <v>1519</v>
      </c>
      <c r="Q17">
        <f t="shared" si="11"/>
        <v>-2.6401614998501699E-5</v>
      </c>
      <c r="R17">
        <f t="shared" si="11"/>
        <v>-6.5789473684210525E-4</v>
      </c>
      <c r="S17">
        <f t="shared" si="12"/>
        <v>-0.31503832547241473</v>
      </c>
      <c r="T17">
        <f t="shared" si="13"/>
        <v>50</v>
      </c>
      <c r="U17">
        <f t="shared" si="14"/>
        <v>49.684961674527585</v>
      </c>
      <c r="V17">
        <f>SUM($U$5:U18)</f>
        <v>317.12043400632137</v>
      </c>
      <c r="W17">
        <f t="shared" si="15"/>
        <v>395.760728684485</v>
      </c>
      <c r="X17">
        <f t="shared" si="16"/>
        <v>-1025</v>
      </c>
      <c r="Y17">
        <f t="shared" si="18"/>
        <v>-3.9986064491016847E-2</v>
      </c>
      <c r="Z17">
        <f t="shared" si="19"/>
        <v>14813.128112267994</v>
      </c>
      <c r="AA17">
        <f t="shared" si="10"/>
        <v>0.19448310903105448</v>
      </c>
    </row>
    <row r="18" spans="1:27" x14ac:dyDescent="0.3">
      <c r="A18" s="6">
        <v>44792</v>
      </c>
      <c r="B18">
        <v>4.3725104330000004</v>
      </c>
      <c r="C18">
        <v>3.4000000950000002</v>
      </c>
      <c r="D18">
        <v>1.1599999670000001</v>
      </c>
      <c r="E18">
        <v>16.740566250000001</v>
      </c>
      <c r="F18">
        <v>3.5899999139999998</v>
      </c>
      <c r="G18">
        <v>1504</v>
      </c>
      <c r="I18">
        <f t="shared" si="3"/>
        <v>2425.3739428940553</v>
      </c>
      <c r="J18">
        <f t="shared" si="4"/>
        <v>3437.5382445822361</v>
      </c>
      <c r="K18">
        <f t="shared" si="5"/>
        <v>2236.5186319482136</v>
      </c>
      <c r="L18">
        <f t="shared" si="6"/>
        <v>1960.5627839469694</v>
      </c>
      <c r="M18">
        <f t="shared" si="7"/>
        <v>2068.5910044691618</v>
      </c>
      <c r="O18">
        <f t="shared" si="22"/>
        <v>12128.584607840636</v>
      </c>
      <c r="P18">
        <f t="shared" si="9"/>
        <v>1504</v>
      </c>
      <c r="Q18">
        <f t="shared" si="11"/>
        <v>1.6456252453001148E-2</v>
      </c>
      <c r="R18">
        <f t="shared" si="11"/>
        <v>-9.8749177090190921E-3</v>
      </c>
      <c r="S18">
        <f t="shared" si="12"/>
        <v>196.35970532183637</v>
      </c>
      <c r="T18">
        <f t="shared" si="13"/>
        <v>750</v>
      </c>
      <c r="U18">
        <f t="shared" si="14"/>
        <v>946.35970532183637</v>
      </c>
      <c r="V18">
        <f>SUM($U$5:U19)</f>
        <v>1148.8164815592991</v>
      </c>
      <c r="W18">
        <f t="shared" si="15"/>
        <v>592.12043400632137</v>
      </c>
      <c r="X18">
        <f t="shared" si="16"/>
        <v>-275</v>
      </c>
      <c r="Y18">
        <f t="shared" si="18"/>
        <v>2.015194966945694E-2</v>
      </c>
      <c r="Z18">
        <f t="shared" si="19"/>
        <v>14813.128112267994</v>
      </c>
      <c r="AA18">
        <f t="shared" si="10"/>
        <v>0.1812273197181129</v>
      </c>
    </row>
    <row r="19" spans="1:27" x14ac:dyDescent="0.3">
      <c r="A19" s="6">
        <v>44795</v>
      </c>
      <c r="B19">
        <v>4.2663345340000003</v>
      </c>
      <c r="C19">
        <v>3.4100000860000002</v>
      </c>
      <c r="D19">
        <v>1.1699999569999999</v>
      </c>
      <c r="E19">
        <v>16.343399049999999</v>
      </c>
      <c r="F19">
        <v>3.5599999430000002</v>
      </c>
      <c r="G19">
        <v>1485.5</v>
      </c>
      <c r="I19">
        <f t="shared" si="3"/>
        <v>2366.4795702575861</v>
      </c>
      <c r="J19">
        <f t="shared" si="4"/>
        <v>3447.6486418020863</v>
      </c>
      <c r="K19">
        <f t="shared" si="5"/>
        <v>2255.7989462504083</v>
      </c>
      <c r="L19">
        <f t="shared" si="6"/>
        <v>1914.0487521217658</v>
      </c>
      <c r="M19">
        <f t="shared" si="7"/>
        <v>2051.3047449617652</v>
      </c>
      <c r="O19">
        <f t="shared" si="22"/>
        <v>12035.280655393613</v>
      </c>
      <c r="P19">
        <f t="shared" si="9"/>
        <v>1485.5</v>
      </c>
      <c r="Q19">
        <f t="shared" si="11"/>
        <v>-7.6928970249921088E-3</v>
      </c>
      <c r="R19">
        <f t="shared" si="11"/>
        <v>-1.2300531914893617E-2</v>
      </c>
      <c r="S19">
        <f t="shared" si="12"/>
        <v>-93.303952447022311</v>
      </c>
      <c r="T19">
        <f t="shared" si="13"/>
        <v>925</v>
      </c>
      <c r="U19">
        <f t="shared" si="14"/>
        <v>831.69604755297769</v>
      </c>
      <c r="V19">
        <f>SUM($U$5:U20)</f>
        <v>1262.5267250242341</v>
      </c>
      <c r="W19">
        <f t="shared" si="15"/>
        <v>498.81648155929906</v>
      </c>
      <c r="X19">
        <f t="shared" si="16"/>
        <v>650</v>
      </c>
      <c r="Y19">
        <f t="shared" si="18"/>
        <v>7.3003469449603869E-2</v>
      </c>
      <c r="Z19">
        <f t="shared" si="19"/>
        <v>14813.128112267994</v>
      </c>
      <c r="AA19">
        <f t="shared" si="10"/>
        <v>0.18752605363439825</v>
      </c>
    </row>
    <row r="20" spans="1:27" x14ac:dyDescent="0.3">
      <c r="A20" s="6">
        <v>44796</v>
      </c>
      <c r="B20">
        <v>4.2663345340000003</v>
      </c>
      <c r="C20">
        <v>3.4500000480000002</v>
      </c>
      <c r="D20">
        <v>1.2000000479999999</v>
      </c>
      <c r="E20">
        <v>16.343399049999999</v>
      </c>
      <c r="F20">
        <v>3.5</v>
      </c>
      <c r="G20">
        <v>1484.5</v>
      </c>
      <c r="I20">
        <f t="shared" si="3"/>
        <v>2366.4795702575861</v>
      </c>
      <c r="J20">
        <f t="shared" si="4"/>
        <v>3488.0902286594055</v>
      </c>
      <c r="K20">
        <f t="shared" si="5"/>
        <v>2313.6401224490296</v>
      </c>
      <c r="L20">
        <f t="shared" si="6"/>
        <v>1914.0487521217658</v>
      </c>
      <c r="M20">
        <f t="shared" si="7"/>
        <v>2016.7322253707625</v>
      </c>
      <c r="O20">
        <f t="shared" si="22"/>
        <v>12098.990898858548</v>
      </c>
      <c r="P20">
        <f t="shared" si="9"/>
        <v>1484.5</v>
      </c>
      <c r="Q20">
        <f t="shared" si="11"/>
        <v>5.2936234134584384E-3</v>
      </c>
      <c r="R20">
        <f t="shared" si="11"/>
        <v>-6.7317401548300237E-4</v>
      </c>
      <c r="S20">
        <f t="shared" si="12"/>
        <v>63.710243464935047</v>
      </c>
      <c r="T20">
        <f t="shared" si="13"/>
        <v>50</v>
      </c>
      <c r="U20">
        <f t="shared" si="14"/>
        <v>113.71024346493505</v>
      </c>
      <c r="V20">
        <f>SUM($U$5:U21)</f>
        <v>1864.9966044296634</v>
      </c>
      <c r="W20">
        <f t="shared" si="15"/>
        <v>562.52672502423411</v>
      </c>
      <c r="X20">
        <f t="shared" si="16"/>
        <v>700</v>
      </c>
      <c r="Y20">
        <f t="shared" si="18"/>
        <v>8.0229377519474218E-2</v>
      </c>
      <c r="Z20">
        <f t="shared" si="19"/>
        <v>14813.128112267994</v>
      </c>
      <c r="AA20">
        <f t="shared" si="10"/>
        <v>0.18322512252909234</v>
      </c>
    </row>
    <row r="21" spans="1:27" x14ac:dyDescent="0.3">
      <c r="A21" s="6">
        <v>44797</v>
      </c>
      <c r="B21">
        <v>4.237377167</v>
      </c>
      <c r="C21">
        <v>3.4300000669999999</v>
      </c>
      <c r="D21">
        <v>1.190000057</v>
      </c>
      <c r="E21">
        <v>15.886658669999999</v>
      </c>
      <c r="F21">
        <v>3.5199999809999998</v>
      </c>
      <c r="G21">
        <v>1470.5</v>
      </c>
      <c r="I21">
        <f t="shared" si="3"/>
        <v>2350.4173002063667</v>
      </c>
      <c r="J21">
        <f t="shared" si="4"/>
        <v>3467.8694352307457</v>
      </c>
      <c r="K21">
        <f t="shared" si="5"/>
        <v>2294.3598062188016</v>
      </c>
      <c r="L21">
        <f t="shared" si="6"/>
        <v>1860.5578380403026</v>
      </c>
      <c r="M21">
        <f t="shared" si="7"/>
        <v>2028.2563985677632</v>
      </c>
      <c r="O21">
        <f t="shared" si="22"/>
        <v>12001.460778263978</v>
      </c>
      <c r="P21">
        <f t="shared" si="9"/>
        <v>1470.5</v>
      </c>
      <c r="Q21">
        <f t="shared" ref="Q21:R24" si="23">(O21-O20)/O20</f>
        <v>-8.0610128075864537E-3</v>
      </c>
      <c r="R21">
        <f t="shared" si="23"/>
        <v>-9.4307847760188614E-3</v>
      </c>
      <c r="S21">
        <f t="shared" si="12"/>
        <v>-97.53012059457069</v>
      </c>
      <c r="T21">
        <f t="shared" si="13"/>
        <v>700</v>
      </c>
      <c r="U21">
        <f t="shared" si="14"/>
        <v>602.46987940542931</v>
      </c>
      <c r="V21">
        <f>SUM($U$5:U22)</f>
        <v>677.57369201120127</v>
      </c>
      <c r="W21">
        <f t="shared" si="15"/>
        <v>464.99660442966342</v>
      </c>
      <c r="X21">
        <f t="shared" si="16"/>
        <v>1400</v>
      </c>
      <c r="Y21">
        <f t="shared" si="18"/>
        <v>0.11851433611946147</v>
      </c>
      <c r="Z21">
        <f t="shared" si="19"/>
        <v>14813.128112267994</v>
      </c>
      <c r="AA21">
        <f t="shared" si="10"/>
        <v>0.18980915527730019</v>
      </c>
    </row>
    <row r="22" spans="1:27" x14ac:dyDescent="0.3">
      <c r="A22" s="6">
        <v>44798</v>
      </c>
      <c r="B22">
        <v>4.3435530660000001</v>
      </c>
      <c r="C22">
        <v>3.420000076</v>
      </c>
      <c r="D22">
        <v>1.2000000479999999</v>
      </c>
      <c r="E22">
        <v>16.66113472</v>
      </c>
      <c r="F22">
        <v>3.5699999330000001</v>
      </c>
      <c r="G22">
        <v>1498</v>
      </c>
      <c r="I22">
        <f t="shared" si="3"/>
        <v>2409.3116728428358</v>
      </c>
      <c r="J22">
        <f t="shared" si="4"/>
        <v>3457.7590380108954</v>
      </c>
      <c r="K22">
        <f t="shared" si="5"/>
        <v>2313.6401224490296</v>
      </c>
      <c r="L22">
        <f t="shared" si="6"/>
        <v>1951.2602012705936</v>
      </c>
      <c r="M22">
        <f t="shared" si="7"/>
        <v>2057.0668312721609</v>
      </c>
      <c r="O22">
        <f t="shared" si="22"/>
        <v>12189.037865845516</v>
      </c>
      <c r="P22">
        <f t="shared" si="9"/>
        <v>1498</v>
      </c>
      <c r="Q22">
        <f t="shared" si="23"/>
        <v>1.5629521359704936E-2</v>
      </c>
      <c r="R22">
        <f t="shared" si="23"/>
        <v>1.8701122067324039E-2</v>
      </c>
      <c r="S22">
        <f t="shared" si="12"/>
        <v>187.57708758153785</v>
      </c>
      <c r="T22">
        <f t="shared" si="13"/>
        <v>-1375</v>
      </c>
      <c r="U22">
        <f t="shared" si="14"/>
        <v>-1187.4229124184621</v>
      </c>
      <c r="V22">
        <f>SUM($U$5:U23)</f>
        <v>744.36701043998255</v>
      </c>
      <c r="W22">
        <f t="shared" si="15"/>
        <v>652.57369201120127</v>
      </c>
      <c r="X22">
        <f t="shared" si="16"/>
        <v>25</v>
      </c>
      <c r="Y22">
        <f t="shared" si="18"/>
        <v>4.3057556292590289E-2</v>
      </c>
      <c r="Z22">
        <f t="shared" si="19"/>
        <v>14813.128112267994</v>
      </c>
      <c r="AA22">
        <f t="shared" si="10"/>
        <v>0.17714626016426935</v>
      </c>
    </row>
    <row r="23" spans="1:27" x14ac:dyDescent="0.3">
      <c r="A23" s="6">
        <v>44799</v>
      </c>
      <c r="B23">
        <v>4.3532056810000004</v>
      </c>
      <c r="C23">
        <v>3.420000076</v>
      </c>
      <c r="D23">
        <v>1.1799999480000001</v>
      </c>
      <c r="E23">
        <v>16.66113472</v>
      </c>
      <c r="F23">
        <v>3.5699999330000001</v>
      </c>
      <c r="G23">
        <v>1496</v>
      </c>
      <c r="I23">
        <f t="shared" si="3"/>
        <v>2414.6658512400104</v>
      </c>
      <c r="J23">
        <f t="shared" si="4"/>
        <v>3457.7590380108954</v>
      </c>
      <c r="K23">
        <f t="shared" si="5"/>
        <v>2275.0792624806368</v>
      </c>
      <c r="L23">
        <f t="shared" si="6"/>
        <v>1951.2602012705936</v>
      </c>
      <c r="M23">
        <f t="shared" si="7"/>
        <v>2057.0668312721609</v>
      </c>
      <c r="O23">
        <f t="shared" si="22"/>
        <v>12155.831184274297</v>
      </c>
      <c r="P23">
        <f t="shared" si="9"/>
        <v>1496</v>
      </c>
      <c r="Q23">
        <f t="shared" si="23"/>
        <v>-2.7243070319984833E-3</v>
      </c>
      <c r="R23">
        <f t="shared" si="23"/>
        <v>-1.3351134846461949E-3</v>
      </c>
      <c r="S23">
        <f t="shared" si="12"/>
        <v>-33.206681571218724</v>
      </c>
      <c r="T23">
        <f t="shared" si="13"/>
        <v>100</v>
      </c>
      <c r="U23">
        <f t="shared" si="14"/>
        <v>66.793318428781276</v>
      </c>
      <c r="V23">
        <f>SUM($U$5:U24)</f>
        <v>445.56722660682863</v>
      </c>
      <c r="W23">
        <f t="shared" si="15"/>
        <v>619.36701043998255</v>
      </c>
      <c r="X23">
        <f t="shared" si="16"/>
        <v>125</v>
      </c>
      <c r="Y23">
        <f t="shared" si="18"/>
        <v>4.7302049699174044E-2</v>
      </c>
      <c r="Z23">
        <f t="shared" si="19"/>
        <v>14813.128112267994</v>
      </c>
      <c r="AA23">
        <f t="shared" si="10"/>
        <v>0.17938796639401008</v>
      </c>
    </row>
    <row r="24" spans="1:27" x14ac:dyDescent="0.3">
      <c r="A24" s="6">
        <v>44802</v>
      </c>
      <c r="B24">
        <v>4.4014673230000003</v>
      </c>
      <c r="C24">
        <v>3.4000000950000002</v>
      </c>
      <c r="D24">
        <v>1.1399999860000001</v>
      </c>
      <c r="E24">
        <v>16.879575729999999</v>
      </c>
      <c r="F24">
        <v>3.5199999809999998</v>
      </c>
      <c r="G24">
        <v>1500.5</v>
      </c>
      <c r="I24">
        <f t="shared" si="3"/>
        <v>2441.4359483596577</v>
      </c>
      <c r="J24">
        <f t="shared" si="4"/>
        <v>3437.5382445822361</v>
      </c>
      <c r="K24">
        <f t="shared" si="5"/>
        <v>2197.9580014157905</v>
      </c>
      <c r="L24">
        <f t="shared" si="6"/>
        <v>1976.8428075156953</v>
      </c>
      <c r="M24">
        <f t="shared" si="7"/>
        <v>2028.2563985677632</v>
      </c>
      <c r="O24">
        <f t="shared" si="22"/>
        <v>12082.031400441143</v>
      </c>
      <c r="P24">
        <f t="shared" si="9"/>
        <v>1500.5</v>
      </c>
      <c r="Q24">
        <f t="shared" si="23"/>
        <v>-6.0711425417479398E-3</v>
      </c>
      <c r="R24">
        <f t="shared" si="23"/>
        <v>3.0080213903743314E-3</v>
      </c>
      <c r="S24">
        <f t="shared" si="12"/>
        <v>-73.799783833153924</v>
      </c>
      <c r="T24">
        <f t="shared" si="13"/>
        <v>-225</v>
      </c>
      <c r="U24">
        <f t="shared" si="14"/>
        <v>-298.79978383315392</v>
      </c>
      <c r="V24">
        <f>SUM($U$5:U24)</f>
        <v>445.56722660682863</v>
      </c>
      <c r="W24">
        <f t="shared" si="15"/>
        <v>545.56722660682863</v>
      </c>
      <c r="X24">
        <f t="shared" si="16"/>
        <v>-100</v>
      </c>
      <c r="Y24">
        <f t="shared" si="18"/>
        <v>2.8314316461743174E-2</v>
      </c>
      <c r="Z24">
        <f t="shared" si="19"/>
        <v>14813.128112267994</v>
      </c>
      <c r="AA24">
        <f t="shared" si="10"/>
        <v>0.18437001902150571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1782-A587-489A-A718-D475CB4F12B2}">
  <dimension ref="A1:AC25"/>
  <sheetViews>
    <sheetView topLeftCell="E1" workbookViewId="0">
      <pane ySplit="3" topLeftCell="A4" activePane="bottomLeft" state="frozen"/>
      <selection pane="bottomLeft" activeCell="W13" sqref="W13"/>
    </sheetView>
  </sheetViews>
  <sheetFormatPr defaultRowHeight="14.4" x14ac:dyDescent="0.3"/>
  <cols>
    <col min="1" max="1" width="10.77734375" customWidth="1"/>
    <col min="8" max="8" width="11" customWidth="1"/>
    <col min="21" max="21" width="13.109375" customWidth="1"/>
  </cols>
  <sheetData>
    <row r="1" spans="1:29" x14ac:dyDescent="0.3">
      <c r="A1" t="s">
        <v>0</v>
      </c>
      <c r="B1">
        <v>0.16589999999999999</v>
      </c>
      <c r="C1">
        <v>0.2266</v>
      </c>
      <c r="D1">
        <v>0.12429999999999999</v>
      </c>
      <c r="E1">
        <v>0.1278</v>
      </c>
      <c r="F1">
        <v>0.13420000000000001</v>
      </c>
      <c r="G1">
        <v>0.22090000000000001</v>
      </c>
      <c r="H1" t="s">
        <v>1</v>
      </c>
      <c r="I1" s="1">
        <f>B1*$Z$4</f>
        <v>2457.4979538252601</v>
      </c>
      <c r="J1" s="1">
        <f t="shared" ref="J1:N1" si="0">C1*$Z$4</f>
        <v>3356.6548302399274</v>
      </c>
      <c r="K1" s="1">
        <f t="shared" si="0"/>
        <v>1841.2718243549116</v>
      </c>
      <c r="L1" s="1">
        <f t="shared" si="0"/>
        <v>1893.1177727478496</v>
      </c>
      <c r="M1" s="1">
        <f t="shared" si="0"/>
        <v>1987.921792666365</v>
      </c>
      <c r="N1" s="1">
        <f t="shared" si="0"/>
        <v>3272.2200000000003</v>
      </c>
      <c r="P1">
        <v>1</v>
      </c>
      <c r="U1" s="2" t="s">
        <v>2</v>
      </c>
      <c r="V1" s="3">
        <f>MIN(V4:V5)/O4</f>
        <v>-0.15072481197042822</v>
      </c>
      <c r="W1" t="s">
        <v>3</v>
      </c>
      <c r="X1">
        <f>O4</f>
        <v>11536.464173834313</v>
      </c>
      <c r="Y1" t="e">
        <f>#REF!</f>
        <v>#REF!</v>
      </c>
    </row>
    <row r="2" spans="1:29" x14ac:dyDescent="0.3">
      <c r="A2" t="s">
        <v>4</v>
      </c>
      <c r="B2">
        <f>I2*$P$1</f>
        <v>572.01579316489347</v>
      </c>
      <c r="C2">
        <f t="shared" ref="C2:F2" si="1">J2*$P$1</f>
        <v>1362.4390593329545</v>
      </c>
      <c r="D2">
        <f t="shared" si="1"/>
        <v>2116.4043836469996</v>
      </c>
      <c r="E2">
        <f t="shared" si="1"/>
        <v>105.54234900532778</v>
      </c>
      <c r="F2">
        <f t="shared" si="1"/>
        <v>820.11732580917533</v>
      </c>
      <c r="H2" t="s">
        <v>5</v>
      </c>
      <c r="I2" s="1">
        <f>I1/B4</f>
        <v>572.01579316489347</v>
      </c>
      <c r="J2" s="1">
        <f t="shared" ref="J2:N2" si="2">J1/C4</f>
        <v>1362.4390593329545</v>
      </c>
      <c r="K2" s="1">
        <f t="shared" si="2"/>
        <v>2116.4043836469996</v>
      </c>
      <c r="L2" s="1">
        <f t="shared" si="2"/>
        <v>105.54234900532778</v>
      </c>
      <c r="M2" s="1">
        <f t="shared" si="2"/>
        <v>820.11732580917533</v>
      </c>
      <c r="N2" s="1">
        <f t="shared" si="2"/>
        <v>2.0470566155771035</v>
      </c>
      <c r="U2" s="2" t="s">
        <v>6</v>
      </c>
      <c r="V2" s="3">
        <f>V6/(O4+4200)</f>
        <v>-7.2109353574106777E-2</v>
      </c>
    </row>
    <row r="3" spans="1:29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14</v>
      </c>
      <c r="O3" s="4" t="s">
        <v>15</v>
      </c>
      <c r="P3" s="4" t="s">
        <v>13</v>
      </c>
      <c r="Q3" s="4" t="s">
        <v>16</v>
      </c>
      <c r="R3" s="4" t="s">
        <v>17</v>
      </c>
      <c r="S3" s="4" t="s">
        <v>18</v>
      </c>
      <c r="T3" s="4" t="s">
        <v>18</v>
      </c>
      <c r="U3" s="4" t="s">
        <v>19</v>
      </c>
      <c r="V3" s="5" t="s">
        <v>20</v>
      </c>
      <c r="W3" s="4" t="s">
        <v>15</v>
      </c>
      <c r="X3" s="4" t="s">
        <v>13</v>
      </c>
      <c r="Y3" s="4" t="s">
        <v>21</v>
      </c>
      <c r="Z3" s="4" t="s">
        <v>22</v>
      </c>
      <c r="AA3" s="4" t="s">
        <v>23</v>
      </c>
    </row>
    <row r="4" spans="1:29" x14ac:dyDescent="0.3">
      <c r="A4" s="6">
        <v>44166</v>
      </c>
      <c r="B4">
        <v>4.2962064739999999</v>
      </c>
      <c r="C4">
        <v>2.4637100699999999</v>
      </c>
      <c r="D4">
        <v>0.87000000499999997</v>
      </c>
      <c r="E4">
        <v>17.937044140000001</v>
      </c>
      <c r="F4">
        <v>2.4239480499999999</v>
      </c>
      <c r="G4">
        <v>1598.5</v>
      </c>
      <c r="I4">
        <f t="shared" ref="I4:I24" si="3">B4*$B$2</f>
        <v>2457.4979538252601</v>
      </c>
      <c r="J4">
        <f t="shared" ref="J4:J24" si="4">C4*$C$2</f>
        <v>3356.6548302399274</v>
      </c>
      <c r="K4">
        <f t="shared" ref="K4:K24" si="5">D4*$D$2</f>
        <v>1841.2718243549116</v>
      </c>
      <c r="L4">
        <f t="shared" ref="L4:L24" si="6">E4*$E$2</f>
        <v>1893.1177727478496</v>
      </c>
      <c r="M4">
        <f t="shared" ref="M4:M24" si="7">F4*$F$2</f>
        <v>1987.921792666365</v>
      </c>
      <c r="O4">
        <f t="shared" ref="O4:O5" si="8">SUM(I4:M4)</f>
        <v>11536.464173834313</v>
      </c>
      <c r="P4">
        <f t="shared" ref="P4:P24" si="9">G4</f>
        <v>1598.5</v>
      </c>
      <c r="Z4">
        <f>(100-($G$1*100))*(4200/(100*$G$1))</f>
        <v>14813.128112267994</v>
      </c>
      <c r="AA4">
        <f t="shared" ref="AA4:AA24" si="10">(Z4-O4)/Z4</f>
        <v>0.22120000000000006</v>
      </c>
      <c r="AB4">
        <f>AA4-$G$1</f>
        <v>3.0000000000005023E-4</v>
      </c>
      <c r="AC4" t="e">
        <f>V4/#REF!</f>
        <v>#REF!</v>
      </c>
    </row>
    <row r="5" spans="1:29" x14ac:dyDescent="0.3">
      <c r="A5" s="6">
        <v>44167</v>
      </c>
      <c r="B5">
        <v>4.2404923439999997</v>
      </c>
      <c r="C5">
        <v>2.4546856880000001</v>
      </c>
      <c r="D5">
        <v>0.86500001000000004</v>
      </c>
      <c r="E5">
        <v>17.744171139999999</v>
      </c>
      <c r="F5">
        <v>2.4331648349999999</v>
      </c>
      <c r="G5">
        <v>1595</v>
      </c>
      <c r="I5">
        <f t="shared" si="3"/>
        <v>2425.6285915628182</v>
      </c>
      <c r="J5">
        <f t="shared" si="4"/>
        <v>3344.3596597167862</v>
      </c>
      <c r="K5">
        <f t="shared" si="5"/>
        <v>1830.6898130186985</v>
      </c>
      <c r="L5">
        <f t="shared" si="6"/>
        <v>1872.7615032681447</v>
      </c>
      <c r="M5">
        <f t="shared" si="7"/>
        <v>1995.4806377331233</v>
      </c>
      <c r="O5">
        <f t="shared" si="8"/>
        <v>11468.920205299572</v>
      </c>
      <c r="P5">
        <f t="shared" si="9"/>
        <v>1595</v>
      </c>
      <c r="Q5">
        <f t="shared" ref="Q5:R20" si="11">(O5-O4)/O4</f>
        <v>-5.8548241052866525E-3</v>
      </c>
      <c r="R5">
        <f t="shared" si="11"/>
        <v>-2.1895527056615578E-3</v>
      </c>
      <c r="S5">
        <f t="shared" ref="S5:S24" si="12">O5-O4</f>
        <v>-67.543968534740998</v>
      </c>
      <c r="T5">
        <f t="shared" ref="T5:T24" si="13">-(P5-P4)*50</f>
        <v>175</v>
      </c>
      <c r="U5">
        <f t="shared" ref="U5:U24" si="14">S5+T5</f>
        <v>107.456031465259</v>
      </c>
      <c r="V5">
        <f>SUM($U$5:U6)</f>
        <v>-1738.8313934047583</v>
      </c>
      <c r="W5">
        <f t="shared" ref="W5:W24" si="15">O5-$O$4</f>
        <v>-67.543968534740998</v>
      </c>
      <c r="X5">
        <f t="shared" ref="X5:X24" si="16">-(P5-$P$4)*50</f>
        <v>175</v>
      </c>
      <c r="Y5">
        <f>(W5+X5)/($O$4+4200)</f>
        <v>6.8284736824127694E-3</v>
      </c>
      <c r="Z5">
        <f>(100-($G$1*100))*(4200/(100*$G$1))</f>
        <v>14813.128112267994</v>
      </c>
      <c r="AA5">
        <f t="shared" si="10"/>
        <v>0.22575973701319732</v>
      </c>
      <c r="AB5">
        <f>AA5-$G$1</f>
        <v>4.8597370131973072E-3</v>
      </c>
      <c r="AC5">
        <f>V5/$O$4</f>
        <v>-0.15072481197042822</v>
      </c>
    </row>
    <row r="6" spans="1:29" x14ac:dyDescent="0.3">
      <c r="A6" s="6">
        <v>44168</v>
      </c>
      <c r="B6">
        <v>4.1476349829999997</v>
      </c>
      <c r="C6">
        <v>2.4546856880000001</v>
      </c>
      <c r="D6">
        <v>0.87000000499999997</v>
      </c>
      <c r="E6">
        <v>18.419221879999998</v>
      </c>
      <c r="F6">
        <v>2.4331648349999999</v>
      </c>
      <c r="G6">
        <v>1632.5</v>
      </c>
      <c r="I6">
        <f t="shared" si="3"/>
        <v>2372.5127145592041</v>
      </c>
      <c r="J6">
        <f t="shared" si="4"/>
        <v>3344.3596597167862</v>
      </c>
      <c r="K6">
        <f t="shared" si="5"/>
        <v>1841.2718243549116</v>
      </c>
      <c r="L6">
        <f t="shared" si="6"/>
        <v>1944.0079440655295</v>
      </c>
      <c r="M6">
        <f t="shared" si="7"/>
        <v>1995.4806377331233</v>
      </c>
      <c r="O6">
        <f t="shared" ref="O6:O7" si="17">SUM(I6:M6)</f>
        <v>11497.632780429554</v>
      </c>
      <c r="P6">
        <f t="shared" si="9"/>
        <v>1632.5</v>
      </c>
      <c r="Q6">
        <f t="shared" si="11"/>
        <v>2.5035116310875706E-3</v>
      </c>
      <c r="R6">
        <f t="shared" si="11"/>
        <v>2.3510971786833857E-2</v>
      </c>
      <c r="S6">
        <f t="shared" si="12"/>
        <v>28.712575129982724</v>
      </c>
      <c r="T6">
        <f t="shared" si="13"/>
        <v>-1875</v>
      </c>
      <c r="U6">
        <f t="shared" si="14"/>
        <v>-1846.2874248700173</v>
      </c>
      <c r="V6">
        <f>SUM($U$5:U7)</f>
        <v>-1134.7462591172825</v>
      </c>
      <c r="W6">
        <f t="shared" si="15"/>
        <v>-38.831393404758273</v>
      </c>
      <c r="X6">
        <f t="shared" si="16"/>
        <v>-1700</v>
      </c>
      <c r="Y6">
        <f t="shared" ref="Y6:Y24" si="18">(W6+X6)/($O$4+4200)</f>
        <v>-0.11049695625374263</v>
      </c>
      <c r="Z6">
        <f t="shared" ref="Z6:Z25" si="19">(100-($G$1*100))*(4200/(100*$G$1))</f>
        <v>14813.128112267994</v>
      </c>
      <c r="AA6">
        <f t="shared" si="10"/>
        <v>0.22382141750955356</v>
      </c>
      <c r="AB6">
        <f t="shared" ref="AB6:AB9" si="20">AA6-$G$1</f>
        <v>2.9214175095535477E-3</v>
      </c>
    </row>
    <row r="7" spans="1:29" x14ac:dyDescent="0.3">
      <c r="A7" s="6">
        <v>44169</v>
      </c>
      <c r="B7">
        <v>4.3271598820000001</v>
      </c>
      <c r="C7">
        <v>2.4546856880000001</v>
      </c>
      <c r="D7">
        <v>0.87999999500000003</v>
      </c>
      <c r="E7">
        <v>18.22634888</v>
      </c>
      <c r="F7">
        <v>2.5253300670000001</v>
      </c>
      <c r="G7">
        <v>1624</v>
      </c>
      <c r="I7">
        <f t="shared" si="3"/>
        <v>2475.2037920535367</v>
      </c>
      <c r="J7">
        <f t="shared" si="4"/>
        <v>3344.3596597167862</v>
      </c>
      <c r="K7">
        <f t="shared" si="5"/>
        <v>1862.4358470273378</v>
      </c>
      <c r="L7">
        <f t="shared" si="6"/>
        <v>1923.651674585825</v>
      </c>
      <c r="M7">
        <f t="shared" si="7"/>
        <v>2071.0669413335454</v>
      </c>
      <c r="O7">
        <f t="shared" si="17"/>
        <v>11676.71791471703</v>
      </c>
      <c r="P7">
        <f t="shared" si="9"/>
        <v>1624</v>
      </c>
      <c r="Q7">
        <f t="shared" si="11"/>
        <v>1.557582658165093E-2</v>
      </c>
      <c r="R7">
        <f t="shared" si="11"/>
        <v>-5.206738131699847E-3</v>
      </c>
      <c r="S7">
        <f t="shared" si="12"/>
        <v>179.08513428747574</v>
      </c>
      <c r="T7">
        <f t="shared" si="13"/>
        <v>425</v>
      </c>
      <c r="U7">
        <f t="shared" si="14"/>
        <v>604.08513428747574</v>
      </c>
      <c r="V7">
        <f>SUM($U$5:U8)</f>
        <v>-1149.1270477604321</v>
      </c>
      <c r="W7">
        <f t="shared" si="15"/>
        <v>140.25374088271747</v>
      </c>
      <c r="X7">
        <f t="shared" si="16"/>
        <v>-1275</v>
      </c>
      <c r="Y7">
        <f t="shared" si="18"/>
        <v>-7.2109353574106777E-2</v>
      </c>
      <c r="Z7">
        <f t="shared" si="19"/>
        <v>14813.128112267994</v>
      </c>
      <c r="AA7">
        <f t="shared" si="10"/>
        <v>0.21173179451229071</v>
      </c>
      <c r="AB7">
        <f t="shared" si="20"/>
        <v>-9.1682054877093022E-3</v>
      </c>
    </row>
    <row r="8" spans="1:29" x14ac:dyDescent="0.3">
      <c r="A8" s="6">
        <v>44172</v>
      </c>
      <c r="B8">
        <v>4.2281112670000001</v>
      </c>
      <c r="C8">
        <v>2.4637100699999999</v>
      </c>
      <c r="D8">
        <v>0.87000000499999997</v>
      </c>
      <c r="E8">
        <v>17.763458249999999</v>
      </c>
      <c r="F8">
        <v>2.5253300670000001</v>
      </c>
      <c r="G8">
        <v>1622</v>
      </c>
      <c r="I8">
        <f t="shared" si="3"/>
        <v>2418.5464199824278</v>
      </c>
      <c r="J8">
        <f t="shared" si="4"/>
        <v>3356.6548302399274</v>
      </c>
      <c r="K8">
        <f t="shared" si="5"/>
        <v>1841.2718243549116</v>
      </c>
      <c r="L8">
        <f t="shared" si="6"/>
        <v>1874.797110163069</v>
      </c>
      <c r="M8">
        <f t="shared" si="7"/>
        <v>2071.0669413335454</v>
      </c>
      <c r="O8">
        <f t="shared" ref="O8" si="21">SUM(I8:M8)</f>
        <v>11562.33712607388</v>
      </c>
      <c r="P8">
        <f t="shared" si="9"/>
        <v>1622</v>
      </c>
      <c r="Q8">
        <f t="shared" si="11"/>
        <v>-9.7956283159831258E-3</v>
      </c>
      <c r="R8">
        <f t="shared" si="11"/>
        <v>-1.2315270935960591E-3</v>
      </c>
      <c r="S8">
        <f t="shared" si="12"/>
        <v>-114.38078864314957</v>
      </c>
      <c r="T8">
        <f t="shared" si="13"/>
        <v>100</v>
      </c>
      <c r="U8">
        <f t="shared" si="14"/>
        <v>-14.380788643149572</v>
      </c>
      <c r="V8">
        <f>SUM($U$5:U9)</f>
        <v>-1547.1371604607521</v>
      </c>
      <c r="W8">
        <f t="shared" si="15"/>
        <v>25.872952239567894</v>
      </c>
      <c r="X8">
        <f t="shared" si="16"/>
        <v>-1175</v>
      </c>
      <c r="Y8">
        <f t="shared" si="18"/>
        <v>-7.3023204899556438E-2</v>
      </c>
      <c r="Z8">
        <f t="shared" si="19"/>
        <v>14813.128112267994</v>
      </c>
      <c r="AA8">
        <f t="shared" si="10"/>
        <v>0.21945337686655533</v>
      </c>
      <c r="AB8">
        <f t="shared" si="20"/>
        <v>-1.44662313344468E-3</v>
      </c>
    </row>
    <row r="9" spans="1:29" x14ac:dyDescent="0.3">
      <c r="A9" s="6">
        <v>44173</v>
      </c>
      <c r="B9">
        <v>4.1847772599999997</v>
      </c>
      <c r="C9">
        <v>2.472734451</v>
      </c>
      <c r="D9">
        <v>0.855000019</v>
      </c>
      <c r="E9">
        <v>18.01419258</v>
      </c>
      <c r="F9">
        <v>2.4884638790000002</v>
      </c>
      <c r="G9">
        <v>1629</v>
      </c>
      <c r="I9">
        <f t="shared" si="3"/>
        <v>2393.7586835973093</v>
      </c>
      <c r="J9">
        <f t="shared" si="4"/>
        <v>3368.9499994006296</v>
      </c>
      <c r="K9">
        <f t="shared" si="5"/>
        <v>1809.5257882298679</v>
      </c>
      <c r="L9">
        <f t="shared" si="6"/>
        <v>1901.260200327546</v>
      </c>
      <c r="M9">
        <f t="shared" si="7"/>
        <v>2040.8323418182074</v>
      </c>
      <c r="O9">
        <f t="shared" ref="O9:O24" si="22">SUM(I9:M9)</f>
        <v>11514.32701337356</v>
      </c>
      <c r="P9">
        <f t="shared" si="9"/>
        <v>1629</v>
      </c>
      <c r="Q9">
        <f t="shared" si="11"/>
        <v>-4.1522844539841159E-3</v>
      </c>
      <c r="R9">
        <f t="shared" si="11"/>
        <v>4.3156596794081377E-3</v>
      </c>
      <c r="S9">
        <f t="shared" si="12"/>
        <v>-48.010112700319951</v>
      </c>
      <c r="T9">
        <f t="shared" si="13"/>
        <v>-350</v>
      </c>
      <c r="U9">
        <f t="shared" si="14"/>
        <v>-398.01011270031995</v>
      </c>
      <c r="V9">
        <f>SUM($U$5:U10)</f>
        <v>-2439.8621862163927</v>
      </c>
      <c r="W9">
        <f t="shared" si="15"/>
        <v>-22.137160460752057</v>
      </c>
      <c r="X9">
        <f t="shared" si="16"/>
        <v>-1525</v>
      </c>
      <c r="Y9">
        <f t="shared" si="18"/>
        <v>-9.8315424822892725E-2</v>
      </c>
      <c r="Z9">
        <f t="shared" si="19"/>
        <v>14813.128112267994</v>
      </c>
      <c r="AA9">
        <f t="shared" si="10"/>
        <v>0.22269442847540213</v>
      </c>
      <c r="AB9">
        <f t="shared" si="20"/>
        <v>1.7944284754021211E-3</v>
      </c>
    </row>
    <row r="10" spans="1:29" x14ac:dyDescent="0.3">
      <c r="A10" s="6">
        <v>44174</v>
      </c>
      <c r="B10">
        <v>4.1476349829999997</v>
      </c>
      <c r="C10">
        <v>2.4817593100000002</v>
      </c>
      <c r="D10">
        <v>0.83999997400000004</v>
      </c>
      <c r="E10">
        <v>18.110628129999998</v>
      </c>
      <c r="F10">
        <v>2.5345466139999999</v>
      </c>
      <c r="G10">
        <v>1647</v>
      </c>
      <c r="I10">
        <f t="shared" si="3"/>
        <v>2372.5127145592041</v>
      </c>
      <c r="J10">
        <f t="shared" si="4"/>
        <v>3381.2458198072022</v>
      </c>
      <c r="K10">
        <f t="shared" si="5"/>
        <v>1777.7796272369658</v>
      </c>
      <c r="L10">
        <f t="shared" si="6"/>
        <v>1911.4382348021666</v>
      </c>
      <c r="M10">
        <f t="shared" si="7"/>
        <v>2078.6255912123802</v>
      </c>
      <c r="O10">
        <f t="shared" si="22"/>
        <v>11521.60198761792</v>
      </c>
      <c r="P10">
        <f t="shared" si="9"/>
        <v>1647</v>
      </c>
      <c r="Q10">
        <f t="shared" si="11"/>
        <v>6.3181931830750106E-4</v>
      </c>
      <c r="R10">
        <f t="shared" si="11"/>
        <v>1.1049723756906077E-2</v>
      </c>
      <c r="S10">
        <f t="shared" si="12"/>
        <v>7.2749742443593277</v>
      </c>
      <c r="T10">
        <f t="shared" si="13"/>
        <v>-900</v>
      </c>
      <c r="U10">
        <f t="shared" si="14"/>
        <v>-892.72502575564067</v>
      </c>
      <c r="V10">
        <f>SUM($U$5:U11)</f>
        <v>-2582.7975736552416</v>
      </c>
      <c r="W10">
        <f t="shared" si="15"/>
        <v>-14.862186216392729</v>
      </c>
      <c r="X10">
        <f t="shared" si="16"/>
        <v>-2425</v>
      </c>
      <c r="Y10">
        <f t="shared" si="18"/>
        <v>-0.15504513334534548</v>
      </c>
      <c r="Z10">
        <f t="shared" si="19"/>
        <v>14813.128112267994</v>
      </c>
      <c r="AA10">
        <f t="shared" si="10"/>
        <v>0.22220331179908484</v>
      </c>
    </row>
    <row r="11" spans="1:29" x14ac:dyDescent="0.3">
      <c r="A11" s="6">
        <v>44175</v>
      </c>
      <c r="B11">
        <v>4.178587437</v>
      </c>
      <c r="C11">
        <v>2.4998083109999998</v>
      </c>
      <c r="D11">
        <v>0.82499998799999996</v>
      </c>
      <c r="E11">
        <v>18.072051999999999</v>
      </c>
      <c r="F11">
        <v>2.6267116069999998</v>
      </c>
      <c r="G11">
        <v>1651.5</v>
      </c>
      <c r="I11">
        <f t="shared" si="3"/>
        <v>2390.2180070844142</v>
      </c>
      <c r="J11">
        <f t="shared" si="4"/>
        <v>3405.8364837515414</v>
      </c>
      <c r="K11">
        <f t="shared" si="5"/>
        <v>1746.0335911119221</v>
      </c>
      <c r="L11">
        <f t="shared" si="6"/>
        <v>1907.3668194264319</v>
      </c>
      <c r="M11">
        <f t="shared" si="7"/>
        <v>2154.2116988047615</v>
      </c>
      <c r="O11">
        <f t="shared" si="22"/>
        <v>11603.666600179071</v>
      </c>
      <c r="P11">
        <f t="shared" si="9"/>
        <v>1651.5</v>
      </c>
      <c r="Q11">
        <f t="shared" si="11"/>
        <v>7.1226737956531219E-3</v>
      </c>
      <c r="R11">
        <f t="shared" si="11"/>
        <v>2.7322404371584699E-3</v>
      </c>
      <c r="S11">
        <f t="shared" si="12"/>
        <v>82.06461256115108</v>
      </c>
      <c r="T11">
        <f t="shared" si="13"/>
        <v>-225</v>
      </c>
      <c r="U11">
        <f t="shared" si="14"/>
        <v>-142.93538743884892</v>
      </c>
      <c r="V11">
        <f>SUM($U$5:U12)</f>
        <v>-4304.0618235415186</v>
      </c>
      <c r="W11">
        <f t="shared" si="15"/>
        <v>67.202426344758351</v>
      </c>
      <c r="X11">
        <f t="shared" si="16"/>
        <v>-2650</v>
      </c>
      <c r="Y11">
        <f t="shared" si="18"/>
        <v>-0.16412820218850488</v>
      </c>
      <c r="Z11">
        <f t="shared" si="19"/>
        <v>14813.128112267994</v>
      </c>
      <c r="AA11">
        <f t="shared" si="10"/>
        <v>0.21666331970969041</v>
      </c>
    </row>
    <row r="12" spans="1:29" x14ac:dyDescent="0.3">
      <c r="A12" s="6">
        <v>44176</v>
      </c>
      <c r="B12">
        <v>4.1166825290000002</v>
      </c>
      <c r="C12">
        <v>2.472734451</v>
      </c>
      <c r="D12">
        <v>0.81999999300000004</v>
      </c>
      <c r="E12">
        <v>17.60916138</v>
      </c>
      <c r="F12">
        <v>2.7004442210000001</v>
      </c>
      <c r="G12">
        <v>1684.5</v>
      </c>
      <c r="I12">
        <f t="shared" si="3"/>
        <v>2354.8074220339945</v>
      </c>
      <c r="J12">
        <f t="shared" si="4"/>
        <v>3368.9499994006296</v>
      </c>
      <c r="K12">
        <f t="shared" si="5"/>
        <v>1735.451579775709</v>
      </c>
      <c r="L12">
        <f t="shared" si="6"/>
        <v>1858.5122560590994</v>
      </c>
      <c r="M12">
        <f t="shared" si="7"/>
        <v>2214.6810930233619</v>
      </c>
      <c r="O12">
        <f t="shared" si="22"/>
        <v>11532.402350292794</v>
      </c>
      <c r="P12">
        <f t="shared" si="9"/>
        <v>1684.5</v>
      </c>
      <c r="Q12">
        <f t="shared" si="11"/>
        <v>-6.1415285652189622E-3</v>
      </c>
      <c r="R12">
        <f t="shared" si="11"/>
        <v>1.9981834695731154E-2</v>
      </c>
      <c r="S12">
        <f t="shared" si="12"/>
        <v>-71.264249886276957</v>
      </c>
      <c r="T12">
        <f t="shared" si="13"/>
        <v>-1650</v>
      </c>
      <c r="U12">
        <f t="shared" si="14"/>
        <v>-1721.264249886277</v>
      </c>
      <c r="V12">
        <f>SUM($U$5:U13)</f>
        <v>-3409.1637345223407</v>
      </c>
      <c r="W12">
        <f t="shared" si="15"/>
        <v>-4.0618235415186064</v>
      </c>
      <c r="X12">
        <f t="shared" si="16"/>
        <v>-4300</v>
      </c>
      <c r="Y12">
        <f t="shared" si="18"/>
        <v>-0.27350882485393796</v>
      </c>
      <c r="Z12">
        <f t="shared" si="19"/>
        <v>14813.128112267994</v>
      </c>
      <c r="AA12">
        <f t="shared" si="10"/>
        <v>0.22147420430787712</v>
      </c>
    </row>
    <row r="13" spans="1:29" x14ac:dyDescent="0.3">
      <c r="A13" s="6">
        <v>44179</v>
      </c>
      <c r="B13">
        <v>4.1104917529999998</v>
      </c>
      <c r="C13">
        <v>2.4366366859999999</v>
      </c>
      <c r="D13">
        <v>0.80500000699999996</v>
      </c>
      <c r="E13">
        <v>17.744171139999999</v>
      </c>
      <c r="F13">
        <v>2.7188770770000001</v>
      </c>
      <c r="G13">
        <v>1665.5</v>
      </c>
      <c r="I13">
        <f t="shared" si="3"/>
        <v>2351.2662003900482</v>
      </c>
      <c r="J13">
        <f t="shared" si="4"/>
        <v>3319.7689944100075</v>
      </c>
      <c r="K13">
        <f t="shared" si="5"/>
        <v>1703.7055436506653</v>
      </c>
      <c r="L13">
        <f t="shared" si="6"/>
        <v>1872.7615032681447</v>
      </c>
      <c r="M13">
        <f t="shared" si="7"/>
        <v>2229.7981975931075</v>
      </c>
      <c r="O13">
        <f t="shared" si="22"/>
        <v>11477.300439311972</v>
      </c>
      <c r="P13">
        <f t="shared" si="9"/>
        <v>1665.5</v>
      </c>
      <c r="Q13">
        <f t="shared" si="11"/>
        <v>-4.7780080253116705E-3</v>
      </c>
      <c r="R13">
        <f t="shared" si="11"/>
        <v>-1.1279311368358563E-2</v>
      </c>
      <c r="S13">
        <f t="shared" si="12"/>
        <v>-55.10191098082214</v>
      </c>
      <c r="T13">
        <f t="shared" si="13"/>
        <v>950</v>
      </c>
      <c r="U13">
        <f t="shared" si="14"/>
        <v>894.89808901917786</v>
      </c>
      <c r="V13">
        <f>SUM($U$5:U14)</f>
        <v>-3908.0865976994355</v>
      </c>
      <c r="W13">
        <f t="shared" si="15"/>
        <v>-59.163734522340746</v>
      </c>
      <c r="X13">
        <f t="shared" si="16"/>
        <v>-3350</v>
      </c>
      <c r="Y13">
        <f t="shared" si="18"/>
        <v>-0.21664102538300198</v>
      </c>
      <c r="Z13">
        <f t="shared" si="19"/>
        <v>14813.128112267994</v>
      </c>
      <c r="AA13">
        <f t="shared" si="10"/>
        <v>0.22519400680760623</v>
      </c>
    </row>
    <row r="14" spans="1:29" x14ac:dyDescent="0.3">
      <c r="A14" s="6">
        <v>44180</v>
      </c>
      <c r="B14">
        <v>4.1476349829999997</v>
      </c>
      <c r="C14">
        <v>2.4366366859999999</v>
      </c>
      <c r="D14">
        <v>0.80000001200000004</v>
      </c>
      <c r="E14">
        <v>17.840606690000001</v>
      </c>
      <c r="F14">
        <v>2.755743265</v>
      </c>
      <c r="G14">
        <v>1676.5</v>
      </c>
      <c r="I14">
        <f t="shared" si="3"/>
        <v>2372.5127145592041</v>
      </c>
      <c r="J14">
        <f t="shared" si="4"/>
        <v>3319.7689944100075</v>
      </c>
      <c r="K14">
        <f t="shared" si="5"/>
        <v>1693.1235323144524</v>
      </c>
      <c r="L14">
        <f t="shared" si="6"/>
        <v>1882.9395377427657</v>
      </c>
      <c r="M14">
        <f t="shared" si="7"/>
        <v>2260.0327971084457</v>
      </c>
      <c r="O14">
        <f t="shared" si="22"/>
        <v>11528.377576134877</v>
      </c>
      <c r="P14">
        <f t="shared" si="9"/>
        <v>1676.5</v>
      </c>
      <c r="Q14">
        <f t="shared" si="11"/>
        <v>4.4502744432790287E-3</v>
      </c>
      <c r="R14">
        <f t="shared" si="11"/>
        <v>6.6046232362653862E-3</v>
      </c>
      <c r="S14">
        <f t="shared" si="12"/>
        <v>51.077136822905231</v>
      </c>
      <c r="T14">
        <f t="shared" si="13"/>
        <v>-550</v>
      </c>
      <c r="U14">
        <f t="shared" si="14"/>
        <v>-498.92286317709477</v>
      </c>
      <c r="V14">
        <f>SUM($U$5:U15)</f>
        <v>-3915.7686708327947</v>
      </c>
      <c r="W14">
        <f t="shared" si="15"/>
        <v>-8.0865976994355151</v>
      </c>
      <c r="X14">
        <f t="shared" si="16"/>
        <v>-3900</v>
      </c>
      <c r="Y14">
        <f t="shared" si="18"/>
        <v>-0.24834591522774074</v>
      </c>
      <c r="Z14">
        <f t="shared" si="19"/>
        <v>14813.128112267994</v>
      </c>
      <c r="AA14">
        <f t="shared" si="10"/>
        <v>0.2217459074976027</v>
      </c>
    </row>
    <row r="15" spans="1:29" x14ac:dyDescent="0.3">
      <c r="A15" s="6">
        <v>44181</v>
      </c>
      <c r="B15">
        <v>4.2714457509999999</v>
      </c>
      <c r="C15">
        <v>2.3915135859999999</v>
      </c>
      <c r="D15">
        <v>0.80500000699999996</v>
      </c>
      <c r="E15">
        <v>18.052764889999999</v>
      </c>
      <c r="F15">
        <v>2.755743265</v>
      </c>
      <c r="G15">
        <v>1677.5</v>
      </c>
      <c r="I15">
        <f t="shared" si="3"/>
        <v>2443.3344292190791</v>
      </c>
      <c r="J15">
        <f t="shared" si="4"/>
        <v>3258.2915204918204</v>
      </c>
      <c r="K15">
        <f t="shared" si="5"/>
        <v>1703.7055436506653</v>
      </c>
      <c r="L15">
        <f t="shared" si="6"/>
        <v>1905.3312125315076</v>
      </c>
      <c r="M15">
        <f t="shared" si="7"/>
        <v>2260.0327971084457</v>
      </c>
      <c r="O15">
        <f t="shared" si="22"/>
        <v>11570.695503001518</v>
      </c>
      <c r="P15">
        <f t="shared" si="9"/>
        <v>1677.5</v>
      </c>
      <c r="Q15">
        <f t="shared" si="11"/>
        <v>3.6707616997420371E-3</v>
      </c>
      <c r="R15">
        <f t="shared" si="11"/>
        <v>5.9648076349537731E-4</v>
      </c>
      <c r="S15">
        <f t="shared" si="12"/>
        <v>42.317926866640846</v>
      </c>
      <c r="T15">
        <f t="shared" si="13"/>
        <v>-50</v>
      </c>
      <c r="U15">
        <f t="shared" si="14"/>
        <v>-7.6820731333591539</v>
      </c>
      <c r="V15">
        <f>SUM($U$5:U16)</f>
        <v>-4091.5455145736141</v>
      </c>
      <c r="W15">
        <f t="shared" si="15"/>
        <v>34.231329167205331</v>
      </c>
      <c r="X15">
        <f t="shared" si="16"/>
        <v>-3950</v>
      </c>
      <c r="Y15">
        <f t="shared" si="18"/>
        <v>-0.24883408544491903</v>
      </c>
      <c r="Z15">
        <f t="shared" si="19"/>
        <v>14813.128112267994</v>
      </c>
      <c r="AA15">
        <f t="shared" si="10"/>
        <v>0.2188891221821774</v>
      </c>
    </row>
    <row r="16" spans="1:29" x14ac:dyDescent="0.3">
      <c r="A16" s="6">
        <v>44182</v>
      </c>
      <c r="B16">
        <v>4.14144516</v>
      </c>
      <c r="C16">
        <v>2.3463907239999999</v>
      </c>
      <c r="D16">
        <v>0.80000001200000004</v>
      </c>
      <c r="E16">
        <v>18.22634888</v>
      </c>
      <c r="F16">
        <v>2.7280938629999998</v>
      </c>
      <c r="G16">
        <v>1678</v>
      </c>
      <c r="I16">
        <f t="shared" si="3"/>
        <v>2368.9720380463091</v>
      </c>
      <c r="J16">
        <f t="shared" si="4"/>
        <v>3196.8143708341299</v>
      </c>
      <c r="K16">
        <f t="shared" si="5"/>
        <v>1693.1235323144524</v>
      </c>
      <c r="L16">
        <f t="shared" si="6"/>
        <v>1923.651674585825</v>
      </c>
      <c r="M16">
        <f t="shared" si="7"/>
        <v>2237.3570434799826</v>
      </c>
      <c r="O16">
        <f t="shared" si="22"/>
        <v>11419.918659260698</v>
      </c>
      <c r="P16">
        <f t="shared" si="9"/>
        <v>1678</v>
      </c>
      <c r="Q16">
        <f t="shared" si="11"/>
        <v>-1.3030923136963281E-2</v>
      </c>
      <c r="R16">
        <f t="shared" si="11"/>
        <v>2.9806259314456036E-4</v>
      </c>
      <c r="S16">
        <f t="shared" si="12"/>
        <v>-150.77684374081946</v>
      </c>
      <c r="T16">
        <f t="shared" si="13"/>
        <v>-25</v>
      </c>
      <c r="U16">
        <f t="shared" si="14"/>
        <v>-175.77684374081946</v>
      </c>
      <c r="V16">
        <f>SUM($U$5:U17)</f>
        <v>-2922.7731820048593</v>
      </c>
      <c r="W16">
        <f t="shared" si="15"/>
        <v>-116.54551457361413</v>
      </c>
      <c r="X16">
        <f t="shared" si="16"/>
        <v>-3975</v>
      </c>
      <c r="Y16">
        <f t="shared" si="18"/>
        <v>-0.26000411969143616</v>
      </c>
      <c r="Z16">
        <f t="shared" si="19"/>
        <v>14813.128112267994</v>
      </c>
      <c r="AA16">
        <f t="shared" si="10"/>
        <v>0.22906771799246739</v>
      </c>
    </row>
    <row r="17" spans="1:27" x14ac:dyDescent="0.3">
      <c r="A17" s="6">
        <v>44183</v>
      </c>
      <c r="B17">
        <v>4.135253906</v>
      </c>
      <c r="C17">
        <v>2.3463907239999999</v>
      </c>
      <c r="D17">
        <v>0.810000002</v>
      </c>
      <c r="E17">
        <v>17.956331250000002</v>
      </c>
      <c r="F17">
        <v>2.6727945800000001</v>
      </c>
      <c r="G17">
        <v>1653.5</v>
      </c>
      <c r="I17">
        <f t="shared" si="3"/>
        <v>2365.4305429788137</v>
      </c>
      <c r="J17">
        <f t="shared" si="4"/>
        <v>3196.8143708341299</v>
      </c>
      <c r="K17">
        <f t="shared" si="5"/>
        <v>1714.2875549868784</v>
      </c>
      <c r="L17">
        <f t="shared" si="6"/>
        <v>1895.1533796427739</v>
      </c>
      <c r="M17">
        <f t="shared" si="7"/>
        <v>2192.005143386858</v>
      </c>
      <c r="O17">
        <f t="shared" si="22"/>
        <v>11363.690991829453</v>
      </c>
      <c r="P17">
        <f t="shared" si="9"/>
        <v>1653.5</v>
      </c>
      <c r="Q17">
        <f t="shared" si="11"/>
        <v>-4.9236486799009542E-3</v>
      </c>
      <c r="R17">
        <f t="shared" si="11"/>
        <v>-1.4600715137067939E-2</v>
      </c>
      <c r="S17">
        <f t="shared" si="12"/>
        <v>-56.227667431245209</v>
      </c>
      <c r="T17">
        <f t="shared" si="13"/>
        <v>1225</v>
      </c>
      <c r="U17">
        <f t="shared" si="14"/>
        <v>1168.7723325687548</v>
      </c>
      <c r="V17">
        <f>SUM($U$5:U18)</f>
        <v>-2635.0272943283562</v>
      </c>
      <c r="W17">
        <f t="shared" si="15"/>
        <v>-172.77318200485934</v>
      </c>
      <c r="X17">
        <f t="shared" si="16"/>
        <v>-2750</v>
      </c>
      <c r="Y17">
        <f t="shared" si="18"/>
        <v>-0.18573252223105355</v>
      </c>
      <c r="Z17">
        <f t="shared" si="19"/>
        <v>14813.128112267994</v>
      </c>
      <c r="AA17">
        <f t="shared" si="10"/>
        <v>0.2328635177050668</v>
      </c>
    </row>
    <row r="18" spans="1:27" x14ac:dyDescent="0.3">
      <c r="A18" s="6">
        <v>44186</v>
      </c>
      <c r="B18">
        <v>4.1538257600000001</v>
      </c>
      <c r="C18">
        <v>2.337366104</v>
      </c>
      <c r="D18">
        <v>0.80500000699999996</v>
      </c>
      <c r="E18">
        <v>17.956331250000002</v>
      </c>
      <c r="F18">
        <v>2.6727945800000001</v>
      </c>
      <c r="G18">
        <v>1647.5</v>
      </c>
      <c r="I18">
        <f t="shared" si="3"/>
        <v>2376.0539367751667</v>
      </c>
      <c r="J18">
        <f t="shared" si="4"/>
        <v>3184.5188760504925</v>
      </c>
      <c r="K18">
        <f t="shared" si="5"/>
        <v>1703.7055436506653</v>
      </c>
      <c r="L18">
        <f t="shared" si="6"/>
        <v>1895.1533796427739</v>
      </c>
      <c r="M18">
        <f t="shared" si="7"/>
        <v>2192.005143386858</v>
      </c>
      <c r="O18">
        <f t="shared" si="22"/>
        <v>11351.436879505956</v>
      </c>
      <c r="P18">
        <f t="shared" si="9"/>
        <v>1647.5</v>
      </c>
      <c r="Q18">
        <f t="shared" si="11"/>
        <v>-1.078356700504057E-3</v>
      </c>
      <c r="R18">
        <f t="shared" si="11"/>
        <v>-3.6286664650740852E-3</v>
      </c>
      <c r="S18">
        <f t="shared" si="12"/>
        <v>-12.254112323496884</v>
      </c>
      <c r="T18">
        <f t="shared" si="13"/>
        <v>300</v>
      </c>
      <c r="U18">
        <f t="shared" si="14"/>
        <v>287.74588767650312</v>
      </c>
      <c r="V18">
        <f>SUM($U$5:U19)</f>
        <v>-1829.0488817779715</v>
      </c>
      <c r="W18">
        <f t="shared" si="15"/>
        <v>-185.02729432835622</v>
      </c>
      <c r="X18">
        <f t="shared" si="16"/>
        <v>-2450</v>
      </c>
      <c r="Y18">
        <f t="shared" si="18"/>
        <v>-0.16744722735808265</v>
      </c>
      <c r="Z18">
        <f t="shared" si="19"/>
        <v>14813.128112267994</v>
      </c>
      <c r="AA18">
        <f t="shared" si="10"/>
        <v>0.23369076447095063</v>
      </c>
    </row>
    <row r="19" spans="1:27" x14ac:dyDescent="0.3">
      <c r="A19" s="6">
        <v>44187</v>
      </c>
      <c r="B19">
        <v>4.1228733059999998</v>
      </c>
      <c r="C19">
        <v>2.3824889659999999</v>
      </c>
      <c r="D19">
        <v>0.80500000699999996</v>
      </c>
      <c r="E19">
        <v>17.956331250000002</v>
      </c>
      <c r="F19">
        <v>2.6267116069999998</v>
      </c>
      <c r="G19">
        <v>1631.5</v>
      </c>
      <c r="I19">
        <f t="shared" si="3"/>
        <v>2358.3486442499566</v>
      </c>
      <c r="J19">
        <f t="shared" si="4"/>
        <v>3245.9960257081834</v>
      </c>
      <c r="K19">
        <f t="shared" si="5"/>
        <v>1703.7055436506653</v>
      </c>
      <c r="L19">
        <f t="shared" si="6"/>
        <v>1895.1533796427739</v>
      </c>
      <c r="M19">
        <f t="shared" si="7"/>
        <v>2154.2116988047615</v>
      </c>
      <c r="O19">
        <f t="shared" si="22"/>
        <v>11357.415292056341</v>
      </c>
      <c r="P19">
        <f t="shared" si="9"/>
        <v>1631.5</v>
      </c>
      <c r="Q19">
        <f t="shared" si="11"/>
        <v>5.2666570883006501E-4</v>
      </c>
      <c r="R19">
        <f t="shared" si="11"/>
        <v>-9.7116843702579666E-3</v>
      </c>
      <c r="S19">
        <f t="shared" si="12"/>
        <v>5.9784125503847463</v>
      </c>
      <c r="T19">
        <f t="shared" si="13"/>
        <v>800</v>
      </c>
      <c r="U19">
        <f t="shared" si="14"/>
        <v>805.97841255038475</v>
      </c>
      <c r="V19">
        <f>SUM($U$5:U20)</f>
        <v>-2280.5851085079848</v>
      </c>
      <c r="W19">
        <f t="shared" si="15"/>
        <v>-179.04888177797147</v>
      </c>
      <c r="X19">
        <f t="shared" si="16"/>
        <v>-1650</v>
      </c>
      <c r="Y19">
        <f t="shared" si="18"/>
        <v>-0.1162299778128818</v>
      </c>
      <c r="Z19">
        <f t="shared" si="19"/>
        <v>14813.128112267994</v>
      </c>
      <c r="AA19">
        <f t="shared" si="10"/>
        <v>0.23328717567423771</v>
      </c>
    </row>
    <row r="20" spans="1:27" x14ac:dyDescent="0.3">
      <c r="A20" s="6">
        <v>44188</v>
      </c>
      <c r="B20">
        <v>4.1600165369999997</v>
      </c>
      <c r="C20">
        <v>2.4005382059999998</v>
      </c>
      <c r="D20">
        <v>0.80500000699999996</v>
      </c>
      <c r="E20">
        <v>18.168487549999998</v>
      </c>
      <c r="F20">
        <v>2.6635780329999998</v>
      </c>
      <c r="G20">
        <v>1642.5</v>
      </c>
      <c r="I20">
        <f t="shared" si="3"/>
        <v>2379.5951589911283</v>
      </c>
      <c r="J20">
        <f t="shared" si="4"/>
        <v>3270.5870152754578</v>
      </c>
      <c r="K20">
        <f t="shared" si="5"/>
        <v>1703.7055436506653</v>
      </c>
      <c r="L20">
        <f t="shared" si="6"/>
        <v>1917.5448539010524</v>
      </c>
      <c r="M20">
        <f t="shared" si="7"/>
        <v>2184.4464935080232</v>
      </c>
      <c r="O20">
        <f t="shared" si="22"/>
        <v>11455.879065326328</v>
      </c>
      <c r="P20">
        <f t="shared" si="9"/>
        <v>1642.5</v>
      </c>
      <c r="Q20">
        <f t="shared" si="11"/>
        <v>8.6695582346851974E-3</v>
      </c>
      <c r="R20">
        <f t="shared" si="11"/>
        <v>6.742261722341404E-3</v>
      </c>
      <c r="S20">
        <f t="shared" si="12"/>
        <v>98.463773269986632</v>
      </c>
      <c r="T20">
        <f t="shared" si="13"/>
        <v>-550</v>
      </c>
      <c r="U20">
        <f t="shared" si="14"/>
        <v>-451.53622673001337</v>
      </c>
      <c r="V20">
        <f>SUM($U$5:U21)</f>
        <v>-2215.3150048228126</v>
      </c>
      <c r="W20">
        <f t="shared" si="15"/>
        <v>-80.585108507984842</v>
      </c>
      <c r="X20">
        <f t="shared" si="16"/>
        <v>-2200</v>
      </c>
      <c r="Y20">
        <f t="shared" si="18"/>
        <v>-0.14492360439519894</v>
      </c>
      <c r="Z20">
        <f t="shared" si="19"/>
        <v>14813.128112267994</v>
      </c>
      <c r="AA20">
        <f t="shared" si="10"/>
        <v>0.22664011419446556</v>
      </c>
    </row>
    <row r="21" spans="1:27" x14ac:dyDescent="0.3">
      <c r="A21" s="6">
        <v>44189</v>
      </c>
      <c r="B21">
        <v>4.1538257600000001</v>
      </c>
      <c r="C21">
        <v>2.3915135859999999</v>
      </c>
      <c r="D21">
        <v>0.80500000699999996</v>
      </c>
      <c r="E21">
        <v>18.22634888</v>
      </c>
      <c r="F21">
        <v>2.6635780329999998</v>
      </c>
      <c r="G21">
        <v>1641</v>
      </c>
      <c r="I21">
        <f t="shared" si="3"/>
        <v>2376.0539367751667</v>
      </c>
      <c r="J21">
        <f t="shared" si="4"/>
        <v>3258.2915204918204</v>
      </c>
      <c r="K21">
        <f t="shared" si="5"/>
        <v>1703.7055436506653</v>
      </c>
      <c r="L21">
        <f t="shared" si="6"/>
        <v>1923.651674585825</v>
      </c>
      <c r="M21">
        <f t="shared" si="7"/>
        <v>2184.4464935080232</v>
      </c>
      <c r="O21">
        <f t="shared" si="22"/>
        <v>11446.1491690115</v>
      </c>
      <c r="P21">
        <f t="shared" si="9"/>
        <v>1641</v>
      </c>
      <c r="Q21">
        <f t="shared" ref="Q21:R24" si="23">(O21-O20)/O20</f>
        <v>-8.4933650742503029E-4</v>
      </c>
      <c r="R21">
        <f t="shared" si="23"/>
        <v>-9.1324200913242006E-4</v>
      </c>
      <c r="S21">
        <f t="shared" si="12"/>
        <v>-9.7298963148277835</v>
      </c>
      <c r="T21">
        <f t="shared" si="13"/>
        <v>75</v>
      </c>
      <c r="U21">
        <f t="shared" si="14"/>
        <v>65.270103685172217</v>
      </c>
      <c r="V21">
        <f>SUM($U$5:U22)</f>
        <v>-2687.897815365026</v>
      </c>
      <c r="W21">
        <f t="shared" si="15"/>
        <v>-90.315004822812625</v>
      </c>
      <c r="X21">
        <f t="shared" si="16"/>
        <v>-2125</v>
      </c>
      <c r="Y21">
        <f t="shared" si="18"/>
        <v>-0.1407759062233504</v>
      </c>
      <c r="Z21">
        <f t="shared" si="19"/>
        <v>14813.128112267994</v>
      </c>
      <c r="AA21">
        <f t="shared" si="10"/>
        <v>0.22729695697885824</v>
      </c>
    </row>
    <row r="22" spans="1:27" x14ac:dyDescent="0.3">
      <c r="A22" s="6">
        <v>44193</v>
      </c>
      <c r="B22">
        <v>4.1166825290000002</v>
      </c>
      <c r="C22">
        <v>2.3915135859999999</v>
      </c>
      <c r="D22">
        <v>0.810000002</v>
      </c>
      <c r="E22">
        <v>18.207061769999999</v>
      </c>
      <c r="F22">
        <v>2.682011127</v>
      </c>
      <c r="G22">
        <v>1650.5</v>
      </c>
      <c r="I22">
        <f t="shared" si="3"/>
        <v>2354.8074220339945</v>
      </c>
      <c r="J22">
        <f t="shared" si="4"/>
        <v>3258.2915204918204</v>
      </c>
      <c r="K22">
        <f t="shared" si="5"/>
        <v>1714.2875549868784</v>
      </c>
      <c r="L22">
        <f t="shared" si="6"/>
        <v>1921.6160676909008</v>
      </c>
      <c r="M22">
        <f t="shared" si="7"/>
        <v>2199.5637932656923</v>
      </c>
      <c r="O22">
        <f t="shared" si="22"/>
        <v>11448.566358469287</v>
      </c>
      <c r="P22">
        <f t="shared" si="9"/>
        <v>1650.5</v>
      </c>
      <c r="Q22">
        <f t="shared" si="23"/>
        <v>2.1117927279252932E-4</v>
      </c>
      <c r="R22">
        <f t="shared" si="23"/>
        <v>5.7891529555149299E-3</v>
      </c>
      <c r="S22">
        <f t="shared" si="12"/>
        <v>2.4171894577866624</v>
      </c>
      <c r="T22">
        <f t="shared" si="13"/>
        <v>-475</v>
      </c>
      <c r="U22">
        <f t="shared" si="14"/>
        <v>-472.58281054221334</v>
      </c>
      <c r="V22">
        <f>SUM($U$5:U23)</f>
        <v>-1963.0604827325042</v>
      </c>
      <c r="W22">
        <f t="shared" si="15"/>
        <v>-87.897815365025963</v>
      </c>
      <c r="X22">
        <f t="shared" si="16"/>
        <v>-2600</v>
      </c>
      <c r="Y22">
        <f t="shared" si="18"/>
        <v>-0.17080697326114133</v>
      </c>
      <c r="Z22">
        <f t="shared" si="19"/>
        <v>14813.128112267994</v>
      </c>
      <c r="AA22">
        <f t="shared" si="10"/>
        <v>0.22713377811214847</v>
      </c>
    </row>
    <row r="23" spans="1:27" x14ac:dyDescent="0.3">
      <c r="A23" s="6">
        <v>44194</v>
      </c>
      <c r="B23">
        <v>4.1228733059999998</v>
      </c>
      <c r="C23">
        <v>2.4366366859999999</v>
      </c>
      <c r="D23">
        <v>0.81999999300000004</v>
      </c>
      <c r="E23">
        <v>17.956331250000002</v>
      </c>
      <c r="F23">
        <v>2.7004442210000001</v>
      </c>
      <c r="G23">
        <v>1637.5</v>
      </c>
      <c r="I23">
        <f t="shared" si="3"/>
        <v>2358.3486442499566</v>
      </c>
      <c r="J23">
        <f t="shared" si="4"/>
        <v>3319.7689944100075</v>
      </c>
      <c r="K23">
        <f t="shared" si="5"/>
        <v>1735.451579775709</v>
      </c>
      <c r="L23">
        <f t="shared" si="6"/>
        <v>1895.1533796427739</v>
      </c>
      <c r="M23">
        <f t="shared" si="7"/>
        <v>2214.6810930233619</v>
      </c>
      <c r="O23">
        <f t="shared" si="22"/>
        <v>11523.403691101808</v>
      </c>
      <c r="P23">
        <f t="shared" si="9"/>
        <v>1637.5</v>
      </c>
      <c r="Q23">
        <f t="shared" si="23"/>
        <v>6.5368300527130635E-3</v>
      </c>
      <c r="R23">
        <f t="shared" si="23"/>
        <v>-7.8764010905786122E-3</v>
      </c>
      <c r="S23">
        <f t="shared" si="12"/>
        <v>74.837332632521793</v>
      </c>
      <c r="T23">
        <f t="shared" si="13"/>
        <v>650</v>
      </c>
      <c r="U23">
        <f t="shared" si="14"/>
        <v>724.83733263252179</v>
      </c>
      <c r="V23">
        <f>SUM($U$5:U24)</f>
        <v>-2109.7292701783736</v>
      </c>
      <c r="W23">
        <f t="shared" si="15"/>
        <v>-13.06048273250417</v>
      </c>
      <c r="X23">
        <f t="shared" si="16"/>
        <v>-1950</v>
      </c>
      <c r="Y23">
        <f t="shared" si="18"/>
        <v>-0.12474596968209467</v>
      </c>
      <c r="Z23">
        <f t="shared" si="19"/>
        <v>14813.128112267994</v>
      </c>
      <c r="AA23">
        <f t="shared" si="10"/>
        <v>0.22208168296618516</v>
      </c>
    </row>
    <row r="24" spans="1:27" x14ac:dyDescent="0.3">
      <c r="A24" s="6">
        <v>44195</v>
      </c>
      <c r="B24">
        <v>4.1166825290000002</v>
      </c>
      <c r="C24">
        <v>2.4366366859999999</v>
      </c>
      <c r="D24">
        <v>0.83999997400000004</v>
      </c>
      <c r="E24">
        <v>18.18777657</v>
      </c>
      <c r="F24">
        <v>2.7188770770000001</v>
      </c>
      <c r="G24">
        <v>1642</v>
      </c>
      <c r="I24">
        <f t="shared" si="3"/>
        <v>2354.8074220339945</v>
      </c>
      <c r="J24">
        <f t="shared" si="4"/>
        <v>3319.7689944100075</v>
      </c>
      <c r="K24">
        <f t="shared" si="5"/>
        <v>1777.7796272369658</v>
      </c>
      <c r="L24">
        <f t="shared" si="6"/>
        <v>1919.5806623818635</v>
      </c>
      <c r="M24">
        <f t="shared" si="7"/>
        <v>2229.7981975931075</v>
      </c>
      <c r="O24">
        <f t="shared" si="22"/>
        <v>11601.734903655939</v>
      </c>
      <c r="P24">
        <f t="shared" si="9"/>
        <v>1642</v>
      </c>
      <c r="Q24">
        <f t="shared" si="23"/>
        <v>6.797576016070386E-3</v>
      </c>
      <c r="R24">
        <f t="shared" si="23"/>
        <v>2.7480916030534351E-3</v>
      </c>
      <c r="S24">
        <f t="shared" si="12"/>
        <v>78.331212554130616</v>
      </c>
      <c r="T24">
        <f t="shared" si="13"/>
        <v>-225</v>
      </c>
      <c r="U24">
        <f t="shared" si="14"/>
        <v>-146.66878744586938</v>
      </c>
      <c r="V24">
        <f>SUM($U$5:U25)</f>
        <v>-1610.8962760153536</v>
      </c>
      <c r="W24">
        <f t="shared" si="15"/>
        <v>65.270729821626446</v>
      </c>
      <c r="X24">
        <f t="shared" si="16"/>
        <v>-2175</v>
      </c>
      <c r="Y24">
        <f t="shared" si="18"/>
        <v>-0.13406628368819407</v>
      </c>
      <c r="Z24">
        <f t="shared" si="19"/>
        <v>14813.128112267994</v>
      </c>
      <c r="AA24">
        <f t="shared" si="10"/>
        <v>0.21679372407185427</v>
      </c>
    </row>
    <row r="25" spans="1:27" x14ac:dyDescent="0.3">
      <c r="A25" s="6">
        <v>44196</v>
      </c>
      <c r="B25">
        <v>4.104301929</v>
      </c>
      <c r="C25">
        <v>2.4546856880000001</v>
      </c>
      <c r="D25">
        <v>0.85000002399999997</v>
      </c>
      <c r="E25">
        <v>17.859893799999998</v>
      </c>
      <c r="F25">
        <v>2.682011127</v>
      </c>
      <c r="G25">
        <v>1631.5</v>
      </c>
      <c r="I25">
        <f t="shared" ref="I25" si="24">B25*$B$2</f>
        <v>2347.7255233051374</v>
      </c>
      <c r="J25">
        <f t="shared" ref="J25" si="25">C25*$C$2</f>
        <v>3344.3596597167862</v>
      </c>
      <c r="K25">
        <f t="shared" ref="K25" si="26">D25*$D$2</f>
        <v>1798.9437768936548</v>
      </c>
      <c r="L25">
        <f t="shared" ref="L25" si="27">E25*$E$2</f>
        <v>1884.9751446376895</v>
      </c>
      <c r="M25">
        <f t="shared" ref="M25" si="28">F25*$F$2</f>
        <v>2199.5637932656923</v>
      </c>
      <c r="O25">
        <f t="shared" ref="O25" si="29">SUM(I25:M25)</f>
        <v>11575.567897818959</v>
      </c>
      <c r="P25">
        <f t="shared" ref="P25" si="30">G25</f>
        <v>1631.5</v>
      </c>
      <c r="Q25">
        <f t="shared" ref="Q25" si="31">(O25-O24)/O24</f>
        <v>-2.2554390403054527E-3</v>
      </c>
      <c r="R25">
        <f t="shared" ref="R25" si="32">(P25-P24)/P24</f>
        <v>-6.3946406820950064E-3</v>
      </c>
      <c r="S25">
        <f t="shared" ref="S25" si="33">O25-O24</f>
        <v>-26.167005836980024</v>
      </c>
      <c r="T25">
        <f t="shared" ref="T25" si="34">-(P25-P24)*50</f>
        <v>525</v>
      </c>
      <c r="U25">
        <f t="shared" ref="U25" si="35">S25+T25</f>
        <v>498.83299416301998</v>
      </c>
      <c r="V25">
        <f>SUM($U$5:U26)</f>
        <v>-1610.8962760153536</v>
      </c>
      <c r="W25">
        <f t="shared" ref="W25" si="36">O25-$O$4</f>
        <v>39.103723984646422</v>
      </c>
      <c r="X25">
        <f t="shared" ref="X25" si="37">-(P25-$P$4)*50</f>
        <v>-1650</v>
      </c>
      <c r="Y25">
        <f t="shared" ref="Y25" si="38">(W25+X25)/($O$4+4200)</f>
        <v>-0.1023671047206309</v>
      </c>
      <c r="Z25">
        <f t="shared" si="19"/>
        <v>14813.128112267994</v>
      </c>
      <c r="AA25">
        <f t="shared" ref="AA25" si="39">(Z25-O25)/Z25</f>
        <v>0.21856019808319485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CB65-287D-4AF0-BD9C-C15FEC2AE112}">
  <dimension ref="A1:AC25"/>
  <sheetViews>
    <sheetView tabSelected="1" topLeftCell="D1" workbookViewId="0">
      <pane ySplit="3" topLeftCell="A4" activePane="bottomLeft" state="frozen"/>
      <selection pane="bottomLeft" activeCell="S26" sqref="S26"/>
    </sheetView>
  </sheetViews>
  <sheetFormatPr defaultRowHeight="14.4" x14ac:dyDescent="0.3"/>
  <cols>
    <col min="1" max="1" width="10.77734375" customWidth="1"/>
    <col min="8" max="8" width="11" customWidth="1"/>
    <col min="21" max="21" width="13.109375" customWidth="1"/>
  </cols>
  <sheetData>
    <row r="1" spans="1:29" x14ac:dyDescent="0.3">
      <c r="A1" t="s">
        <v>0</v>
      </c>
      <c r="B1">
        <v>0.16589999999999999</v>
      </c>
      <c r="C1">
        <v>0.2266</v>
      </c>
      <c r="D1">
        <v>0.12429999999999999</v>
      </c>
      <c r="E1">
        <v>0.1278</v>
      </c>
      <c r="F1">
        <v>0.13420000000000001</v>
      </c>
      <c r="G1">
        <v>0.22090000000000001</v>
      </c>
      <c r="H1" t="s">
        <v>1</v>
      </c>
      <c r="I1" s="1">
        <f>B1*$Z$4</f>
        <v>2457.4979538252601</v>
      </c>
      <c r="J1" s="1">
        <f t="shared" ref="J1:N1" si="0">C1*$Z$4</f>
        <v>3356.6548302399274</v>
      </c>
      <c r="K1" s="1">
        <f t="shared" si="0"/>
        <v>1841.2718243549116</v>
      </c>
      <c r="L1" s="1">
        <f t="shared" si="0"/>
        <v>1893.1177727478496</v>
      </c>
      <c r="M1" s="1">
        <f t="shared" si="0"/>
        <v>1987.921792666365</v>
      </c>
      <c r="N1" s="1">
        <f t="shared" si="0"/>
        <v>3272.2200000000003</v>
      </c>
      <c r="P1">
        <v>1</v>
      </c>
      <c r="U1" s="2" t="s">
        <v>2</v>
      </c>
      <c r="V1" s="3">
        <f>MIN(V4:V5)/O4</f>
        <v>9.6911188707446902E-3</v>
      </c>
      <c r="W1" t="s">
        <v>3</v>
      </c>
      <c r="X1">
        <f>O4</f>
        <v>11536.464173834313</v>
      </c>
      <c r="Y1" t="e">
        <f>#REF!</f>
        <v>#REF!</v>
      </c>
    </row>
    <row r="2" spans="1:29" x14ac:dyDescent="0.3">
      <c r="A2" t="s">
        <v>4</v>
      </c>
      <c r="B2">
        <f>I2*$P$1</f>
        <v>604.92981558072631</v>
      </c>
      <c r="C2">
        <f t="shared" ref="C2:F2" si="1">J2*$P$1</f>
        <v>1310.2309131025293</v>
      </c>
      <c r="D2">
        <f t="shared" si="1"/>
        <v>1770.453741953994</v>
      </c>
      <c r="E2">
        <f t="shared" si="1"/>
        <v>107.78270628017725</v>
      </c>
      <c r="F2">
        <f t="shared" si="1"/>
        <v>783.83027725377565</v>
      </c>
      <c r="H2" t="s">
        <v>5</v>
      </c>
      <c r="I2" s="1">
        <f>I1/B4</f>
        <v>604.92981558072631</v>
      </c>
      <c r="J2" s="1">
        <f t="shared" ref="J2:N2" si="2">J1/C4</f>
        <v>1310.2309131025293</v>
      </c>
      <c r="K2" s="1">
        <f t="shared" si="2"/>
        <v>1770.453741953994</v>
      </c>
      <c r="L2" s="1">
        <f t="shared" si="2"/>
        <v>107.78270628017725</v>
      </c>
      <c r="M2" s="1">
        <f t="shared" si="2"/>
        <v>783.83027725377565</v>
      </c>
      <c r="N2" s="1">
        <f t="shared" si="2"/>
        <v>2.1380071871937276</v>
      </c>
      <c r="U2" s="2" t="s">
        <v>6</v>
      </c>
      <c r="V2" s="3">
        <f>V6/(O4+4200)</f>
        <v>7.9409925949873381E-3</v>
      </c>
    </row>
    <row r="3" spans="1:29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14</v>
      </c>
      <c r="O3" s="4" t="s">
        <v>15</v>
      </c>
      <c r="P3" s="4" t="s">
        <v>13</v>
      </c>
      <c r="Q3" s="4" t="s">
        <v>16</v>
      </c>
      <c r="R3" s="4" t="s">
        <v>17</v>
      </c>
      <c r="S3" s="4" t="s">
        <v>18</v>
      </c>
      <c r="T3" s="4" t="s">
        <v>18</v>
      </c>
      <c r="U3" s="4" t="s">
        <v>19</v>
      </c>
      <c r="V3" s="5" t="s">
        <v>20</v>
      </c>
      <c r="W3" s="4" t="s">
        <v>15</v>
      </c>
      <c r="X3" s="4" t="s">
        <v>13</v>
      </c>
      <c r="Y3" s="4" t="s">
        <v>21</v>
      </c>
      <c r="Z3" s="4" t="s">
        <v>22</v>
      </c>
      <c r="AA3" s="4" t="s">
        <v>23</v>
      </c>
    </row>
    <row r="4" spans="1:29" x14ac:dyDescent="0.3">
      <c r="A4" s="6">
        <v>44501</v>
      </c>
      <c r="B4">
        <v>4.0624513630000001</v>
      </c>
      <c r="C4">
        <v>2.56188035</v>
      </c>
      <c r="D4">
        <v>1.039999962</v>
      </c>
      <c r="E4">
        <v>17.564207079999999</v>
      </c>
      <c r="F4">
        <v>2.5361635680000001</v>
      </c>
      <c r="G4">
        <v>1530.5</v>
      </c>
      <c r="I4">
        <f t="shared" ref="I4:I14" si="3">B4*$B$2</f>
        <v>2457.4979538252601</v>
      </c>
      <c r="J4">
        <f t="shared" ref="J4:J14" si="4">C4*$C$2</f>
        <v>3356.6548302399274</v>
      </c>
      <c r="K4">
        <f t="shared" ref="K4:K14" si="5">D4*$D$2</f>
        <v>1841.2718243549116</v>
      </c>
      <c r="L4">
        <f t="shared" ref="L4:L14" si="6">E4*$E$2</f>
        <v>1893.1177727478496</v>
      </c>
      <c r="M4">
        <f t="shared" ref="M4:M14" si="7">F4*$F$2</f>
        <v>1987.921792666365</v>
      </c>
      <c r="O4">
        <f t="shared" ref="O4:O5" si="8">SUM(I4:M4)</f>
        <v>11536.464173834313</v>
      </c>
      <c r="P4">
        <f t="shared" ref="P4:P14" si="9">G4</f>
        <v>1530.5</v>
      </c>
      <c r="Z4">
        <f>(100-($G$1*100))*(4200/(100*$G$1))</f>
        <v>14813.128112267994</v>
      </c>
      <c r="AA4">
        <f t="shared" ref="AA4:AA14" si="10">(Z4-O4)/Z4</f>
        <v>0.22120000000000006</v>
      </c>
      <c r="AB4">
        <f>AA4-$G$1</f>
        <v>3.0000000000005023E-4</v>
      </c>
      <c r="AC4" t="e">
        <f>V4/#REF!</f>
        <v>#REF!</v>
      </c>
    </row>
    <row r="5" spans="1:29" x14ac:dyDescent="0.3">
      <c r="A5" s="6">
        <v>44502</v>
      </c>
      <c r="B5">
        <v>4.1755595210000003</v>
      </c>
      <c r="C5">
        <v>2.56188035</v>
      </c>
      <c r="D5">
        <v>1.0299999710000001</v>
      </c>
      <c r="E5">
        <v>17.5055294</v>
      </c>
      <c r="F5">
        <v>2.5550198549999998</v>
      </c>
      <c r="G5">
        <v>1543</v>
      </c>
      <c r="I5">
        <f t="shared" si="3"/>
        <v>2525.920450984876</v>
      </c>
      <c r="J5">
        <f t="shared" si="4"/>
        <v>3356.6548302399274</v>
      </c>
      <c r="K5">
        <f t="shared" si="5"/>
        <v>1823.5673028694555</v>
      </c>
      <c r="L5">
        <f t="shared" si="6"/>
        <v>1886.7933335992075</v>
      </c>
      <c r="M5">
        <f t="shared" si="7"/>
        <v>2002.7019213335516</v>
      </c>
      <c r="O5">
        <f t="shared" si="8"/>
        <v>11595.637839027018</v>
      </c>
      <c r="P5">
        <f t="shared" si="9"/>
        <v>1543</v>
      </c>
      <c r="Q5">
        <f t="shared" ref="Q5:R14" si="11">(O5-O4)/O4</f>
        <v>5.1292722190319582E-3</v>
      </c>
      <c r="R5">
        <f t="shared" si="11"/>
        <v>8.1672655994772941E-3</v>
      </c>
      <c r="S5">
        <f t="shared" ref="S5:S14" si="12">O5-O4</f>
        <v>59.173665192705812</v>
      </c>
      <c r="T5">
        <f t="shared" ref="T5:T14" si="13">-(P5-P4)*50</f>
        <v>-625</v>
      </c>
      <c r="U5">
        <f t="shared" ref="U5:U14" si="14">S5+T5</f>
        <v>-565.82633480729419</v>
      </c>
      <c r="V5">
        <f>SUM($U$5:U6)</f>
        <v>111.80124565671576</v>
      </c>
      <c r="W5">
        <f t="shared" ref="W5:W14" si="15">O5-$O$4</f>
        <v>59.173665192705812</v>
      </c>
      <c r="X5">
        <f t="shared" ref="X5:X14" si="16">-(P5-$P$4)*50</f>
        <v>-625</v>
      </c>
      <c r="Y5">
        <f>(W5+X5)/($O$4+4200)</f>
        <v>-3.5956383121191711E-2</v>
      </c>
      <c r="Z5">
        <f>(100-($G$1*100))*(4200/(100*$G$1))</f>
        <v>14813.128112267994</v>
      </c>
      <c r="AA5">
        <f t="shared" si="10"/>
        <v>0.21720532279581797</v>
      </c>
      <c r="AB5">
        <f>AA5-$G$1</f>
        <v>-3.6946772041820397E-3</v>
      </c>
      <c r="AC5">
        <f>V5/$O$4</f>
        <v>9.6911188707446902E-3</v>
      </c>
    </row>
    <row r="6" spans="1:29" x14ac:dyDescent="0.3">
      <c r="A6" s="6">
        <v>44503</v>
      </c>
      <c r="B6">
        <v>4.1472825999999996</v>
      </c>
      <c r="C6">
        <v>2.5523209570000001</v>
      </c>
      <c r="D6">
        <v>1.0499999520000001</v>
      </c>
      <c r="E6">
        <v>17.40773201</v>
      </c>
      <c r="F6">
        <v>2.5644478799999999</v>
      </c>
      <c r="G6">
        <v>1529.5</v>
      </c>
      <c r="I6">
        <f t="shared" si="3"/>
        <v>2508.8148983791548</v>
      </c>
      <c r="J6">
        <f t="shared" si="4"/>
        <v>3344.1298180208314</v>
      </c>
      <c r="K6">
        <f t="shared" si="5"/>
        <v>1858.9763440699141</v>
      </c>
      <c r="L6">
        <f t="shared" si="6"/>
        <v>1876.2524662378696</v>
      </c>
      <c r="M6">
        <f t="shared" si="7"/>
        <v>2010.0918927832572</v>
      </c>
      <c r="O6">
        <f t="shared" ref="O6:O7" si="17">SUM(I6:M6)</f>
        <v>11598.265419491028</v>
      </c>
      <c r="P6">
        <f t="shared" si="9"/>
        <v>1529.5</v>
      </c>
      <c r="Q6">
        <f t="shared" si="11"/>
        <v>2.2660077009014544E-4</v>
      </c>
      <c r="R6">
        <f t="shared" si="11"/>
        <v>-8.7491898898250167E-3</v>
      </c>
      <c r="S6">
        <f t="shared" si="12"/>
        <v>2.6275804640099523</v>
      </c>
      <c r="T6">
        <f t="shared" si="13"/>
        <v>675</v>
      </c>
      <c r="U6">
        <f t="shared" si="14"/>
        <v>677.62758046400995</v>
      </c>
      <c r="V6">
        <f>SUM($U$5:U7)</f>
        <v>124.96314547570182</v>
      </c>
      <c r="W6">
        <f t="shared" si="15"/>
        <v>61.801245656715764</v>
      </c>
      <c r="X6">
        <f t="shared" si="16"/>
        <v>50</v>
      </c>
      <c r="Y6">
        <f t="shared" ref="Y6:Y14" si="18">(W6+X6)/($O$4+4200)</f>
        <v>7.1045976034827723E-3</v>
      </c>
      <c r="Z6">
        <f t="shared" ref="Z6:Z24" si="19">(100-($G$1*100))*(4200/(100*$G$1))</f>
        <v>14813.128112267994</v>
      </c>
      <c r="AA6">
        <f t="shared" si="10"/>
        <v>0.21702794091914104</v>
      </c>
      <c r="AB6">
        <f t="shared" ref="AB6:AB9" si="20">AA6-$G$1</f>
        <v>-3.8720590808589694E-3</v>
      </c>
    </row>
    <row r="7" spans="1:29" x14ac:dyDescent="0.3">
      <c r="A7" s="6">
        <v>44505</v>
      </c>
      <c r="B7">
        <v>4.0718774800000004</v>
      </c>
      <c r="C7">
        <v>2.5523209570000001</v>
      </c>
      <c r="D7">
        <v>1.0499999520000001</v>
      </c>
      <c r="E7">
        <v>17.44685364</v>
      </c>
      <c r="F7">
        <v>2.6021602150000001</v>
      </c>
      <c r="G7">
        <v>1529</v>
      </c>
      <c r="I7">
        <f t="shared" si="3"/>
        <v>2463.200093043713</v>
      </c>
      <c r="J7">
        <f t="shared" si="4"/>
        <v>3344.1298180208314</v>
      </c>
      <c r="K7">
        <f t="shared" si="5"/>
        <v>1858.9763440699141</v>
      </c>
      <c r="L7">
        <f t="shared" si="6"/>
        <v>1880.4691013933614</v>
      </c>
      <c r="M7">
        <f t="shared" si="7"/>
        <v>2039.6519627821945</v>
      </c>
      <c r="O7">
        <f t="shared" si="17"/>
        <v>11586.427319310014</v>
      </c>
      <c r="P7">
        <f t="shared" si="9"/>
        <v>1529</v>
      </c>
      <c r="Q7">
        <f t="shared" si="11"/>
        <v>-1.0206785025905572E-3</v>
      </c>
      <c r="R7">
        <f t="shared" si="11"/>
        <v>-3.2690421706440013E-4</v>
      </c>
      <c r="S7">
        <f t="shared" si="12"/>
        <v>-11.838100181013942</v>
      </c>
      <c r="T7">
        <f t="shared" si="13"/>
        <v>25</v>
      </c>
      <c r="U7">
        <f t="shared" si="14"/>
        <v>13.161899818986058</v>
      </c>
      <c r="V7">
        <f>SUM($U$5:U8)</f>
        <v>-112.43608943259096</v>
      </c>
      <c r="W7">
        <f t="shared" si="15"/>
        <v>49.963145475701822</v>
      </c>
      <c r="X7">
        <f t="shared" si="16"/>
        <v>75</v>
      </c>
      <c r="Y7">
        <f t="shared" si="18"/>
        <v>7.9409925949873381E-3</v>
      </c>
      <c r="Z7">
        <f t="shared" si="19"/>
        <v>14813.128112267994</v>
      </c>
      <c r="AA7">
        <f t="shared" si="10"/>
        <v>0.21782710366797395</v>
      </c>
      <c r="AB7">
        <f t="shared" si="20"/>
        <v>-3.0728963320260649E-3</v>
      </c>
    </row>
    <row r="8" spans="1:29" x14ac:dyDescent="0.3">
      <c r="A8" s="6">
        <v>44508</v>
      </c>
      <c r="B8">
        <v>4.0813026429999999</v>
      </c>
      <c r="C8">
        <v>2.56188035</v>
      </c>
      <c r="D8">
        <v>1.0499999520000001</v>
      </c>
      <c r="E8">
        <v>17.5055294</v>
      </c>
      <c r="F8">
        <v>2.5550198549999998</v>
      </c>
      <c r="G8">
        <v>1533.5</v>
      </c>
      <c r="I8">
        <f t="shared" si="3"/>
        <v>2468.9016551591208</v>
      </c>
      <c r="J8">
        <f t="shared" si="4"/>
        <v>3356.6548302399274</v>
      </c>
      <c r="K8">
        <f t="shared" si="5"/>
        <v>1858.9763440699141</v>
      </c>
      <c r="L8">
        <f t="shared" si="6"/>
        <v>1886.7933335992075</v>
      </c>
      <c r="M8">
        <f t="shared" si="7"/>
        <v>2002.7019213335516</v>
      </c>
      <c r="O8">
        <f t="shared" ref="O8" si="21">SUM(I8:M8)</f>
        <v>11574.028084401722</v>
      </c>
      <c r="P8">
        <f t="shared" si="9"/>
        <v>1533.5</v>
      </c>
      <c r="Q8">
        <f t="shared" si="11"/>
        <v>-1.0701517013469836E-3</v>
      </c>
      <c r="R8">
        <f t="shared" si="11"/>
        <v>2.9431000654022237E-3</v>
      </c>
      <c r="S8">
        <f t="shared" si="12"/>
        <v>-12.399234908292783</v>
      </c>
      <c r="T8">
        <f t="shared" si="13"/>
        <v>-225</v>
      </c>
      <c r="U8">
        <f t="shared" si="14"/>
        <v>-237.39923490829278</v>
      </c>
      <c r="V8">
        <f>SUM($U$5:U9)</f>
        <v>379.49606754613706</v>
      </c>
      <c r="W8">
        <f t="shared" si="15"/>
        <v>37.563910567409039</v>
      </c>
      <c r="X8">
        <f t="shared" si="16"/>
        <v>-150</v>
      </c>
      <c r="Y8">
        <f t="shared" si="18"/>
        <v>-7.1449398156126602E-3</v>
      </c>
      <c r="Z8">
        <f t="shared" si="19"/>
        <v>14813.128112267994</v>
      </c>
      <c r="AA8">
        <f t="shared" si="10"/>
        <v>0.21866414732373116</v>
      </c>
      <c r="AB8">
        <f t="shared" si="20"/>
        <v>-2.2358526762688569E-3</v>
      </c>
    </row>
    <row r="9" spans="1:29" x14ac:dyDescent="0.3">
      <c r="A9" s="6">
        <v>44509</v>
      </c>
      <c r="B9">
        <v>4.10958004</v>
      </c>
      <c r="C9">
        <v>2.5523209570000001</v>
      </c>
      <c r="D9">
        <v>1.0499999520000001</v>
      </c>
      <c r="E9">
        <v>17.388175960000002</v>
      </c>
      <c r="F9">
        <v>2.5550198549999998</v>
      </c>
      <c r="G9">
        <v>1523.5</v>
      </c>
      <c r="I9">
        <f t="shared" si="3"/>
        <v>2486.0074957114339</v>
      </c>
      <c r="J9">
        <f t="shared" si="4"/>
        <v>3344.1298180208314</v>
      </c>
      <c r="K9">
        <f t="shared" si="5"/>
        <v>1858.9763440699141</v>
      </c>
      <c r="L9">
        <f t="shared" si="6"/>
        <v>1874.1446622447193</v>
      </c>
      <c r="M9">
        <f t="shared" si="7"/>
        <v>2002.7019213335516</v>
      </c>
      <c r="O9">
        <f t="shared" ref="O9:O14" si="22">SUM(I9:M9)</f>
        <v>11565.96024138045</v>
      </c>
      <c r="P9">
        <f t="shared" si="9"/>
        <v>1523.5</v>
      </c>
      <c r="Q9">
        <f t="shared" si="11"/>
        <v>-6.9706440682868116E-4</v>
      </c>
      <c r="R9">
        <f t="shared" si="11"/>
        <v>-6.5210303227910011E-3</v>
      </c>
      <c r="S9">
        <f t="shared" si="12"/>
        <v>-8.0678430212719832</v>
      </c>
      <c r="T9">
        <f t="shared" si="13"/>
        <v>500</v>
      </c>
      <c r="U9">
        <f t="shared" si="14"/>
        <v>491.93215697872802</v>
      </c>
      <c r="V9">
        <f>SUM($U$5:U10)</f>
        <v>804.82628869583641</v>
      </c>
      <c r="W9">
        <f t="shared" si="15"/>
        <v>29.496067546137056</v>
      </c>
      <c r="X9">
        <f t="shared" si="16"/>
        <v>350</v>
      </c>
      <c r="Y9">
        <f t="shared" si="18"/>
        <v>2.4115713882991663E-2</v>
      </c>
      <c r="Z9">
        <f t="shared" si="19"/>
        <v>14813.128112267994</v>
      </c>
      <c r="AA9">
        <f t="shared" si="10"/>
        <v>0.21920878873641092</v>
      </c>
      <c r="AB9">
        <f t="shared" si="20"/>
        <v>-1.691211263589093E-3</v>
      </c>
    </row>
    <row r="10" spans="1:29" x14ac:dyDescent="0.3">
      <c r="A10" s="6">
        <v>44510</v>
      </c>
      <c r="B10">
        <v>4.0813026429999999</v>
      </c>
      <c r="C10">
        <v>2.5427618029999999</v>
      </c>
      <c r="D10">
        <v>1.0499999520000001</v>
      </c>
      <c r="E10">
        <v>17.27081871</v>
      </c>
      <c r="F10">
        <v>2.5455915930000002</v>
      </c>
      <c r="G10">
        <v>1514</v>
      </c>
      <c r="I10">
        <f t="shared" si="3"/>
        <v>2468.9016551591208</v>
      </c>
      <c r="J10">
        <f t="shared" si="4"/>
        <v>3331.6051189469235</v>
      </c>
      <c r="K10">
        <f t="shared" si="5"/>
        <v>1858.9763440699141</v>
      </c>
      <c r="L10">
        <f t="shared" si="6"/>
        <v>1861.4955802381198</v>
      </c>
      <c r="M10">
        <f t="shared" si="7"/>
        <v>1995.3117641160704</v>
      </c>
      <c r="O10">
        <f t="shared" si="22"/>
        <v>11516.290462530149</v>
      </c>
      <c r="P10">
        <f t="shared" si="9"/>
        <v>1514</v>
      </c>
      <c r="Q10">
        <f t="shared" si="11"/>
        <v>-4.2944794737053609E-3</v>
      </c>
      <c r="R10">
        <f t="shared" si="11"/>
        <v>-6.2356416147029865E-3</v>
      </c>
      <c r="S10">
        <f t="shared" si="12"/>
        <v>-49.669778850300645</v>
      </c>
      <c r="T10">
        <f t="shared" si="13"/>
        <v>475</v>
      </c>
      <c r="U10">
        <f t="shared" si="14"/>
        <v>425.33022114969936</v>
      </c>
      <c r="V10">
        <f>SUM($U$5:U11)</f>
        <v>725.81274457945619</v>
      </c>
      <c r="W10">
        <f t="shared" si="15"/>
        <v>-20.173711304163589</v>
      </c>
      <c r="X10">
        <f t="shared" si="16"/>
        <v>825</v>
      </c>
      <c r="Y10">
        <f t="shared" si="18"/>
        <v>5.1144035903189437E-2</v>
      </c>
      <c r="Z10">
        <f t="shared" si="19"/>
        <v>14813.128112267994</v>
      </c>
      <c r="AA10">
        <f t="shared" si="10"/>
        <v>0.22256188056643195</v>
      </c>
    </row>
    <row r="11" spans="1:29" x14ac:dyDescent="0.3">
      <c r="A11" s="6">
        <v>44511</v>
      </c>
      <c r="B11">
        <v>4.0624513630000001</v>
      </c>
      <c r="C11">
        <v>2.5427618029999999</v>
      </c>
      <c r="D11">
        <v>1.0499999520000001</v>
      </c>
      <c r="E11">
        <v>17.27081871</v>
      </c>
      <c r="F11">
        <v>2.5550198549999998</v>
      </c>
      <c r="G11">
        <v>1515.5</v>
      </c>
      <c r="I11">
        <f t="shared" si="3"/>
        <v>2457.4979538252601</v>
      </c>
      <c r="J11">
        <f t="shared" si="4"/>
        <v>3331.6051189469235</v>
      </c>
      <c r="K11">
        <f t="shared" si="5"/>
        <v>1858.9763440699141</v>
      </c>
      <c r="L11">
        <f t="shared" si="6"/>
        <v>1861.4955802381198</v>
      </c>
      <c r="M11">
        <f t="shared" si="7"/>
        <v>2002.7019213335516</v>
      </c>
      <c r="O11">
        <f t="shared" si="22"/>
        <v>11512.276918413769</v>
      </c>
      <c r="P11">
        <f t="shared" si="9"/>
        <v>1515.5</v>
      </c>
      <c r="Q11">
        <f t="shared" si="11"/>
        <v>-3.485101499861297E-4</v>
      </c>
      <c r="R11">
        <f t="shared" si="11"/>
        <v>9.9075297225891673E-4</v>
      </c>
      <c r="S11">
        <f t="shared" si="12"/>
        <v>-4.013544116380217</v>
      </c>
      <c r="T11">
        <f t="shared" si="13"/>
        <v>-75</v>
      </c>
      <c r="U11">
        <f t="shared" si="14"/>
        <v>-79.013544116380217</v>
      </c>
      <c r="V11">
        <f>SUM($U$5:U12)</f>
        <v>-14.808040720054123</v>
      </c>
      <c r="W11">
        <f t="shared" si="15"/>
        <v>-24.187255420543806</v>
      </c>
      <c r="X11">
        <f t="shared" si="16"/>
        <v>750</v>
      </c>
      <c r="Y11">
        <f t="shared" si="18"/>
        <v>4.6122987766609981E-2</v>
      </c>
      <c r="Z11">
        <f t="shared" si="19"/>
        <v>14813.128112267994</v>
      </c>
      <c r="AA11">
        <f t="shared" si="10"/>
        <v>0.22283282564204068</v>
      </c>
    </row>
    <row r="12" spans="1:29" x14ac:dyDescent="0.3">
      <c r="A12" s="6">
        <v>44512</v>
      </c>
      <c r="B12">
        <v>4.1378569599999997</v>
      </c>
      <c r="C12">
        <v>2.56188035</v>
      </c>
      <c r="D12">
        <v>1.0499999520000001</v>
      </c>
      <c r="E12">
        <v>17.329496379999998</v>
      </c>
      <c r="F12">
        <v>2.5644478799999999</v>
      </c>
      <c r="G12">
        <v>1532</v>
      </c>
      <c r="I12">
        <f t="shared" si="3"/>
        <v>2503.1130477122247</v>
      </c>
      <c r="J12">
        <f t="shared" si="4"/>
        <v>3356.6548302399274</v>
      </c>
      <c r="K12">
        <f t="shared" si="5"/>
        <v>1858.9763440699141</v>
      </c>
      <c r="L12">
        <f t="shared" si="6"/>
        <v>1867.8200183089348</v>
      </c>
      <c r="M12">
        <f t="shared" si="7"/>
        <v>2010.0918927832572</v>
      </c>
      <c r="O12">
        <f t="shared" si="22"/>
        <v>11596.656133114258</v>
      </c>
      <c r="P12">
        <f t="shared" si="9"/>
        <v>1532</v>
      </c>
      <c r="Q12">
        <f t="shared" si="11"/>
        <v>7.3294983519312327E-3</v>
      </c>
      <c r="R12">
        <f t="shared" si="11"/>
        <v>1.0887495875948531E-2</v>
      </c>
      <c r="S12">
        <f t="shared" si="12"/>
        <v>84.379214700489683</v>
      </c>
      <c r="T12">
        <f t="shared" si="13"/>
        <v>-825</v>
      </c>
      <c r="U12">
        <f t="shared" si="14"/>
        <v>-740.62078529951032</v>
      </c>
      <c r="V12">
        <f>SUM($U$5:U13)</f>
        <v>420.8293212567969</v>
      </c>
      <c r="W12">
        <f t="shared" si="15"/>
        <v>60.191959279945877</v>
      </c>
      <c r="X12">
        <f t="shared" si="16"/>
        <v>-75</v>
      </c>
      <c r="Y12">
        <f t="shared" si="18"/>
        <v>-9.4100177501602175E-4</v>
      </c>
      <c r="Z12">
        <f t="shared" si="19"/>
        <v>14813.128112267994</v>
      </c>
      <c r="AA12">
        <f t="shared" si="10"/>
        <v>0.21713658011840897</v>
      </c>
    </row>
    <row r="13" spans="1:29" x14ac:dyDescent="0.3">
      <c r="A13" s="6">
        <v>44515</v>
      </c>
      <c r="B13">
        <v>4.1378569599999997</v>
      </c>
      <c r="C13">
        <v>2.5714395049999998</v>
      </c>
      <c r="D13">
        <v>1.059999943</v>
      </c>
      <c r="E13">
        <v>16.820957180000001</v>
      </c>
      <c r="F13">
        <v>2.5455915930000002</v>
      </c>
      <c r="G13">
        <v>1522.5</v>
      </c>
      <c r="I13">
        <f t="shared" si="3"/>
        <v>2503.1130477122247</v>
      </c>
      <c r="J13">
        <f t="shared" si="4"/>
        <v>3369.1795306240656</v>
      </c>
      <c r="K13">
        <f t="shared" si="5"/>
        <v>1876.6808655553705</v>
      </c>
      <c r="L13">
        <f t="shared" si="6"/>
        <v>1813.0082870833787</v>
      </c>
      <c r="M13">
        <f t="shared" si="7"/>
        <v>1995.3117641160704</v>
      </c>
      <c r="O13">
        <f t="shared" si="22"/>
        <v>11557.293495091109</v>
      </c>
      <c r="P13">
        <f t="shared" si="9"/>
        <v>1522.5</v>
      </c>
      <c r="Q13">
        <f t="shared" si="11"/>
        <v>-3.394309322559711E-3</v>
      </c>
      <c r="R13">
        <f t="shared" si="11"/>
        <v>-6.2010443864229763E-3</v>
      </c>
      <c r="S13">
        <f t="shared" si="12"/>
        <v>-39.362638023148975</v>
      </c>
      <c r="T13">
        <f t="shared" si="13"/>
        <v>475</v>
      </c>
      <c r="U13">
        <f t="shared" si="14"/>
        <v>435.63736197685103</v>
      </c>
      <c r="V13">
        <f>SUM($U$5:U14)</f>
        <v>485.88986649763683</v>
      </c>
      <c r="W13">
        <f t="shared" si="15"/>
        <v>20.829321256796902</v>
      </c>
      <c r="X13">
        <f t="shared" si="16"/>
        <v>400</v>
      </c>
      <c r="Y13">
        <f t="shared" si="18"/>
        <v>2.6742304790203616E-2</v>
      </c>
      <c r="Z13">
        <f t="shared" si="19"/>
        <v>14813.128112267994</v>
      </c>
      <c r="AA13">
        <f t="shared" si="10"/>
        <v>0.21979386072280402</v>
      </c>
    </row>
    <row r="14" spans="1:29" x14ac:dyDescent="0.3">
      <c r="A14" s="6">
        <v>44516</v>
      </c>
      <c r="B14">
        <v>4.2226877209999998</v>
      </c>
      <c r="C14">
        <v>2.56188035</v>
      </c>
      <c r="D14">
        <v>1.0499999520000001</v>
      </c>
      <c r="E14">
        <v>16.996988300000002</v>
      </c>
      <c r="F14">
        <v>2.5455915930000002</v>
      </c>
      <c r="G14">
        <v>1522</v>
      </c>
      <c r="I14">
        <f t="shared" si="3"/>
        <v>2554.4297043195274</v>
      </c>
      <c r="J14">
        <f t="shared" si="4"/>
        <v>3356.6548302399274</v>
      </c>
      <c r="K14">
        <f t="shared" si="5"/>
        <v>1858.9763440699141</v>
      </c>
      <c r="L14">
        <f t="shared" si="6"/>
        <v>1831.9813975865095</v>
      </c>
      <c r="M14">
        <f t="shared" si="7"/>
        <v>1995.3117641160704</v>
      </c>
      <c r="O14">
        <f t="shared" si="22"/>
        <v>11597.354040331949</v>
      </c>
      <c r="P14">
        <f t="shared" si="9"/>
        <v>1522</v>
      </c>
      <c r="Q14">
        <f t="shared" si="11"/>
        <v>3.4662566333420021E-3</v>
      </c>
      <c r="R14">
        <f t="shared" si="11"/>
        <v>-3.2840722495894911E-4</v>
      </c>
      <c r="S14">
        <f t="shared" si="12"/>
        <v>40.060545240839929</v>
      </c>
      <c r="T14">
        <f t="shared" si="13"/>
        <v>25</v>
      </c>
      <c r="U14">
        <f t="shared" si="14"/>
        <v>65.060545240839929</v>
      </c>
      <c r="V14">
        <f>SUM($U$5:U15)</f>
        <v>479.71880709510333</v>
      </c>
      <c r="W14">
        <f t="shared" si="15"/>
        <v>60.889866497636831</v>
      </c>
      <c r="X14">
        <f t="shared" si="16"/>
        <v>425</v>
      </c>
      <c r="Y14">
        <f t="shared" si="18"/>
        <v>3.0876686219357113E-2</v>
      </c>
      <c r="Z14">
        <f t="shared" si="19"/>
        <v>14813.128112267994</v>
      </c>
      <c r="AA14">
        <f t="shared" si="10"/>
        <v>0.21708946601716028</v>
      </c>
    </row>
    <row r="15" spans="1:29" x14ac:dyDescent="0.3">
      <c r="A15" s="6">
        <v>44517</v>
      </c>
      <c r="B15">
        <v>4.203836441</v>
      </c>
      <c r="C15">
        <v>2.5427618029999999</v>
      </c>
      <c r="D15">
        <v>1.0499999520000001</v>
      </c>
      <c r="E15">
        <v>16.97743225</v>
      </c>
      <c r="F15">
        <v>2.5550198549999998</v>
      </c>
      <c r="G15">
        <v>1521.5</v>
      </c>
      <c r="I15">
        <f t="shared" ref="I15:I24" si="23">B15*$B$2</f>
        <v>2543.0260029856668</v>
      </c>
      <c r="J15">
        <f t="shared" ref="J15:J24" si="24">C15*$C$2</f>
        <v>3331.6051189469235</v>
      </c>
      <c r="K15">
        <f t="shared" ref="K15:K24" si="25">D15*$D$2</f>
        <v>1858.9763440699141</v>
      </c>
      <c r="L15">
        <f t="shared" ref="L15:L24" si="26">E15*$E$2</f>
        <v>1829.8735935933587</v>
      </c>
      <c r="M15">
        <f t="shared" ref="M15:M24" si="27">F15*$F$2</f>
        <v>2002.7019213335516</v>
      </c>
      <c r="O15">
        <f t="shared" ref="O15:O24" si="28">SUM(I15:M15)</f>
        <v>11566.182980929416</v>
      </c>
      <c r="P15">
        <f t="shared" ref="P15:P24" si="29">G15</f>
        <v>1521.5</v>
      </c>
      <c r="Q15">
        <f t="shared" ref="Q15:Q24" si="30">(O15-O14)/O14</f>
        <v>-2.6877733743516288E-3</v>
      </c>
      <c r="R15">
        <f t="shared" ref="R15:R24" si="31">(P15-P14)/P14</f>
        <v>-3.2851511169513798E-4</v>
      </c>
      <c r="S15">
        <f t="shared" ref="S15:S24" si="32">O15-O14</f>
        <v>-31.171059402533501</v>
      </c>
      <c r="T15">
        <f t="shared" ref="T15:T24" si="33">-(P15-P14)*50</f>
        <v>25</v>
      </c>
      <c r="U15">
        <f t="shared" ref="U15:U24" si="34">S15+T15</f>
        <v>-6.1710594025335013</v>
      </c>
      <c r="V15">
        <f>SUM($U$5:U16)</f>
        <v>515.70827468244534</v>
      </c>
      <c r="W15">
        <f t="shared" ref="W15:W24" si="35">O15-$O$4</f>
        <v>29.71880709510333</v>
      </c>
      <c r="X15">
        <f t="shared" ref="X15:X24" si="36">-(P15-$P$4)*50</f>
        <v>450</v>
      </c>
      <c r="Y15">
        <f t="shared" ref="Y15:Y24" si="37">(W15+X15)/($O$4+4200)</f>
        <v>3.0484535903100275E-2</v>
      </c>
      <c r="Z15">
        <f t="shared" si="19"/>
        <v>14813.128112267994</v>
      </c>
      <c r="AA15">
        <f t="shared" ref="AA15:AA24" si="38">(Z15-O15)/Z15</f>
        <v>0.21919375210489878</v>
      </c>
    </row>
    <row r="16" spans="1:29" x14ac:dyDescent="0.3">
      <c r="A16" s="6">
        <v>44518</v>
      </c>
      <c r="B16">
        <v>4.1944108010000001</v>
      </c>
      <c r="C16">
        <v>2.5332026480000001</v>
      </c>
      <c r="D16">
        <v>1.0499999520000001</v>
      </c>
      <c r="E16">
        <v>17.016548159999999</v>
      </c>
      <c r="F16">
        <v>2.5550198549999998</v>
      </c>
      <c r="G16">
        <v>1520.5</v>
      </c>
      <c r="I16">
        <f t="shared" si="23"/>
        <v>2537.3241523187367</v>
      </c>
      <c r="J16">
        <f t="shared" si="24"/>
        <v>3319.0804185627849</v>
      </c>
      <c r="K16">
        <f t="shared" si="25"/>
        <v>1858.9763440699141</v>
      </c>
      <c r="L16">
        <f t="shared" si="26"/>
        <v>1834.0896122317706</v>
      </c>
      <c r="M16">
        <f t="shared" si="27"/>
        <v>2002.7019213335516</v>
      </c>
      <c r="O16">
        <f t="shared" si="28"/>
        <v>11552.172448516758</v>
      </c>
      <c r="P16">
        <f t="shared" si="29"/>
        <v>1520.5</v>
      </c>
      <c r="Q16">
        <f t="shared" si="30"/>
        <v>-1.2113358776840101E-3</v>
      </c>
      <c r="R16">
        <f t="shared" si="31"/>
        <v>-6.5724613867893531E-4</v>
      </c>
      <c r="S16">
        <f t="shared" si="32"/>
        <v>-14.010532412657994</v>
      </c>
      <c r="T16">
        <f t="shared" si="33"/>
        <v>50</v>
      </c>
      <c r="U16">
        <f t="shared" si="34"/>
        <v>35.989467587342006</v>
      </c>
      <c r="V16">
        <f>SUM($U$5:U17)</f>
        <v>179.27481891847128</v>
      </c>
      <c r="W16">
        <f t="shared" si="35"/>
        <v>15.708274682445335</v>
      </c>
      <c r="X16">
        <f t="shared" si="36"/>
        <v>500</v>
      </c>
      <c r="Y16">
        <f t="shared" si="37"/>
        <v>3.2771546961606245E-2</v>
      </c>
      <c r="Z16">
        <f t="shared" si="19"/>
        <v>14813.128112267994</v>
      </c>
      <c r="AA16">
        <f t="shared" si="38"/>
        <v>0.22013957072649395</v>
      </c>
    </row>
    <row r="17" spans="1:27" x14ac:dyDescent="0.3">
      <c r="A17" s="6">
        <v>44519</v>
      </c>
      <c r="B17">
        <v>4.1001539229999997</v>
      </c>
      <c r="C17">
        <v>2.5714395049999998</v>
      </c>
      <c r="D17">
        <v>1.0499999520000001</v>
      </c>
      <c r="E17">
        <v>16.74272156</v>
      </c>
      <c r="F17">
        <v>2.5550198549999998</v>
      </c>
      <c r="G17">
        <v>1526.5</v>
      </c>
      <c r="I17">
        <f t="shared" si="23"/>
        <v>2480.3053564929814</v>
      </c>
      <c r="J17">
        <f t="shared" si="24"/>
        <v>3369.1795306240656</v>
      </c>
      <c r="K17">
        <f t="shared" si="25"/>
        <v>1858.9763440699141</v>
      </c>
      <c r="L17">
        <f t="shared" si="26"/>
        <v>1804.575840232271</v>
      </c>
      <c r="M17">
        <f t="shared" si="27"/>
        <v>2002.7019213335516</v>
      </c>
      <c r="O17">
        <f t="shared" si="28"/>
        <v>11515.738992752784</v>
      </c>
      <c r="P17">
        <f t="shared" si="29"/>
        <v>1526.5</v>
      </c>
      <c r="Q17">
        <f t="shared" si="30"/>
        <v>-3.1538185502634122E-3</v>
      </c>
      <c r="R17">
        <f t="shared" si="31"/>
        <v>3.9460703715882934E-3</v>
      </c>
      <c r="S17">
        <f t="shared" si="32"/>
        <v>-36.433455763974052</v>
      </c>
      <c r="T17">
        <f t="shared" si="33"/>
        <v>-300</v>
      </c>
      <c r="U17">
        <f t="shared" si="34"/>
        <v>-336.43345576397405</v>
      </c>
      <c r="V17">
        <f>SUM($U$5:U18)</f>
        <v>289.64169802410288</v>
      </c>
      <c r="W17">
        <f t="shared" si="35"/>
        <v>-20.725181081528717</v>
      </c>
      <c r="X17">
        <f t="shared" si="36"/>
        <v>200</v>
      </c>
      <c r="Y17">
        <f t="shared" si="37"/>
        <v>1.1392318943956873E-2</v>
      </c>
      <c r="Z17">
        <f t="shared" si="19"/>
        <v>14813.128112267994</v>
      </c>
      <c r="AA17">
        <f t="shared" si="38"/>
        <v>0.22259910901495314</v>
      </c>
    </row>
    <row r="18" spans="1:27" x14ac:dyDescent="0.3">
      <c r="A18" s="6">
        <v>44522</v>
      </c>
      <c r="B18">
        <v>4.1001539229999997</v>
      </c>
      <c r="C18">
        <v>2.56188035</v>
      </c>
      <c r="D18">
        <v>1.0499999520000001</v>
      </c>
      <c r="E18">
        <v>16.72315979</v>
      </c>
      <c r="F18">
        <v>2.5550198549999998</v>
      </c>
      <c r="G18">
        <v>1524</v>
      </c>
      <c r="I18">
        <f t="shared" si="23"/>
        <v>2480.3053564929814</v>
      </c>
      <c r="J18">
        <f t="shared" si="24"/>
        <v>3356.6548302399274</v>
      </c>
      <c r="K18">
        <f t="shared" si="25"/>
        <v>1858.9763440699141</v>
      </c>
      <c r="L18">
        <f t="shared" si="26"/>
        <v>1802.4674197220406</v>
      </c>
      <c r="M18">
        <f t="shared" si="27"/>
        <v>2002.7019213335516</v>
      </c>
      <c r="O18">
        <f t="shared" si="28"/>
        <v>11501.105871858415</v>
      </c>
      <c r="P18">
        <f t="shared" si="29"/>
        <v>1524</v>
      </c>
      <c r="Q18">
        <f t="shared" si="30"/>
        <v>-1.2707061964132293E-3</v>
      </c>
      <c r="R18">
        <f t="shared" si="31"/>
        <v>-1.6377333770062235E-3</v>
      </c>
      <c r="S18">
        <f t="shared" si="32"/>
        <v>-14.633120894368403</v>
      </c>
      <c r="T18">
        <f t="shared" si="33"/>
        <v>125</v>
      </c>
      <c r="U18">
        <f t="shared" si="34"/>
        <v>110.3668791056316</v>
      </c>
      <c r="V18">
        <f>SUM($U$5:U19)</f>
        <v>338.82834526339502</v>
      </c>
      <c r="W18">
        <f t="shared" si="35"/>
        <v>-35.35830197589712</v>
      </c>
      <c r="X18">
        <f t="shared" si="36"/>
        <v>325</v>
      </c>
      <c r="Y18">
        <f t="shared" si="37"/>
        <v>1.840576732006307E-2</v>
      </c>
      <c r="Z18">
        <f t="shared" si="19"/>
        <v>14813.128112267994</v>
      </c>
      <c r="AA18">
        <f t="shared" si="38"/>
        <v>0.223586957144225</v>
      </c>
    </row>
    <row r="19" spans="1:27" x14ac:dyDescent="0.3">
      <c r="A19" s="6">
        <v>44523</v>
      </c>
      <c r="B19">
        <v>4.1001539229999997</v>
      </c>
      <c r="C19">
        <v>2.5332026480000001</v>
      </c>
      <c r="D19">
        <v>1.0299999710000001</v>
      </c>
      <c r="E19">
        <v>16.72315979</v>
      </c>
      <c r="F19">
        <v>2.5833041670000001</v>
      </c>
      <c r="G19">
        <v>1522</v>
      </c>
      <c r="I19">
        <f t="shared" si="23"/>
        <v>2480.3053564929814</v>
      </c>
      <c r="J19">
        <f t="shared" si="24"/>
        <v>3319.0804185627849</v>
      </c>
      <c r="K19">
        <f t="shared" si="25"/>
        <v>1823.5673028694555</v>
      </c>
      <c r="L19">
        <f t="shared" si="26"/>
        <v>1802.4674197220406</v>
      </c>
      <c r="M19">
        <f t="shared" si="27"/>
        <v>2024.872021450444</v>
      </c>
      <c r="O19">
        <f t="shared" si="28"/>
        <v>11450.292519097708</v>
      </c>
      <c r="P19">
        <f t="shared" si="29"/>
        <v>1522</v>
      </c>
      <c r="Q19">
        <f t="shared" si="30"/>
        <v>-4.4181275545894213E-3</v>
      </c>
      <c r="R19">
        <f t="shared" si="31"/>
        <v>-1.3123359580052493E-3</v>
      </c>
      <c r="S19">
        <f t="shared" si="32"/>
        <v>-50.813352760707858</v>
      </c>
      <c r="T19">
        <f t="shared" si="33"/>
        <v>100</v>
      </c>
      <c r="U19">
        <f t="shared" si="34"/>
        <v>49.186647239292142</v>
      </c>
      <c r="V19">
        <f>SUM($U$5:U20)</f>
        <v>428.74550342852308</v>
      </c>
      <c r="W19">
        <f t="shared" si="35"/>
        <v>-86.171654736604978</v>
      </c>
      <c r="X19">
        <f t="shared" si="36"/>
        <v>425</v>
      </c>
      <c r="Y19">
        <f t="shared" si="37"/>
        <v>2.1531415286210182E-2</v>
      </c>
      <c r="Z19">
        <f t="shared" si="19"/>
        <v>14813.128112267994</v>
      </c>
      <c r="AA19">
        <f t="shared" si="38"/>
        <v>0.22701724900260872</v>
      </c>
    </row>
    <row r="20" spans="1:27" x14ac:dyDescent="0.3">
      <c r="A20" s="6">
        <v>44524</v>
      </c>
      <c r="B20">
        <v>4.1190052030000004</v>
      </c>
      <c r="C20">
        <v>2.5427618029999999</v>
      </c>
      <c r="D20">
        <v>1.0499999520000001</v>
      </c>
      <c r="E20">
        <v>16.938312530000001</v>
      </c>
      <c r="F20">
        <v>2.5927321910000001</v>
      </c>
      <c r="G20">
        <v>1522</v>
      </c>
      <c r="I20">
        <f t="shared" si="23"/>
        <v>2491.7090578268426</v>
      </c>
      <c r="J20">
        <f t="shared" si="24"/>
        <v>3331.6051189469235</v>
      </c>
      <c r="K20">
        <f t="shared" si="25"/>
        <v>1858.9763440699141</v>
      </c>
      <c r="L20">
        <f t="shared" si="26"/>
        <v>1825.6571643028362</v>
      </c>
      <c r="M20">
        <f t="shared" si="27"/>
        <v>2032.2619921163193</v>
      </c>
      <c r="O20">
        <f t="shared" si="28"/>
        <v>11540.209677262836</v>
      </c>
      <c r="P20">
        <f t="shared" si="29"/>
        <v>1522</v>
      </c>
      <c r="Q20">
        <f t="shared" si="30"/>
        <v>7.8528262937525035E-3</v>
      </c>
      <c r="R20">
        <f t="shared" si="31"/>
        <v>0</v>
      </c>
      <c r="S20">
        <f t="shared" si="32"/>
        <v>89.917158165128058</v>
      </c>
      <c r="T20">
        <f t="shared" si="33"/>
        <v>0</v>
      </c>
      <c r="U20">
        <f t="shared" si="34"/>
        <v>89.917158165128058</v>
      </c>
      <c r="V20">
        <f>SUM($U$5:U21)</f>
        <v>767.19184525856508</v>
      </c>
      <c r="W20">
        <f t="shared" si="35"/>
        <v>3.7455034285230795</v>
      </c>
      <c r="X20">
        <f t="shared" si="36"/>
        <v>425</v>
      </c>
      <c r="Y20">
        <f t="shared" si="37"/>
        <v>2.7245351858736885E-2</v>
      </c>
      <c r="Z20">
        <f t="shared" si="19"/>
        <v>14813.128112267994</v>
      </c>
      <c r="AA20">
        <f t="shared" si="38"/>
        <v>0.22094714973095925</v>
      </c>
    </row>
    <row r="21" spans="1:27" x14ac:dyDescent="0.3">
      <c r="A21" s="6">
        <v>44525</v>
      </c>
      <c r="B21">
        <v>4.1190052030000004</v>
      </c>
      <c r="C21">
        <v>2.5332026480000001</v>
      </c>
      <c r="D21">
        <v>1.039999962</v>
      </c>
      <c r="E21">
        <v>16.879634859999999</v>
      </c>
      <c r="F21">
        <v>2.5927321910000001</v>
      </c>
      <c r="G21">
        <v>1514.5</v>
      </c>
      <c r="I21">
        <f t="shared" si="23"/>
        <v>2491.7090578268426</v>
      </c>
      <c r="J21">
        <f t="shared" si="24"/>
        <v>3319.0804185627849</v>
      </c>
      <c r="K21">
        <f t="shared" si="25"/>
        <v>1841.2718243549116</v>
      </c>
      <c r="L21">
        <f t="shared" si="26"/>
        <v>1819.3327262320208</v>
      </c>
      <c r="M21">
        <f t="shared" si="27"/>
        <v>2032.2619921163193</v>
      </c>
      <c r="O21">
        <f t="shared" si="28"/>
        <v>11503.656019092878</v>
      </c>
      <c r="P21">
        <f t="shared" si="29"/>
        <v>1514.5</v>
      </c>
      <c r="Q21">
        <f t="shared" si="30"/>
        <v>-3.1675038142485448E-3</v>
      </c>
      <c r="R21">
        <f t="shared" si="31"/>
        <v>-4.9277266754270696E-3</v>
      </c>
      <c r="S21">
        <f t="shared" si="32"/>
        <v>-36.553658169957998</v>
      </c>
      <c r="T21">
        <f t="shared" si="33"/>
        <v>375</v>
      </c>
      <c r="U21">
        <f t="shared" si="34"/>
        <v>338.446341830042</v>
      </c>
      <c r="V21">
        <f>SUM($U$5:U22)</f>
        <v>1074.8833177512606</v>
      </c>
      <c r="W21">
        <f t="shared" si="35"/>
        <v>-32.808154741434919</v>
      </c>
      <c r="X21">
        <f t="shared" si="36"/>
        <v>800</v>
      </c>
      <c r="Y21">
        <f t="shared" si="37"/>
        <v>4.8752492096299976E-2</v>
      </c>
      <c r="Z21">
        <f t="shared" si="19"/>
        <v>14813.128112267994</v>
      </c>
      <c r="AA21">
        <f t="shared" si="38"/>
        <v>0.22341480260568763</v>
      </c>
    </row>
    <row r="22" spans="1:27" x14ac:dyDescent="0.3">
      <c r="A22" s="6">
        <v>44526</v>
      </c>
      <c r="B22">
        <v>4.0907287600000002</v>
      </c>
      <c r="C22">
        <v>2.5332026480000001</v>
      </c>
      <c r="D22">
        <v>1.0499999520000001</v>
      </c>
      <c r="E22">
        <v>16.644924159999999</v>
      </c>
      <c r="F22">
        <v>2.6021602150000001</v>
      </c>
      <c r="G22">
        <v>1508</v>
      </c>
      <c r="I22">
        <f t="shared" si="23"/>
        <v>2474.6037943775732</v>
      </c>
      <c r="J22">
        <f t="shared" si="24"/>
        <v>3319.0804185627849</v>
      </c>
      <c r="K22">
        <f t="shared" si="25"/>
        <v>1858.9763440699141</v>
      </c>
      <c r="L22">
        <f t="shared" si="26"/>
        <v>1794.034971793106</v>
      </c>
      <c r="M22">
        <f t="shared" si="27"/>
        <v>2039.6519627821945</v>
      </c>
      <c r="O22">
        <f t="shared" si="28"/>
        <v>11486.347491585573</v>
      </c>
      <c r="P22">
        <f t="shared" si="29"/>
        <v>1508</v>
      </c>
      <c r="Q22">
        <f t="shared" si="30"/>
        <v>-1.5046110104976285E-3</v>
      </c>
      <c r="R22">
        <f t="shared" si="31"/>
        <v>-4.2918454935622317E-3</v>
      </c>
      <c r="S22">
        <f t="shared" si="32"/>
        <v>-17.308527507304461</v>
      </c>
      <c r="T22">
        <f t="shared" si="33"/>
        <v>325</v>
      </c>
      <c r="U22">
        <f t="shared" si="34"/>
        <v>307.69147249269554</v>
      </c>
      <c r="V22">
        <f>SUM($U$5:U23)</f>
        <v>1120.0257753329297</v>
      </c>
      <c r="W22">
        <f t="shared" si="35"/>
        <v>-50.11668224873938</v>
      </c>
      <c r="X22">
        <f t="shared" si="36"/>
        <v>1125</v>
      </c>
      <c r="Y22">
        <f t="shared" si="37"/>
        <v>6.8305262597586236E-2</v>
      </c>
      <c r="Z22">
        <f t="shared" si="19"/>
        <v>14813.128112267994</v>
      </c>
      <c r="AA22">
        <f t="shared" si="38"/>
        <v>0.22458326124427661</v>
      </c>
    </row>
    <row r="23" spans="1:27" x14ac:dyDescent="0.3">
      <c r="A23" s="6">
        <v>44529</v>
      </c>
      <c r="B23">
        <v>4.1661338810000004</v>
      </c>
      <c r="C23">
        <v>2.5332026480000001</v>
      </c>
      <c r="D23">
        <v>1.039999962</v>
      </c>
      <c r="E23">
        <v>16.625364300000001</v>
      </c>
      <c r="F23">
        <v>2.6587290760000002</v>
      </c>
      <c r="G23">
        <v>1508.5</v>
      </c>
      <c r="I23">
        <f t="shared" si="23"/>
        <v>2520.2186003179459</v>
      </c>
      <c r="J23">
        <f t="shared" si="24"/>
        <v>3319.0804185627849</v>
      </c>
      <c r="K23">
        <f t="shared" si="25"/>
        <v>1841.2718243549116</v>
      </c>
      <c r="L23">
        <f t="shared" si="26"/>
        <v>1791.9267571478447</v>
      </c>
      <c r="M23">
        <f t="shared" si="27"/>
        <v>2083.992348783755</v>
      </c>
      <c r="O23">
        <f t="shared" si="28"/>
        <v>11556.489949167242</v>
      </c>
      <c r="P23">
        <f t="shared" si="29"/>
        <v>1508.5</v>
      </c>
      <c r="Q23">
        <f t="shared" si="30"/>
        <v>6.1065937307793064E-3</v>
      </c>
      <c r="R23">
        <f t="shared" si="31"/>
        <v>3.3156498673740051E-4</v>
      </c>
      <c r="S23">
        <f t="shared" si="32"/>
        <v>70.142457581669078</v>
      </c>
      <c r="T23">
        <f t="shared" si="33"/>
        <v>-25</v>
      </c>
      <c r="U23">
        <f t="shared" si="34"/>
        <v>45.142457581669078</v>
      </c>
      <c r="V23">
        <f>SUM($U$5:U24)</f>
        <v>973.92969007636748</v>
      </c>
      <c r="W23">
        <f t="shared" si="35"/>
        <v>20.025775332929697</v>
      </c>
      <c r="X23">
        <f t="shared" si="36"/>
        <v>1100</v>
      </c>
      <c r="Y23">
        <f t="shared" si="37"/>
        <v>7.1173915751369624E-2</v>
      </c>
      <c r="Z23">
        <f t="shared" si="19"/>
        <v>14813.128112267994</v>
      </c>
      <c r="AA23">
        <f t="shared" si="38"/>
        <v>0.21984810624864956</v>
      </c>
    </row>
    <row r="24" spans="1:27" x14ac:dyDescent="0.3">
      <c r="A24" s="6">
        <v>44530</v>
      </c>
      <c r="B24">
        <v>4.2698159220000003</v>
      </c>
      <c r="C24">
        <v>2.5332026480000001</v>
      </c>
      <c r="D24">
        <v>1.059999943</v>
      </c>
      <c r="E24">
        <v>17.427293779999999</v>
      </c>
      <c r="F24">
        <v>2.7152979369999999</v>
      </c>
      <c r="G24">
        <v>1516</v>
      </c>
      <c r="I24">
        <f t="shared" si="23"/>
        <v>2582.9389582591089</v>
      </c>
      <c r="J24">
        <f t="shared" si="24"/>
        <v>3319.0804185627849</v>
      </c>
      <c r="K24">
        <f t="shared" si="25"/>
        <v>1876.6808655553705</v>
      </c>
      <c r="L24">
        <f t="shared" si="26"/>
        <v>1878.3608867480998</v>
      </c>
      <c r="M24">
        <f t="shared" si="27"/>
        <v>2128.3327347853151</v>
      </c>
      <c r="O24">
        <f t="shared" si="28"/>
        <v>11785.39386391068</v>
      </c>
      <c r="P24">
        <f t="shared" si="29"/>
        <v>1516</v>
      </c>
      <c r="Q24">
        <f t="shared" si="30"/>
        <v>1.9807390976871186E-2</v>
      </c>
      <c r="R24">
        <f t="shared" si="31"/>
        <v>4.9718263175339743E-3</v>
      </c>
      <c r="S24">
        <f t="shared" si="32"/>
        <v>228.90391474343778</v>
      </c>
      <c r="T24">
        <f t="shared" si="33"/>
        <v>-375</v>
      </c>
      <c r="U24">
        <f t="shared" si="34"/>
        <v>-146.09608525656222</v>
      </c>
      <c r="V24">
        <f>SUM($U$5:U25)</f>
        <v>973.92969007636748</v>
      </c>
      <c r="W24">
        <f t="shared" si="35"/>
        <v>248.92969007636748</v>
      </c>
      <c r="X24">
        <f t="shared" si="36"/>
        <v>725</v>
      </c>
      <c r="Y24">
        <f t="shared" si="37"/>
        <v>6.18899950660938E-2</v>
      </c>
      <c r="Z24">
        <f t="shared" si="19"/>
        <v>14813.128112267994</v>
      </c>
      <c r="AA24">
        <f t="shared" si="38"/>
        <v>0.2043953326677701</v>
      </c>
    </row>
    <row r="25" spans="1:27" x14ac:dyDescent="0.3">
      <c r="G25">
        <f>(G24-G4)/G4</f>
        <v>-9.4740280953936624E-3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9596-A687-49DA-995A-C0717F1B4F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2021-22</vt:lpstr>
      <vt:lpstr>Sep 22 (Down)</vt:lpstr>
      <vt:lpstr>Aug 22 (Flat)</vt:lpstr>
      <vt:lpstr>Dec 20 (Up)</vt:lpstr>
      <vt:lpstr>Nov 21 (Down)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</dc:creator>
  <cp:lastModifiedBy>Joe Choong</cp:lastModifiedBy>
  <dcterms:created xsi:type="dcterms:W3CDTF">2022-10-08T18:37:32Z</dcterms:created>
  <dcterms:modified xsi:type="dcterms:W3CDTF">2022-10-09T06:30:17Z</dcterms:modified>
</cp:coreProperties>
</file>