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iho\ac-disease-modelling\R-model\Margaret\"/>
    </mc:Choice>
  </mc:AlternateContent>
  <xr:revisionPtr revIDLastSave="0" documentId="13_ncr:1_{D64048F6-0E0A-4C44-8BB1-C18BC945F668}" xr6:coauthVersionLast="45" xr6:coauthVersionMax="45" xr10:uidLastSave="{00000000-0000-0000-0000-000000000000}"/>
  <bookViews>
    <workbookView xWindow="-108" yWindow="-108" windowWidth="23256" windowHeight="12576" xr2:uid="{1C6420E9-4C09-49BF-802F-9BDAFC48A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C2" i="1"/>
  <c r="F6" i="1" l="1"/>
  <c r="D6" i="1"/>
  <c r="E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C6" i="1"/>
  <c r="B6" i="1"/>
</calcChain>
</file>

<file path=xl/sharedStrings.xml><?xml version="1.0" encoding="utf-8"?>
<sst xmlns="http://schemas.openxmlformats.org/spreadsheetml/2006/main" count="166" uniqueCount="79">
  <si>
    <t>Afghanistan</t>
  </si>
  <si>
    <t>infected</t>
  </si>
  <si>
    <t>population</t>
  </si>
  <si>
    <t>Albania</t>
  </si>
  <si>
    <t>Algeria</t>
  </si>
  <si>
    <t>Andorra</t>
  </si>
  <si>
    <t>Antigua and Barbuda</t>
  </si>
  <si>
    <t>bad fit</t>
  </si>
  <si>
    <t>okay</t>
  </si>
  <si>
    <t xml:space="preserve">good </t>
  </si>
  <si>
    <t>good</t>
  </si>
  <si>
    <t>Angola</t>
  </si>
  <si>
    <t>fit failed</t>
  </si>
  <si>
    <t>Argentina</t>
  </si>
  <si>
    <t>Armenia</t>
  </si>
  <si>
    <t>Australian Capitol Territory</t>
  </si>
  <si>
    <t>fit quality</t>
  </si>
  <si>
    <t>NewSouth Wales Australia</t>
  </si>
  <si>
    <t>no fatalities</t>
  </si>
  <si>
    <t>Queensland Australia</t>
  </si>
  <si>
    <t>comments</t>
  </si>
  <si>
    <t>reported cases</t>
  </si>
  <si>
    <t>Northern Territory Australia</t>
  </si>
  <si>
    <t>South Australia</t>
  </si>
  <si>
    <t>Tasmania Australia</t>
  </si>
  <si>
    <t>Victoria Australia</t>
  </si>
  <si>
    <t>Western 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</si>
  <si>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</si>
  <si>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</si>
  <si>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</si>
  <si>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</si>
  <si>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</si>
  <si>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</si>
  <si>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</si>
  <si>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</si>
  <si>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there is either underreporting of death data or an exceptionally low mu_CFR (&lt;&lt;0.01)</t>
  </si>
  <si>
    <t>Benin</t>
  </si>
  <si>
    <t>unexpected drop in cumulative case data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</si>
  <si>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</si>
  <si>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</si>
  <si>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</si>
  <si>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</si>
  <si>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</si>
  <si>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</si>
  <si>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</si>
  <si>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</si>
  <si>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death data jumps</t>
  </si>
  <si>
    <t>Cambodia</t>
  </si>
  <si>
    <t>Cameroon</t>
  </si>
  <si>
    <t>Alberta Canada</t>
  </si>
  <si>
    <t>British Columbia Canada</t>
  </si>
  <si>
    <t>Grand Princess (Canada)</t>
  </si>
  <si>
    <t>Manitoba Canada</t>
  </si>
  <si>
    <t>New Brunswick Canada</t>
  </si>
  <si>
    <t>very few deaths and case data has a second wave</t>
  </si>
  <si>
    <t>Newfoundland and Labrador Canada</t>
  </si>
  <si>
    <t>case data is jumpy</t>
  </si>
  <si>
    <t>Nova Scotia Canada</t>
  </si>
  <si>
    <t>lots of nursing home cases, maybe higher mu_IFR</t>
  </si>
  <si>
    <t>Ontario Canada</t>
  </si>
  <si>
    <t>PEI Canada</t>
  </si>
  <si>
    <t>only one fatality that goes back to zero</t>
  </si>
  <si>
    <t>Quebec Canada</t>
  </si>
  <si>
    <t>Saskatchewan Canada</t>
  </si>
  <si>
    <t>Central African Republic</t>
  </si>
  <si>
    <t>Chad</t>
  </si>
  <si>
    <t>Chile</t>
  </si>
  <si>
    <t>Anhui China</t>
  </si>
  <si>
    <t>deaths level off sharply</t>
  </si>
  <si>
    <t>Beijing China</t>
  </si>
  <si>
    <t>multiple waves</t>
  </si>
  <si>
    <t>Chongqing China</t>
  </si>
  <si>
    <t>Fujian China</t>
  </si>
  <si>
    <t>Gansu China</t>
  </si>
  <si>
    <t>Guangdong China</t>
  </si>
  <si>
    <t>Guangxi China</t>
  </si>
  <si>
    <t>jumps and rapid flattening in death data</t>
  </si>
  <si>
    <t>percent infected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</si>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</sst>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CE9F5-E3D2-446F-B3B7-B65990DBAE0E}">
  <dimension ref="A1:BE10"/>
  <sheetViews>
    <sheetView tabSelected="1" topLeftCell="AI1" workbookViewId="0">
      <selection activeCell="BC10" sqref="BC10"/>
    </sheetView>
  </sheetViews>
  <sheetFormatPr defaultRowHeight="14.4" x14ac:dyDescent="0.3"/>
  <cols>
    <col min="22" max="22" width="10" bestFit="1" customWidth="1"/>
    <col min="30" max="30" width="12" bestFit="1" customWidth="1"/>
    <col min="56" max="56" width="10" bestFit="1" customWidth="1"/>
  </cols>
  <sheetData>
    <row r="1" spans="1:57" x14ac:dyDescent="0.3">
      <c r="B1" t="s">
        <v>0</v>
      </c>
      <c r="C1" t="s">
        <v>3</v>
      </c>
      <c r="D1" t="s">
        <v>4</v>
      </c>
      <c r="E1" t="s">
        <v>5</v>
      </c>
      <c r="F1" t="s">
        <v>11</v>
      </c>
      <c r="G1" t="s">
        <v>6</v>
      </c>
      <c r="H1" t="s">
        <v>13</v>
      </c>
      <c r="I1" t="s">
        <v>14</v>
      </c>
      <c r="J1" t="s">
        <v>15</v>
      </c>
      <c r="K1" t="s">
        <v>17</v>
      </c>
      <c r="L1" t="s">
        <v>22</v>
      </c>
      <c r="M1" t="s">
        <v>19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36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55</v>
      </c>
      <c r="AQ1" t="s">
        <v>57</v>
      </c>
      <c r="AR1" t="s">
        <v>59</v>
      </c>
      <c r="AS1" t="s">
        <v>60</v>
      </c>
      <c r="AT1" t="s">
        <v>62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69</v>
      </c>
      <c r="BA1" t="s">
        <v>71</v>
      </c>
      <c r="BB1" t="s">
        <v>72</v>
      </c>
      <c r="BC1" t="s">
        <v>73</v>
      </c>
      <c r="BD1" t="s">
        <v>74</v>
      </c>
      <c r="BE1" t="s">
        <v>75</v>
      </c>
    </row>
    <row r="2" spans="1:57" x14ac:dyDescent="0.3">
      <c r="B2">
        <v>1</v>
      </c>
      <c r="C2">
        <f>B2+1</f>
        <v>2</v>
      </c>
      <c r="D2">
        <f t="shared" ref="D2:BE2" si="0">C2+1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V2">
        <f t="shared" si="0"/>
        <v>21</v>
      </c>
      <c r="W2">
        <f t="shared" si="0"/>
        <v>22</v>
      </c>
      <c r="X2">
        <f t="shared" si="0"/>
        <v>23</v>
      </c>
      <c r="Y2">
        <f t="shared" si="0"/>
        <v>24</v>
      </c>
      <c r="Z2">
        <f t="shared" si="0"/>
        <v>25</v>
      </c>
      <c r="AA2">
        <f t="shared" si="0"/>
        <v>26</v>
      </c>
      <c r="AB2">
        <f t="shared" si="0"/>
        <v>27</v>
      </c>
      <c r="AC2">
        <f t="shared" si="0"/>
        <v>28</v>
      </c>
      <c r="AD2">
        <f t="shared" si="0"/>
        <v>29</v>
      </c>
      <c r="AE2">
        <f t="shared" si="0"/>
        <v>30</v>
      </c>
      <c r="AF2">
        <f t="shared" si="0"/>
        <v>31</v>
      </c>
      <c r="AG2">
        <f t="shared" si="0"/>
        <v>32</v>
      </c>
      <c r="AH2">
        <f t="shared" si="0"/>
        <v>33</v>
      </c>
      <c r="AI2">
        <f t="shared" si="0"/>
        <v>34</v>
      </c>
      <c r="AJ2">
        <f t="shared" si="0"/>
        <v>35</v>
      </c>
      <c r="AK2">
        <f t="shared" si="0"/>
        <v>36</v>
      </c>
      <c r="AL2">
        <f t="shared" si="0"/>
        <v>37</v>
      </c>
      <c r="AM2">
        <f t="shared" si="0"/>
        <v>38</v>
      </c>
      <c r="AN2">
        <f t="shared" si="0"/>
        <v>39</v>
      </c>
      <c r="AO2">
        <f t="shared" si="0"/>
        <v>40</v>
      </c>
      <c r="AP2">
        <f t="shared" si="0"/>
        <v>41</v>
      </c>
      <c r="AQ2">
        <f t="shared" si="0"/>
        <v>42</v>
      </c>
      <c r="AR2">
        <f t="shared" si="0"/>
        <v>43</v>
      </c>
      <c r="AS2">
        <f t="shared" si="0"/>
        <v>44</v>
      </c>
      <c r="AT2">
        <f t="shared" si="0"/>
        <v>45</v>
      </c>
      <c r="AU2">
        <f t="shared" si="0"/>
        <v>46</v>
      </c>
      <c r="AV2">
        <f t="shared" si="0"/>
        <v>47</v>
      </c>
      <c r="AW2">
        <f t="shared" si="0"/>
        <v>48</v>
      </c>
      <c r="AX2">
        <f t="shared" si="0"/>
        <v>49</v>
      </c>
      <c r="AY2">
        <f t="shared" si="0"/>
        <v>50</v>
      </c>
      <c r="AZ2">
        <f t="shared" si="0"/>
        <v>51</v>
      </c>
      <c r="BA2">
        <f t="shared" si="0"/>
        <v>52</v>
      </c>
      <c r="BB2">
        <f t="shared" si="0"/>
        <v>53</v>
      </c>
      <c r="BC2">
        <f t="shared" si="0"/>
        <v>54</v>
      </c>
      <c r="BD2">
        <f t="shared" si="0"/>
        <v>55</v>
      </c>
      <c r="BE2">
        <f t="shared" si="0"/>
        <v>56</v>
      </c>
    </row>
    <row r="3" spans="1:57" x14ac:dyDescent="0.3">
      <c r="A3" t="s">
        <v>1</v>
      </c>
      <c r="B3">
        <v>68749.3</v>
      </c>
      <c r="C3">
        <v>3913.181</v>
      </c>
      <c r="D3">
        <v>67761.53</v>
      </c>
      <c r="E3">
        <v>5870.4589999999998</v>
      </c>
      <c r="F3" t="s">
        <v>78</v>
      </c>
      <c r="G3">
        <v>329.05990000000003</v>
      </c>
      <c r="H3" t="s">
        <v>78</v>
      </c>
      <c r="I3">
        <v>47447.01</v>
      </c>
      <c r="J3">
        <v>381.46379999999999</v>
      </c>
      <c r="K3">
        <v>5871.0219999999999</v>
      </c>
      <c r="L3" t="s">
        <v>78</v>
      </c>
      <c r="M3">
        <v>1200.413</v>
      </c>
      <c r="N3">
        <v>1029.25</v>
      </c>
      <c r="O3">
        <v>1239.904</v>
      </c>
      <c r="P3">
        <v>2854.759</v>
      </c>
      <c r="Q3">
        <v>902.02049999999997</v>
      </c>
      <c r="R3">
        <v>78065.03</v>
      </c>
      <c r="S3" t="s">
        <v>78</v>
      </c>
      <c r="T3">
        <v>932.63170000000002</v>
      </c>
      <c r="U3">
        <v>1498.6610000000001</v>
      </c>
      <c r="V3">
        <v>139860.6</v>
      </c>
      <c r="W3">
        <v>868.7568</v>
      </c>
      <c r="X3">
        <v>33404.050000000003</v>
      </c>
      <c r="Y3">
        <v>978623.2</v>
      </c>
      <c r="Z3" t="s">
        <v>78</v>
      </c>
      <c r="AA3" t="s">
        <v>78</v>
      </c>
      <c r="AB3">
        <v>57284.67</v>
      </c>
      <c r="AC3">
        <v>21643.52</v>
      </c>
      <c r="AD3">
        <v>48692494886</v>
      </c>
      <c r="AE3">
        <v>247.64429999999999</v>
      </c>
      <c r="AF3">
        <v>24111.599999999999</v>
      </c>
      <c r="AG3">
        <v>5305.732</v>
      </c>
      <c r="AH3" t="s">
        <v>78</v>
      </c>
      <c r="AI3" t="s">
        <v>78</v>
      </c>
      <c r="AJ3">
        <v>20007.349999999999</v>
      </c>
      <c r="AK3">
        <v>18099.599999999999</v>
      </c>
      <c r="AL3">
        <v>18310.5</v>
      </c>
      <c r="AM3" t="s">
        <v>78</v>
      </c>
      <c r="AN3">
        <v>735.63660000000004</v>
      </c>
      <c r="AO3" t="s">
        <v>78</v>
      </c>
      <c r="AP3">
        <v>425.49380000000002</v>
      </c>
      <c r="AQ3">
        <v>6814.866</v>
      </c>
      <c r="AR3">
        <v>268350.09999999998</v>
      </c>
      <c r="AS3" t="s">
        <v>78</v>
      </c>
      <c r="AT3">
        <v>583939.9</v>
      </c>
      <c r="AU3">
        <v>1527.633</v>
      </c>
      <c r="AV3">
        <v>3597.1509999999998</v>
      </c>
      <c r="AW3">
        <v>6786.4430000000002</v>
      </c>
      <c r="AX3">
        <v>411481.7</v>
      </c>
      <c r="AY3" t="s">
        <v>78</v>
      </c>
      <c r="AZ3" t="s">
        <v>78</v>
      </c>
      <c r="BA3" t="s">
        <v>78</v>
      </c>
      <c r="BB3" t="s">
        <v>78</v>
      </c>
      <c r="BC3">
        <v>474.86799999999999</v>
      </c>
      <c r="BD3" t="s">
        <v>78</v>
      </c>
      <c r="BE3" t="s">
        <v>78</v>
      </c>
    </row>
    <row r="4" spans="1:57" x14ac:dyDescent="0.3">
      <c r="A4" t="s">
        <v>2</v>
      </c>
      <c r="B4">
        <v>37170000</v>
      </c>
      <c r="C4">
        <v>2846000</v>
      </c>
      <c r="D4">
        <v>42230000</v>
      </c>
      <c r="E4">
        <v>77006</v>
      </c>
      <c r="F4">
        <v>30810000</v>
      </c>
      <c r="G4">
        <v>96286</v>
      </c>
      <c r="H4">
        <v>44490000</v>
      </c>
      <c r="I4">
        <v>2965000</v>
      </c>
      <c r="J4">
        <v>380000</v>
      </c>
      <c r="K4">
        <v>7554000</v>
      </c>
      <c r="L4">
        <v>244300</v>
      </c>
      <c r="M4">
        <v>5071000</v>
      </c>
      <c r="N4">
        <v>1677000</v>
      </c>
      <c r="O4">
        <v>515000</v>
      </c>
      <c r="P4">
        <v>6359000</v>
      </c>
      <c r="Q4">
        <v>2589000</v>
      </c>
      <c r="R4">
        <v>8859000</v>
      </c>
      <c r="S4">
        <v>9981000</v>
      </c>
      <c r="T4">
        <v>385640</v>
      </c>
      <c r="U4">
        <v>1569000</v>
      </c>
      <c r="V4">
        <v>161400000</v>
      </c>
      <c r="W4">
        <v>286641</v>
      </c>
      <c r="X4">
        <v>9485000</v>
      </c>
      <c r="Y4">
        <v>11460000</v>
      </c>
      <c r="Z4">
        <v>11490000</v>
      </c>
      <c r="AA4">
        <v>754394</v>
      </c>
      <c r="AB4">
        <v>11350000</v>
      </c>
      <c r="AC4">
        <v>3324000</v>
      </c>
      <c r="AD4">
        <v>209500000</v>
      </c>
      <c r="AE4">
        <v>428962</v>
      </c>
      <c r="AF4">
        <v>7000000</v>
      </c>
      <c r="AG4">
        <v>19750000</v>
      </c>
      <c r="AH4">
        <v>543767</v>
      </c>
      <c r="AI4">
        <v>16250000</v>
      </c>
      <c r="AJ4">
        <v>25220000</v>
      </c>
      <c r="AK4">
        <v>4371000</v>
      </c>
      <c r="AL4">
        <v>5071000</v>
      </c>
      <c r="AM4">
        <v>3500</v>
      </c>
      <c r="AN4">
        <v>1369000</v>
      </c>
      <c r="AO4">
        <v>776827</v>
      </c>
      <c r="AP4">
        <v>521542</v>
      </c>
      <c r="AQ4">
        <v>971395</v>
      </c>
      <c r="AR4">
        <v>14570000</v>
      </c>
      <c r="AS4">
        <v>156947</v>
      </c>
      <c r="AT4">
        <v>8485000</v>
      </c>
      <c r="AU4">
        <v>1174000</v>
      </c>
      <c r="AV4">
        <v>4666000</v>
      </c>
      <c r="AW4">
        <v>15480000</v>
      </c>
      <c r="AX4">
        <v>18730000</v>
      </c>
      <c r="AY4">
        <v>62000000</v>
      </c>
      <c r="AZ4">
        <v>21540000</v>
      </c>
      <c r="BA4">
        <v>30480000</v>
      </c>
      <c r="BB4">
        <v>38560000</v>
      </c>
      <c r="BC4">
        <v>25580000</v>
      </c>
      <c r="BD4">
        <v>113460000</v>
      </c>
      <c r="BE4">
        <v>48380000</v>
      </c>
    </row>
    <row r="5" spans="1:57" x14ac:dyDescent="0.3">
      <c r="A5" t="s">
        <v>21</v>
      </c>
      <c r="B5">
        <v>29157</v>
      </c>
      <c r="C5">
        <v>1995</v>
      </c>
      <c r="D5">
        <v>11920</v>
      </c>
      <c r="E5">
        <v>855</v>
      </c>
      <c r="F5">
        <v>186</v>
      </c>
      <c r="G5">
        <v>26</v>
      </c>
      <c r="H5">
        <v>44391</v>
      </c>
      <c r="I5">
        <v>20558</v>
      </c>
      <c r="J5">
        <v>108</v>
      </c>
      <c r="K5">
        <v>3150</v>
      </c>
      <c r="L5">
        <v>29</v>
      </c>
      <c r="M5">
        <v>1066</v>
      </c>
      <c r="N5">
        <v>440</v>
      </c>
      <c r="O5">
        <v>228</v>
      </c>
      <c r="P5">
        <v>1864</v>
      </c>
      <c r="Q5">
        <v>607</v>
      </c>
      <c r="R5">
        <v>17380</v>
      </c>
      <c r="S5">
        <v>13207</v>
      </c>
      <c r="T5">
        <v>104</v>
      </c>
      <c r="U5">
        <v>22407</v>
      </c>
      <c r="V5">
        <v>115786</v>
      </c>
      <c r="W5">
        <v>97</v>
      </c>
      <c r="X5">
        <v>59023</v>
      </c>
      <c r="Y5">
        <v>60550</v>
      </c>
      <c r="Z5">
        <v>807</v>
      </c>
      <c r="AA5">
        <v>68</v>
      </c>
      <c r="AB5">
        <v>25493</v>
      </c>
      <c r="AC5">
        <v>3525</v>
      </c>
      <c r="AD5">
        <v>1106470</v>
      </c>
      <c r="AE5">
        <v>141</v>
      </c>
      <c r="AF5">
        <v>3984</v>
      </c>
      <c r="AG5">
        <v>903</v>
      </c>
      <c r="AH5">
        <v>944</v>
      </c>
      <c r="AI5">
        <v>130</v>
      </c>
      <c r="AJ5">
        <v>12041</v>
      </c>
      <c r="AK5">
        <v>7736</v>
      </c>
      <c r="AL5">
        <v>2822</v>
      </c>
      <c r="AM5">
        <v>13</v>
      </c>
      <c r="AN5">
        <v>314</v>
      </c>
      <c r="AO5">
        <v>164</v>
      </c>
      <c r="AP5">
        <v>261</v>
      </c>
      <c r="AQ5">
        <v>1061</v>
      </c>
      <c r="AR5">
        <v>35418</v>
      </c>
      <c r="AS5">
        <v>27</v>
      </c>
      <c r="AT5">
        <v>54835</v>
      </c>
      <c r="AU5">
        <v>751</v>
      </c>
      <c r="AV5">
        <v>2963</v>
      </c>
      <c r="AW5">
        <v>858</v>
      </c>
      <c r="AX5">
        <v>246963</v>
      </c>
      <c r="AY5">
        <v>991</v>
      </c>
      <c r="AZ5">
        <v>843</v>
      </c>
      <c r="BA5">
        <v>582</v>
      </c>
      <c r="BB5">
        <v>363</v>
      </c>
      <c r="BC5">
        <v>158</v>
      </c>
      <c r="BD5">
        <v>1634</v>
      </c>
      <c r="BE5">
        <v>254</v>
      </c>
    </row>
    <row r="6" spans="1:57" x14ac:dyDescent="0.3">
      <c r="A6" t="s">
        <v>77</v>
      </c>
      <c r="B6">
        <f>B3/B4</f>
        <v>1.8495910680656445E-3</v>
      </c>
      <c r="C6">
        <f>C3/C4</f>
        <v>1.3749757554462404E-3</v>
      </c>
      <c r="D6">
        <f t="shared" ref="D6:BE6" si="1">D3/D4</f>
        <v>1.6045827610703292E-3</v>
      </c>
      <c r="E6">
        <f t="shared" si="1"/>
        <v>7.6233786977638107E-2</v>
      </c>
      <c r="F6" t="e">
        <f>F3/F4</f>
        <v>#VALUE!</v>
      </c>
      <c r="G6">
        <f t="shared" si="1"/>
        <v>3.4175259123860168E-3</v>
      </c>
      <c r="H6" t="e">
        <f t="shared" si="1"/>
        <v>#VALUE!</v>
      </c>
      <c r="I6">
        <f t="shared" si="1"/>
        <v>1.6002364249578415E-2</v>
      </c>
      <c r="J6">
        <f t="shared" si="1"/>
        <v>1.003852105263158E-3</v>
      </c>
      <c r="K6">
        <f t="shared" si="1"/>
        <v>7.7720704262642304E-4</v>
      </c>
      <c r="L6" t="e">
        <f t="shared" si="1"/>
        <v>#VALUE!</v>
      </c>
      <c r="M6">
        <f t="shared" si="1"/>
        <v>2.3672115953460857E-4</v>
      </c>
      <c r="N6">
        <f t="shared" si="1"/>
        <v>6.1374478234943355E-4</v>
      </c>
      <c r="O6">
        <f t="shared" si="1"/>
        <v>2.4075805825242718E-3</v>
      </c>
      <c r="P6">
        <f t="shared" si="1"/>
        <v>4.4893206479006131E-4</v>
      </c>
      <c r="Q6">
        <f t="shared" si="1"/>
        <v>3.4840498261877169E-4</v>
      </c>
      <c r="R6">
        <f t="shared" si="1"/>
        <v>8.8119460435715086E-3</v>
      </c>
      <c r="S6" t="e">
        <f t="shared" si="1"/>
        <v>#VALUE!</v>
      </c>
      <c r="T6">
        <f t="shared" si="1"/>
        <v>2.4183998029250076E-3</v>
      </c>
      <c r="U6">
        <f t="shared" si="1"/>
        <v>9.5516953473550031E-4</v>
      </c>
      <c r="V6">
        <f t="shared" si="1"/>
        <v>8.6654646840148702E-4</v>
      </c>
      <c r="W6">
        <f t="shared" si="1"/>
        <v>3.0308183407119008E-3</v>
      </c>
      <c r="X6">
        <f t="shared" si="1"/>
        <v>3.5217764891934638E-3</v>
      </c>
      <c r="Y6">
        <f t="shared" si="1"/>
        <v>8.5394694589877834E-2</v>
      </c>
      <c r="Z6" t="e">
        <f t="shared" si="1"/>
        <v>#VALUE!</v>
      </c>
      <c r="AA6" t="e">
        <f t="shared" si="1"/>
        <v>#VALUE!</v>
      </c>
      <c r="AB6">
        <f t="shared" si="1"/>
        <v>5.0471074889867837E-3</v>
      </c>
      <c r="AC6">
        <f t="shared" si="1"/>
        <v>6.5112876052948257E-3</v>
      </c>
      <c r="AD6">
        <f t="shared" si="1"/>
        <v>232.42240995704057</v>
      </c>
      <c r="AE6">
        <f t="shared" si="1"/>
        <v>5.7731057762692268E-4</v>
      </c>
      <c r="AF6">
        <f t="shared" si="1"/>
        <v>3.4445142857142856E-3</v>
      </c>
      <c r="AG6">
        <f t="shared" si="1"/>
        <v>2.6864465822784811E-4</v>
      </c>
      <c r="AH6" t="e">
        <f t="shared" si="1"/>
        <v>#VALUE!</v>
      </c>
      <c r="AI6" t="e">
        <f t="shared" si="1"/>
        <v>#VALUE!</v>
      </c>
      <c r="AJ6">
        <f t="shared" si="1"/>
        <v>7.9331284694686747E-4</v>
      </c>
      <c r="AK6">
        <f t="shared" si="1"/>
        <v>4.1408373369938222E-3</v>
      </c>
      <c r="AL6">
        <f t="shared" si="1"/>
        <v>3.6108262670084797E-3</v>
      </c>
      <c r="AM6" t="e">
        <f t="shared" si="1"/>
        <v>#VALUE!</v>
      </c>
      <c r="AN6">
        <f t="shared" si="1"/>
        <v>5.3735325054784513E-4</v>
      </c>
      <c r="AO6" t="e">
        <f t="shared" si="1"/>
        <v>#VALUE!</v>
      </c>
      <c r="AP6">
        <f t="shared" si="1"/>
        <v>8.1583803413723161E-4</v>
      </c>
      <c r="AQ6">
        <f t="shared" si="1"/>
        <v>7.0155456842993843E-3</v>
      </c>
      <c r="AR6">
        <f t="shared" si="1"/>
        <v>1.8417989018531228E-2</v>
      </c>
      <c r="AS6" t="e">
        <f t="shared" si="1"/>
        <v>#VALUE!</v>
      </c>
      <c r="AT6">
        <f t="shared" si="1"/>
        <v>6.8820259281084276E-2</v>
      </c>
      <c r="AU6">
        <f t="shared" si="1"/>
        <v>1.3012206132879047E-3</v>
      </c>
      <c r="AV6">
        <f t="shared" si="1"/>
        <v>7.7092820402914703E-4</v>
      </c>
      <c r="AW6">
        <f t="shared" si="1"/>
        <v>4.3840071059431525E-4</v>
      </c>
      <c r="AX6">
        <f t="shared" si="1"/>
        <v>2.1969124399359316E-2</v>
      </c>
      <c r="AY6" t="e">
        <f t="shared" si="1"/>
        <v>#VALUE!</v>
      </c>
      <c r="AZ6" t="e">
        <f t="shared" si="1"/>
        <v>#VALUE!</v>
      </c>
      <c r="BA6" t="e">
        <f t="shared" si="1"/>
        <v>#VALUE!</v>
      </c>
      <c r="BB6" t="e">
        <f t="shared" si="1"/>
        <v>#VALUE!</v>
      </c>
      <c r="BC6">
        <f t="shared" si="1"/>
        <v>1.8564034401876466E-5</v>
      </c>
      <c r="BD6" t="e">
        <f t="shared" si="1"/>
        <v>#VALUE!</v>
      </c>
      <c r="BE6" t="e">
        <f t="shared" si="1"/>
        <v>#VALUE!</v>
      </c>
    </row>
    <row r="7" spans="1:57" x14ac:dyDescent="0.3">
      <c r="A7" t="s">
        <v>16</v>
      </c>
      <c r="B7" t="s">
        <v>7</v>
      </c>
      <c r="C7" t="s">
        <v>8</v>
      </c>
      <c r="D7" t="s">
        <v>9</v>
      </c>
      <c r="E7" t="s">
        <v>10</v>
      </c>
      <c r="F7" t="s">
        <v>12</v>
      </c>
      <c r="G7" t="s">
        <v>7</v>
      </c>
      <c r="H7" t="s">
        <v>12</v>
      </c>
      <c r="I7" t="s">
        <v>10</v>
      </c>
      <c r="J7" t="s">
        <v>8</v>
      </c>
      <c r="K7" t="s">
        <v>8</v>
      </c>
      <c r="L7" t="s">
        <v>18</v>
      </c>
      <c r="M7" t="s">
        <v>8</v>
      </c>
      <c r="N7" t="s">
        <v>7</v>
      </c>
      <c r="O7" t="s">
        <v>8</v>
      </c>
      <c r="P7" t="s">
        <v>10</v>
      </c>
      <c r="Q7" t="s">
        <v>8</v>
      </c>
      <c r="R7" t="s">
        <v>10</v>
      </c>
      <c r="S7" t="s">
        <v>12</v>
      </c>
      <c r="T7" t="s">
        <v>8</v>
      </c>
      <c r="U7" t="s">
        <v>7</v>
      </c>
      <c r="V7" t="s">
        <v>10</v>
      </c>
      <c r="W7" t="s">
        <v>8</v>
      </c>
      <c r="X7" t="s">
        <v>10</v>
      </c>
      <c r="Y7" t="s">
        <v>10</v>
      </c>
      <c r="Z7" t="s">
        <v>12</v>
      </c>
      <c r="AA7" t="s">
        <v>18</v>
      </c>
      <c r="AB7" t="s">
        <v>10</v>
      </c>
      <c r="AC7" t="s">
        <v>10</v>
      </c>
      <c r="AD7" t="s">
        <v>7</v>
      </c>
      <c r="AE7" t="s">
        <v>7</v>
      </c>
      <c r="AF7" t="s">
        <v>10</v>
      </c>
      <c r="AG7" t="s">
        <v>8</v>
      </c>
      <c r="AH7" t="s">
        <v>12</v>
      </c>
      <c r="AI7" t="s">
        <v>18</v>
      </c>
      <c r="AJ7" t="s">
        <v>10</v>
      </c>
      <c r="AK7" t="s">
        <v>10</v>
      </c>
      <c r="AL7" t="s">
        <v>10</v>
      </c>
      <c r="AM7" t="s">
        <v>18</v>
      </c>
      <c r="AN7" t="s">
        <v>8</v>
      </c>
      <c r="AO7" t="s">
        <v>12</v>
      </c>
      <c r="AP7" t="s">
        <v>8</v>
      </c>
      <c r="AQ7" t="s">
        <v>10</v>
      </c>
      <c r="AR7" t="s">
        <v>10</v>
      </c>
      <c r="AS7" t="s">
        <v>12</v>
      </c>
      <c r="AT7" t="s">
        <v>10</v>
      </c>
      <c r="AU7" t="s">
        <v>8</v>
      </c>
      <c r="AV7" t="s">
        <v>8</v>
      </c>
      <c r="AW7" t="s">
        <v>8</v>
      </c>
      <c r="AX7" t="s">
        <v>8</v>
      </c>
      <c r="AY7" t="s">
        <v>12</v>
      </c>
      <c r="AZ7" t="s">
        <v>12</v>
      </c>
      <c r="BA7" t="s">
        <v>12</v>
      </c>
      <c r="BB7" t="s">
        <v>12</v>
      </c>
      <c r="BC7" t="s">
        <v>7</v>
      </c>
      <c r="BD7" t="s">
        <v>12</v>
      </c>
      <c r="BE7" t="s">
        <v>12</v>
      </c>
    </row>
    <row r="8" spans="1:57" x14ac:dyDescent="0.3">
      <c r="A8" t="s">
        <v>20</v>
      </c>
      <c r="X8" t="s">
        <v>35</v>
      </c>
      <c r="Z8" t="s">
        <v>37</v>
      </c>
      <c r="AH8" t="s">
        <v>46</v>
      </c>
      <c r="AO8" t="s">
        <v>54</v>
      </c>
      <c r="AP8" t="s">
        <v>56</v>
      </c>
      <c r="AQ8" t="s">
        <v>58</v>
      </c>
      <c r="AS8" t="s">
        <v>61</v>
      </c>
      <c r="AY8" t="s">
        <v>68</v>
      </c>
      <c r="AZ8" t="s">
        <v>70</v>
      </c>
      <c r="BA8" t="s">
        <v>46</v>
      </c>
      <c r="BB8" t="s">
        <v>70</v>
      </c>
      <c r="BD8" t="s">
        <v>70</v>
      </c>
      <c r="BE8" t="s">
        <v>76</v>
      </c>
    </row>
    <row r="10" spans="1:57" x14ac:dyDescent="0.3">
      <c r="A10" t="s">
        <v>1</v>
      </c>
      <c r="B10">
        <v>68845.41</v>
      </c>
      <c r="C10">
        <v>3921.7620000000002</v>
      </c>
      <c r="D10">
        <v>67837.94</v>
      </c>
      <c r="E10">
        <v>5716.8379999999997</v>
      </c>
      <c r="F10" t="s">
        <v>78</v>
      </c>
      <c r="G10">
        <v>370.31509999999997</v>
      </c>
      <c r="H10" t="s">
        <v>78</v>
      </c>
      <c r="I10">
        <v>47139.18</v>
      </c>
      <c r="J10">
        <v>310.19490000000002</v>
      </c>
      <c r="K10">
        <v>5734.0069999999996</v>
      </c>
      <c r="L10" t="s">
        <v>78</v>
      </c>
      <c r="M10">
        <v>672.89760000000001</v>
      </c>
      <c r="N10">
        <v>452.17849999999999</v>
      </c>
      <c r="O10">
        <v>1376.681</v>
      </c>
      <c r="P10">
        <v>2307.19</v>
      </c>
      <c r="Q10">
        <v>855.47860000000003</v>
      </c>
      <c r="R10">
        <v>76989.45</v>
      </c>
      <c r="S10" t="s">
        <v>78</v>
      </c>
      <c r="T10">
        <v>1074.1859999999999</v>
      </c>
      <c r="U10">
        <v>1290.279</v>
      </c>
      <c r="V10">
        <v>139867.1</v>
      </c>
      <c r="W10">
        <v>790.04840000000002</v>
      </c>
      <c r="X10">
        <v>33332.46</v>
      </c>
      <c r="Y10">
        <v>981865.9</v>
      </c>
      <c r="Z10" t="s">
        <v>78</v>
      </c>
      <c r="AA10" t="s">
        <v>78</v>
      </c>
      <c r="AB10">
        <v>57321.279999999999</v>
      </c>
      <c r="AC10">
        <v>21481.14</v>
      </c>
      <c r="AD10">
        <v>48703076954</v>
      </c>
      <c r="AE10">
        <v>161.1379</v>
      </c>
      <c r="AF10">
        <v>24057.68</v>
      </c>
      <c r="AG10">
        <v>5334.5950000000003</v>
      </c>
      <c r="AH10" t="s">
        <v>78</v>
      </c>
      <c r="AI10" t="s">
        <v>78</v>
      </c>
      <c r="AJ10">
        <v>20026.54</v>
      </c>
      <c r="AK10">
        <v>17876.060000000001</v>
      </c>
      <c r="AL10">
        <v>18363.05</v>
      </c>
      <c r="AM10" t="s">
        <v>78</v>
      </c>
      <c r="AN10">
        <v>710.45069999999998</v>
      </c>
      <c r="AO10" t="s">
        <v>78</v>
      </c>
      <c r="AP10">
        <v>320.31659999999999</v>
      </c>
      <c r="AQ10">
        <v>6505.1580000000004</v>
      </c>
      <c r="AR10">
        <v>269261.59999999998</v>
      </c>
      <c r="AS10" t="s">
        <v>78</v>
      </c>
      <c r="AT10">
        <v>583498</v>
      </c>
      <c r="AU10">
        <v>1280.9369999999999</v>
      </c>
      <c r="AV10">
        <v>3426.5039999999999</v>
      </c>
      <c r="AW10">
        <v>7109.7950000000001</v>
      </c>
      <c r="AX10">
        <v>408955.2</v>
      </c>
      <c r="AY10" t="s">
        <v>78</v>
      </c>
      <c r="AZ10" t="s">
        <v>78</v>
      </c>
      <c r="BA10" t="s">
        <v>78</v>
      </c>
      <c r="BB10" t="s">
        <v>78</v>
      </c>
      <c r="BC10">
        <v>290.60849999999999</v>
      </c>
      <c r="BD10" t="s">
        <v>78</v>
      </c>
      <c r="BE10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mjiho</dc:creator>
  <cp:lastModifiedBy>mjiho</cp:lastModifiedBy>
  <dcterms:created xsi:type="dcterms:W3CDTF">2020-06-24T17:55:23Z</dcterms:created>
  <dcterms:modified xsi:type="dcterms:W3CDTF">2020-06-29T22:47:29Z</dcterms:modified>
</cp:coreProperties>
</file>