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.sharepoint.com/sites/COS-ChopraLab/Shared Documents/Project - TAGs LC-OzESI-MRMs/"/>
    </mc:Choice>
  </mc:AlternateContent>
  <xr:revisionPtr revIDLastSave="469" documentId="8_{5DF91CF2-1CCB-44A6-8397-5C22AE557153}" xr6:coauthVersionLast="47" xr6:coauthVersionMax="47" xr10:uidLastSave="{B993912F-95C2-4213-B53D-BA06C639B81E}"/>
  <bookViews>
    <workbookView xWindow="-120" yWindow="-120" windowWidth="23280" windowHeight="14880" activeTab="3" xr2:uid="{CC11172F-FA2A-49A1-ACFD-1D68DD9AACEF}"/>
  </bookViews>
  <sheets>
    <sheet name="MUFAs_TAGs_NLs" sheetId="2" r:id="rId1"/>
    <sheet name="MUFAs_TAGs_OzESI" sheetId="1" r:id="rId2"/>
    <sheet name="PUFAs_TAGs_NLs " sheetId="4" r:id="rId3"/>
    <sheet name="PUFAs_TAGs_OzESI" sheetId="5" r:id="rId4"/>
    <sheet name="Sheet1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2" i="7" l="1"/>
  <c r="E341" i="7"/>
  <c r="E340" i="7"/>
  <c r="E339" i="7"/>
  <c r="E338" i="7"/>
  <c r="E337" i="7"/>
  <c r="E336" i="7"/>
  <c r="E335" i="7"/>
  <c r="E334" i="7"/>
  <c r="E333" i="7"/>
  <c r="E331" i="7"/>
  <c r="E330" i="7"/>
  <c r="E329" i="7"/>
  <c r="E328" i="7"/>
  <c r="E327" i="7"/>
  <c r="E326" i="7"/>
  <c r="E325" i="7"/>
  <c r="E324" i="7"/>
  <c r="E323" i="7"/>
  <c r="E322" i="7"/>
  <c r="E320" i="7"/>
  <c r="E319" i="7"/>
  <c r="E318" i="7"/>
  <c r="E317" i="7"/>
  <c r="E316" i="7"/>
  <c r="E315" i="7"/>
  <c r="E314" i="7"/>
  <c r="E313" i="7"/>
  <c r="E312" i="7"/>
  <c r="E311" i="7"/>
  <c r="E309" i="7"/>
  <c r="E308" i="7"/>
  <c r="E307" i="7"/>
  <c r="E306" i="7"/>
  <c r="E305" i="7"/>
  <c r="E304" i="7"/>
  <c r="E303" i="7"/>
  <c r="E302" i="7"/>
  <c r="E301" i="7"/>
  <c r="E300" i="7"/>
  <c r="E298" i="7"/>
  <c r="E297" i="7"/>
  <c r="E296" i="7"/>
  <c r="E295" i="7"/>
  <c r="E294" i="7"/>
  <c r="E293" i="7"/>
  <c r="E292" i="7"/>
  <c r="E291" i="7"/>
  <c r="E290" i="7"/>
  <c r="E289" i="7"/>
  <c r="E287" i="7"/>
  <c r="E286" i="7"/>
  <c r="E285" i="7"/>
  <c r="E284" i="7"/>
  <c r="E283" i="7"/>
  <c r="E282" i="7"/>
  <c r="E281" i="7"/>
  <c r="E280" i="7"/>
  <c r="E279" i="7"/>
  <c r="E278" i="7"/>
  <c r="E276" i="7"/>
  <c r="E275" i="7"/>
  <c r="E274" i="7"/>
  <c r="E273" i="7"/>
  <c r="E272" i="7"/>
  <c r="E271" i="7"/>
  <c r="E270" i="7"/>
  <c r="E269" i="7"/>
  <c r="E268" i="7"/>
  <c r="E267" i="7"/>
  <c r="E265" i="7"/>
  <c r="E264" i="7"/>
  <c r="E263" i="7"/>
  <c r="E262" i="7"/>
  <c r="E261" i="7"/>
  <c r="E260" i="7"/>
  <c r="E259" i="7"/>
  <c r="E258" i="7"/>
  <c r="E257" i="7"/>
  <c r="E256" i="7"/>
  <c r="E254" i="7"/>
  <c r="E253" i="7"/>
  <c r="E252" i="7"/>
  <c r="E251" i="7"/>
  <c r="E250" i="7"/>
  <c r="E249" i="7"/>
  <c r="E248" i="7"/>
  <c r="E247" i="7"/>
  <c r="E246" i="7"/>
  <c r="E245" i="7"/>
  <c r="E243" i="7"/>
  <c r="E242" i="7"/>
  <c r="E241" i="7"/>
  <c r="E240" i="7"/>
  <c r="E239" i="7"/>
  <c r="E238" i="7"/>
  <c r="E237" i="7"/>
  <c r="E236" i="7"/>
  <c r="E235" i="7"/>
  <c r="E234" i="7"/>
  <c r="E232" i="7"/>
  <c r="E231" i="7"/>
  <c r="E230" i="7"/>
  <c r="E229" i="7"/>
  <c r="E228" i="7"/>
  <c r="E227" i="7"/>
  <c r="E226" i="7"/>
  <c r="E225" i="7"/>
  <c r="E224" i="7"/>
  <c r="E223" i="7"/>
  <c r="E221" i="7"/>
  <c r="E220" i="7"/>
  <c r="E219" i="7"/>
  <c r="E218" i="7"/>
  <c r="E217" i="7"/>
  <c r="E216" i="7"/>
  <c r="E215" i="7"/>
  <c r="E214" i="7"/>
  <c r="E213" i="7"/>
  <c r="E212" i="7"/>
  <c r="E210" i="7"/>
  <c r="E209" i="7"/>
  <c r="E208" i="7"/>
  <c r="E207" i="7"/>
  <c r="E206" i="7"/>
  <c r="E205" i="7"/>
  <c r="E204" i="7"/>
  <c r="E203" i="7"/>
  <c r="E202" i="7"/>
  <c r="E201" i="7"/>
  <c r="E199" i="7"/>
  <c r="E198" i="7"/>
  <c r="E197" i="7"/>
  <c r="E196" i="7"/>
  <c r="E195" i="7"/>
  <c r="E194" i="7"/>
  <c r="E193" i="7"/>
  <c r="E192" i="7"/>
  <c r="E191" i="7"/>
  <c r="E190" i="7"/>
  <c r="E188" i="7"/>
  <c r="E187" i="7"/>
  <c r="E186" i="7"/>
  <c r="E185" i="7"/>
  <c r="E184" i="7"/>
  <c r="E183" i="7"/>
  <c r="E182" i="7"/>
  <c r="E181" i="7"/>
  <c r="E180" i="7"/>
  <c r="E179" i="7"/>
  <c r="E177" i="7"/>
  <c r="E176" i="7"/>
  <c r="E175" i="7"/>
  <c r="E174" i="7"/>
  <c r="E173" i="7"/>
  <c r="E172" i="7"/>
  <c r="E171" i="7"/>
  <c r="E170" i="7"/>
  <c r="E169" i="7"/>
  <c r="E168" i="7"/>
  <c r="E166" i="7"/>
  <c r="E165" i="7"/>
  <c r="E164" i="7"/>
  <c r="E163" i="7"/>
  <c r="E162" i="7"/>
  <c r="E161" i="7"/>
  <c r="E160" i="7"/>
  <c r="E159" i="7"/>
  <c r="E158" i="7"/>
  <c r="E157" i="7"/>
  <c r="E155" i="7"/>
  <c r="E154" i="7"/>
  <c r="E153" i="7"/>
  <c r="E152" i="7"/>
  <c r="E151" i="7"/>
  <c r="E150" i="7"/>
  <c r="E149" i="7"/>
  <c r="E148" i="7"/>
  <c r="E147" i="7"/>
  <c r="E146" i="7"/>
  <c r="E144" i="7"/>
  <c r="E143" i="7"/>
  <c r="E142" i="7"/>
  <c r="E141" i="7"/>
  <c r="E140" i="7"/>
  <c r="E139" i="7"/>
  <c r="E138" i="7"/>
  <c r="E137" i="7"/>
  <c r="E136" i="7"/>
  <c r="E135" i="7"/>
  <c r="E133" i="7"/>
  <c r="E132" i="7"/>
  <c r="E131" i="7"/>
  <c r="E130" i="7"/>
  <c r="E129" i="7"/>
  <c r="E128" i="7"/>
  <c r="E127" i="7"/>
  <c r="E126" i="7"/>
  <c r="E125" i="7"/>
  <c r="E124" i="7"/>
  <c r="E122" i="7"/>
  <c r="E121" i="7"/>
  <c r="E120" i="7"/>
  <c r="E119" i="7"/>
  <c r="E118" i="7"/>
  <c r="E117" i="7"/>
  <c r="E116" i="7"/>
  <c r="E115" i="7"/>
  <c r="E114" i="7"/>
  <c r="E113" i="7"/>
  <c r="E111" i="7"/>
  <c r="E110" i="7"/>
  <c r="E109" i="7"/>
  <c r="E108" i="7"/>
  <c r="E107" i="7"/>
  <c r="E106" i="7"/>
  <c r="E105" i="7"/>
  <c r="E104" i="7"/>
  <c r="E103" i="7"/>
  <c r="E102" i="7"/>
  <c r="E100" i="7"/>
  <c r="E99" i="7"/>
  <c r="E98" i="7"/>
  <c r="E97" i="7"/>
  <c r="E96" i="7"/>
  <c r="E95" i="7"/>
  <c r="E94" i="7"/>
  <c r="E93" i="7"/>
  <c r="E92" i="7"/>
  <c r="E91" i="7"/>
  <c r="E89" i="7"/>
  <c r="E88" i="7"/>
  <c r="E87" i="7"/>
  <c r="E86" i="7"/>
  <c r="E85" i="7"/>
  <c r="E84" i="7"/>
  <c r="E83" i="7"/>
  <c r="E82" i="7"/>
  <c r="E81" i="7"/>
  <c r="E80" i="7"/>
  <c r="E78" i="7"/>
  <c r="E77" i="7"/>
  <c r="E76" i="7"/>
  <c r="E75" i="7"/>
  <c r="E74" i="7"/>
  <c r="E73" i="7"/>
  <c r="E72" i="7"/>
  <c r="E71" i="7"/>
  <c r="E70" i="7"/>
  <c r="E69" i="7"/>
  <c r="E67" i="7"/>
  <c r="E66" i="7"/>
  <c r="E65" i="7"/>
  <c r="E64" i="7"/>
  <c r="E63" i="7"/>
  <c r="E62" i="7"/>
  <c r="E61" i="7"/>
  <c r="E60" i="7"/>
  <c r="E59" i="7"/>
  <c r="E58" i="7"/>
  <c r="E56" i="7"/>
  <c r="E55" i="7"/>
  <c r="E54" i="7"/>
  <c r="E53" i="7"/>
  <c r="E52" i="7"/>
  <c r="E51" i="7"/>
  <c r="E50" i="7"/>
  <c r="E49" i="7"/>
  <c r="E48" i="7"/>
  <c r="E47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3" i="7"/>
  <c r="E22" i="7"/>
  <c r="E21" i="7"/>
  <c r="E20" i="7"/>
  <c r="E19" i="7"/>
  <c r="E18" i="7"/>
  <c r="E17" i="7"/>
  <c r="E16" i="7"/>
  <c r="E15" i="7"/>
  <c r="E14" i="7"/>
  <c r="E12" i="7"/>
  <c r="E11" i="7"/>
  <c r="E10" i="7"/>
  <c r="E9" i="7"/>
  <c r="E8" i="7"/>
  <c r="E7" i="7"/>
  <c r="E6" i="7"/>
  <c r="E5" i="7"/>
  <c r="E4" i="7"/>
  <c r="E3" i="7"/>
  <c r="C14" i="7"/>
  <c r="C15" i="7"/>
  <c r="C16" i="7"/>
  <c r="C17" i="7"/>
  <c r="C18" i="7"/>
  <c r="C19" i="7"/>
  <c r="C20" i="7"/>
  <c r="C21" i="7"/>
  <c r="C22" i="7"/>
  <c r="C23" i="7"/>
  <c r="C25" i="7"/>
  <c r="C26" i="7"/>
  <c r="C27" i="7"/>
  <c r="C28" i="7"/>
  <c r="C29" i="7"/>
  <c r="C30" i="7"/>
  <c r="C31" i="7"/>
  <c r="C32" i="7"/>
  <c r="C33" i="7"/>
  <c r="C34" i="7"/>
  <c r="C36" i="7"/>
  <c r="C37" i="7"/>
  <c r="C38" i="7"/>
  <c r="C39" i="7"/>
  <c r="C40" i="7"/>
  <c r="C41" i="7"/>
  <c r="C42" i="7"/>
  <c r="C43" i="7"/>
  <c r="C44" i="7"/>
  <c r="C45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C70" i="7"/>
  <c r="C71" i="7"/>
  <c r="C72" i="7"/>
  <c r="C73" i="7"/>
  <c r="C74" i="7"/>
  <c r="C75" i="7"/>
  <c r="C76" i="7"/>
  <c r="C77" i="7"/>
  <c r="C78" i="7"/>
  <c r="C80" i="7"/>
  <c r="C81" i="7"/>
  <c r="C82" i="7"/>
  <c r="C83" i="7"/>
  <c r="C84" i="7"/>
  <c r="C85" i="7"/>
  <c r="C86" i="7"/>
  <c r="C87" i="7"/>
  <c r="C88" i="7"/>
  <c r="C89" i="7"/>
  <c r="C91" i="7"/>
  <c r="C92" i="7"/>
  <c r="C93" i="7"/>
  <c r="C94" i="7"/>
  <c r="C95" i="7"/>
  <c r="C96" i="7"/>
  <c r="C97" i="7"/>
  <c r="C98" i="7"/>
  <c r="C99" i="7"/>
  <c r="C100" i="7"/>
  <c r="C102" i="7"/>
  <c r="C103" i="7"/>
  <c r="C104" i="7"/>
  <c r="C105" i="7"/>
  <c r="C106" i="7"/>
  <c r="C107" i="7"/>
  <c r="C108" i="7"/>
  <c r="C109" i="7"/>
  <c r="C110" i="7"/>
  <c r="C111" i="7"/>
  <c r="C113" i="7"/>
  <c r="C114" i="7"/>
  <c r="C115" i="7"/>
  <c r="C116" i="7"/>
  <c r="C117" i="7"/>
  <c r="C118" i="7"/>
  <c r="C119" i="7"/>
  <c r="C120" i="7"/>
  <c r="C121" i="7"/>
  <c r="C122" i="7"/>
  <c r="C124" i="7"/>
  <c r="C125" i="7"/>
  <c r="C126" i="7"/>
  <c r="C127" i="7"/>
  <c r="C128" i="7"/>
  <c r="C129" i="7"/>
  <c r="C130" i="7"/>
  <c r="C131" i="7"/>
  <c r="C132" i="7"/>
  <c r="C133" i="7"/>
  <c r="C135" i="7"/>
  <c r="C136" i="7"/>
  <c r="C137" i="7"/>
  <c r="C138" i="7"/>
  <c r="C139" i="7"/>
  <c r="C140" i="7"/>
  <c r="C141" i="7"/>
  <c r="C142" i="7"/>
  <c r="C143" i="7"/>
  <c r="C144" i="7"/>
  <c r="C146" i="7"/>
  <c r="C147" i="7"/>
  <c r="C148" i="7"/>
  <c r="C149" i="7"/>
  <c r="C150" i="7"/>
  <c r="C151" i="7"/>
  <c r="C152" i="7"/>
  <c r="C153" i="7"/>
  <c r="C154" i="7"/>
  <c r="C155" i="7"/>
  <c r="C157" i="7"/>
  <c r="C158" i="7"/>
  <c r="C159" i="7"/>
  <c r="C160" i="7"/>
  <c r="C161" i="7"/>
  <c r="C162" i="7"/>
  <c r="C163" i="7"/>
  <c r="C164" i="7"/>
  <c r="C165" i="7"/>
  <c r="C166" i="7"/>
  <c r="C168" i="7"/>
  <c r="C169" i="7"/>
  <c r="C170" i="7"/>
  <c r="C171" i="7"/>
  <c r="C172" i="7"/>
  <c r="C173" i="7"/>
  <c r="C174" i="7"/>
  <c r="C175" i="7"/>
  <c r="C176" i="7"/>
  <c r="C177" i="7"/>
  <c r="C179" i="7"/>
  <c r="C180" i="7"/>
  <c r="C181" i="7"/>
  <c r="C182" i="7"/>
  <c r="C183" i="7"/>
  <c r="C184" i="7"/>
  <c r="C185" i="7"/>
  <c r="C186" i="7"/>
  <c r="C187" i="7"/>
  <c r="C188" i="7"/>
  <c r="C190" i="7"/>
  <c r="C191" i="7"/>
  <c r="C192" i="7"/>
  <c r="C193" i="7"/>
  <c r="C194" i="7"/>
  <c r="C195" i="7"/>
  <c r="C196" i="7"/>
  <c r="C197" i="7"/>
  <c r="C198" i="7"/>
  <c r="C199" i="7"/>
  <c r="C201" i="7"/>
  <c r="C202" i="7"/>
  <c r="C203" i="7"/>
  <c r="C204" i="7"/>
  <c r="C205" i="7"/>
  <c r="C206" i="7"/>
  <c r="C207" i="7"/>
  <c r="C208" i="7"/>
  <c r="C209" i="7"/>
  <c r="C210" i="7"/>
  <c r="C212" i="7"/>
  <c r="C213" i="7"/>
  <c r="C214" i="7"/>
  <c r="C215" i="7"/>
  <c r="C216" i="7"/>
  <c r="C217" i="7"/>
  <c r="C218" i="7"/>
  <c r="C219" i="7"/>
  <c r="C220" i="7"/>
  <c r="C221" i="7"/>
  <c r="C223" i="7"/>
  <c r="C224" i="7"/>
  <c r="C225" i="7"/>
  <c r="C226" i="7"/>
  <c r="C227" i="7"/>
  <c r="C228" i="7"/>
  <c r="C229" i="7"/>
  <c r="C230" i="7"/>
  <c r="C231" i="7"/>
  <c r="C232" i="7"/>
  <c r="C234" i="7"/>
  <c r="C235" i="7"/>
  <c r="C236" i="7"/>
  <c r="C237" i="7"/>
  <c r="C238" i="7"/>
  <c r="C239" i="7"/>
  <c r="C240" i="7"/>
  <c r="C241" i="7"/>
  <c r="C242" i="7"/>
  <c r="C243" i="7"/>
  <c r="C245" i="7"/>
  <c r="C246" i="7"/>
  <c r="C247" i="7"/>
  <c r="C248" i="7"/>
  <c r="C249" i="7"/>
  <c r="C250" i="7"/>
  <c r="C251" i="7"/>
  <c r="C252" i="7"/>
  <c r="C253" i="7"/>
  <c r="C254" i="7"/>
  <c r="C256" i="7"/>
  <c r="C257" i="7"/>
  <c r="C258" i="7"/>
  <c r="C259" i="7"/>
  <c r="C260" i="7"/>
  <c r="C261" i="7"/>
  <c r="C262" i="7"/>
  <c r="C263" i="7"/>
  <c r="C264" i="7"/>
  <c r="C265" i="7"/>
  <c r="C267" i="7"/>
  <c r="C268" i="7"/>
  <c r="C269" i="7"/>
  <c r="C270" i="7"/>
  <c r="C271" i="7"/>
  <c r="C272" i="7"/>
  <c r="C273" i="7"/>
  <c r="C274" i="7"/>
  <c r="C275" i="7"/>
  <c r="C276" i="7"/>
  <c r="C278" i="7"/>
  <c r="C279" i="7"/>
  <c r="C280" i="7"/>
  <c r="C281" i="7"/>
  <c r="C282" i="7"/>
  <c r="C283" i="7"/>
  <c r="C284" i="7"/>
  <c r="C285" i="7"/>
  <c r="C286" i="7"/>
  <c r="C287" i="7"/>
  <c r="C289" i="7"/>
  <c r="C290" i="7"/>
  <c r="C291" i="7"/>
  <c r="C292" i="7"/>
  <c r="C293" i="7"/>
  <c r="C294" i="7"/>
  <c r="C295" i="7"/>
  <c r="C296" i="7"/>
  <c r="C297" i="7"/>
  <c r="C298" i="7"/>
  <c r="C300" i="7"/>
  <c r="C301" i="7"/>
  <c r="C302" i="7"/>
  <c r="C303" i="7"/>
  <c r="C304" i="7"/>
  <c r="C305" i="7"/>
  <c r="C306" i="7"/>
  <c r="C307" i="7"/>
  <c r="C308" i="7"/>
  <c r="C309" i="7"/>
  <c r="C311" i="7"/>
  <c r="C312" i="7"/>
  <c r="C313" i="7"/>
  <c r="C314" i="7"/>
  <c r="C315" i="7"/>
  <c r="C316" i="7"/>
  <c r="C317" i="7"/>
  <c r="C318" i="7"/>
  <c r="C319" i="7"/>
  <c r="C320" i="7"/>
  <c r="C322" i="7"/>
  <c r="C323" i="7"/>
  <c r="C324" i="7"/>
  <c r="C325" i="7"/>
  <c r="C326" i="7"/>
  <c r="C327" i="7"/>
  <c r="C328" i="7"/>
  <c r="C329" i="7"/>
  <c r="C330" i="7"/>
  <c r="C331" i="7"/>
  <c r="C333" i="7"/>
  <c r="C334" i="7"/>
  <c r="C335" i="7"/>
  <c r="C336" i="7"/>
  <c r="C337" i="7"/>
  <c r="C338" i="7"/>
  <c r="C339" i="7"/>
  <c r="C340" i="7"/>
  <c r="C341" i="7"/>
  <c r="C342" i="7"/>
  <c r="C4" i="7"/>
  <c r="C5" i="7"/>
  <c r="C6" i="7"/>
  <c r="C7" i="7"/>
  <c r="C8" i="7"/>
  <c r="C9" i="7"/>
  <c r="C10" i="7"/>
  <c r="C11" i="7"/>
  <c r="C12" i="7"/>
  <c r="C3" i="7"/>
  <c r="B234" i="7"/>
  <c r="B235" i="7" s="1"/>
  <c r="D235" i="7" s="1"/>
  <c r="B224" i="7"/>
  <c r="D223" i="7"/>
  <c r="B218" i="7"/>
  <c r="B219" i="7" s="1"/>
  <c r="B217" i="7"/>
  <c r="D217" i="7" s="1"/>
  <c r="D216" i="7"/>
  <c r="D215" i="7"/>
  <c r="D214" i="7"/>
  <c r="D213" i="7"/>
  <c r="D212" i="7"/>
  <c r="B206" i="7"/>
  <c r="B207" i="7" s="1"/>
  <c r="D205" i="7"/>
  <c r="D204" i="7"/>
  <c r="D203" i="7"/>
  <c r="D202" i="7"/>
  <c r="D201" i="7"/>
  <c r="D196" i="7"/>
  <c r="D195" i="7"/>
  <c r="B195" i="7"/>
  <c r="B196" i="7" s="1"/>
  <c r="D194" i="7"/>
  <c r="D193" i="7"/>
  <c r="D192" i="7"/>
  <c r="D191" i="7"/>
  <c r="D190" i="7"/>
  <c r="B185" i="7"/>
  <c r="B184" i="7"/>
  <c r="D184" i="7" s="1"/>
  <c r="D183" i="7"/>
  <c r="D182" i="7"/>
  <c r="D181" i="7"/>
  <c r="D180" i="7"/>
  <c r="D179" i="7"/>
  <c r="B173" i="7"/>
  <c r="B174" i="7" s="1"/>
  <c r="D172" i="7"/>
  <c r="D171" i="7"/>
  <c r="D170" i="7"/>
  <c r="D169" i="7"/>
  <c r="D168" i="7"/>
  <c r="B162" i="7"/>
  <c r="B163" i="7" s="1"/>
  <c r="B164" i="7" s="1"/>
  <c r="D161" i="7"/>
  <c r="D160" i="7"/>
  <c r="D159" i="7"/>
  <c r="D158" i="7"/>
  <c r="D157" i="7"/>
  <c r="B151" i="7"/>
  <c r="B152" i="7" s="1"/>
  <c r="D150" i="7"/>
  <c r="D149" i="7"/>
  <c r="D148" i="7"/>
  <c r="D147" i="7"/>
  <c r="D146" i="7"/>
  <c r="B140" i="7"/>
  <c r="D139" i="7"/>
  <c r="D138" i="7"/>
  <c r="D137" i="7"/>
  <c r="D136" i="7"/>
  <c r="D135" i="7"/>
  <c r="B129" i="7"/>
  <c r="B130" i="7" s="1"/>
  <c r="D128" i="7"/>
  <c r="D127" i="7"/>
  <c r="D126" i="7"/>
  <c r="D125" i="7"/>
  <c r="D124" i="7"/>
  <c r="B118" i="7"/>
  <c r="B119" i="7" s="1"/>
  <c r="D117" i="7"/>
  <c r="D116" i="7"/>
  <c r="D115" i="7"/>
  <c r="D114" i="7"/>
  <c r="D113" i="7"/>
  <c r="D107" i="7"/>
  <c r="B107" i="7"/>
  <c r="B108" i="7" s="1"/>
  <c r="D108" i="7" s="1"/>
  <c r="D106" i="7"/>
  <c r="D105" i="7"/>
  <c r="D104" i="7"/>
  <c r="D103" i="7"/>
  <c r="D102" i="7"/>
  <c r="B96" i="7"/>
  <c r="D96" i="7" s="1"/>
  <c r="D95" i="7"/>
  <c r="D94" i="7"/>
  <c r="D93" i="7"/>
  <c r="D92" i="7"/>
  <c r="D91" i="7"/>
  <c r="B85" i="7"/>
  <c r="B86" i="7" s="1"/>
  <c r="D86" i="7" s="1"/>
  <c r="D84" i="7"/>
  <c r="D83" i="7"/>
  <c r="D82" i="7"/>
  <c r="D81" i="7"/>
  <c r="D80" i="7"/>
  <c r="B74" i="7"/>
  <c r="D73" i="7"/>
  <c r="D72" i="7"/>
  <c r="D71" i="7"/>
  <c r="D70" i="7"/>
  <c r="D69" i="7"/>
  <c r="D63" i="7"/>
  <c r="B63" i="7"/>
  <c r="B64" i="7" s="1"/>
  <c r="D64" i="7" s="1"/>
  <c r="D62" i="7"/>
  <c r="D61" i="7"/>
  <c r="D60" i="7"/>
  <c r="D59" i="7"/>
  <c r="D58" i="7"/>
  <c r="B52" i="7"/>
  <c r="D51" i="7"/>
  <c r="D50" i="7"/>
  <c r="D49" i="7"/>
  <c r="D48" i="7"/>
  <c r="D47" i="7"/>
  <c r="B41" i="7"/>
  <c r="D40" i="7"/>
  <c r="D39" i="7"/>
  <c r="D38" i="7"/>
  <c r="D37" i="7"/>
  <c r="D36" i="7"/>
  <c r="B30" i="7"/>
  <c r="B31" i="7" s="1"/>
  <c r="D29" i="7"/>
  <c r="D28" i="7"/>
  <c r="D27" i="7"/>
  <c r="D26" i="7"/>
  <c r="D25" i="7"/>
  <c r="B19" i="7"/>
  <c r="D19" i="7" s="1"/>
  <c r="D18" i="7"/>
  <c r="D17" i="7"/>
  <c r="D16" i="7"/>
  <c r="D15" i="7"/>
  <c r="D14" i="7"/>
  <c r="B8" i="7"/>
  <c r="D7" i="7"/>
  <c r="D6" i="7"/>
  <c r="D5" i="7"/>
  <c r="D4" i="7"/>
  <c r="D3" i="7"/>
  <c r="J4" i="6"/>
  <c r="J5" i="6"/>
  <c r="J6" i="6"/>
  <c r="J7" i="6"/>
  <c r="J14" i="6"/>
  <c r="J15" i="6"/>
  <c r="J16" i="6"/>
  <c r="J17" i="6"/>
  <c r="J18" i="6"/>
  <c r="J25" i="6"/>
  <c r="J26" i="6"/>
  <c r="J27" i="6"/>
  <c r="J28" i="6"/>
  <c r="J29" i="6"/>
  <c r="J36" i="6"/>
  <c r="J37" i="6"/>
  <c r="J38" i="6"/>
  <c r="J39" i="6"/>
  <c r="J40" i="6"/>
  <c r="J47" i="6"/>
  <c r="J48" i="6"/>
  <c r="J49" i="6"/>
  <c r="J50" i="6"/>
  <c r="J51" i="6"/>
  <c r="J58" i="6"/>
  <c r="J59" i="6"/>
  <c r="J60" i="6"/>
  <c r="J61" i="6"/>
  <c r="J62" i="6"/>
  <c r="J69" i="6"/>
  <c r="J70" i="6"/>
  <c r="J71" i="6"/>
  <c r="J72" i="6"/>
  <c r="J73" i="6"/>
  <c r="J80" i="6"/>
  <c r="J81" i="6"/>
  <c r="J82" i="6"/>
  <c r="J83" i="6"/>
  <c r="J84" i="6"/>
  <c r="J91" i="6"/>
  <c r="J92" i="6"/>
  <c r="J93" i="6"/>
  <c r="J94" i="6"/>
  <c r="J95" i="6"/>
  <c r="J102" i="6"/>
  <c r="J103" i="6"/>
  <c r="J104" i="6"/>
  <c r="J105" i="6"/>
  <c r="J106" i="6"/>
  <c r="J113" i="6"/>
  <c r="J114" i="6"/>
  <c r="J115" i="6"/>
  <c r="J116" i="6"/>
  <c r="J117" i="6"/>
  <c r="J124" i="6"/>
  <c r="J125" i="6"/>
  <c r="J126" i="6"/>
  <c r="J127" i="6"/>
  <c r="J128" i="6"/>
  <c r="J135" i="6"/>
  <c r="J136" i="6"/>
  <c r="J137" i="6"/>
  <c r="J138" i="6"/>
  <c r="J139" i="6"/>
  <c r="J146" i="6"/>
  <c r="J147" i="6"/>
  <c r="J148" i="6"/>
  <c r="J149" i="6"/>
  <c r="J150" i="6"/>
  <c r="J157" i="6"/>
  <c r="J158" i="6"/>
  <c r="J159" i="6"/>
  <c r="J160" i="6"/>
  <c r="J161" i="6"/>
  <c r="J168" i="6"/>
  <c r="J169" i="6"/>
  <c r="J170" i="6"/>
  <c r="J171" i="6"/>
  <c r="J172" i="6"/>
  <c r="J179" i="6"/>
  <c r="J180" i="6"/>
  <c r="J181" i="6"/>
  <c r="J182" i="6"/>
  <c r="J183" i="6"/>
  <c r="J190" i="6"/>
  <c r="J191" i="6"/>
  <c r="J192" i="6"/>
  <c r="J193" i="6"/>
  <c r="J194" i="6"/>
  <c r="J201" i="6"/>
  <c r="J202" i="6"/>
  <c r="J203" i="6"/>
  <c r="J204" i="6"/>
  <c r="J205" i="6"/>
  <c r="J212" i="6"/>
  <c r="J213" i="6"/>
  <c r="J214" i="6"/>
  <c r="J215" i="6"/>
  <c r="J216" i="6"/>
  <c r="J223" i="6"/>
  <c r="J3" i="6"/>
  <c r="I4" i="6"/>
  <c r="I5" i="6"/>
  <c r="I6" i="6"/>
  <c r="I7" i="6"/>
  <c r="I14" i="6"/>
  <c r="I15" i="6"/>
  <c r="I16" i="6"/>
  <c r="I17" i="6"/>
  <c r="I18" i="6"/>
  <c r="I25" i="6"/>
  <c r="I26" i="6"/>
  <c r="I27" i="6"/>
  <c r="I28" i="6"/>
  <c r="I29" i="6"/>
  <c r="I36" i="6"/>
  <c r="I37" i="6"/>
  <c r="I38" i="6"/>
  <c r="I39" i="6"/>
  <c r="I40" i="6"/>
  <c r="I47" i="6"/>
  <c r="I48" i="6"/>
  <c r="I49" i="6"/>
  <c r="I50" i="6"/>
  <c r="I51" i="6"/>
  <c r="I58" i="6"/>
  <c r="I59" i="6"/>
  <c r="I60" i="6"/>
  <c r="I61" i="6"/>
  <c r="I62" i="6"/>
  <c r="I69" i="6"/>
  <c r="I70" i="6"/>
  <c r="I71" i="6"/>
  <c r="I72" i="6"/>
  <c r="I73" i="6"/>
  <c r="I80" i="6"/>
  <c r="I81" i="6"/>
  <c r="I82" i="6"/>
  <c r="I83" i="6"/>
  <c r="I84" i="6"/>
  <c r="I91" i="6"/>
  <c r="I92" i="6"/>
  <c r="I93" i="6"/>
  <c r="I94" i="6"/>
  <c r="I95" i="6"/>
  <c r="I102" i="6"/>
  <c r="I103" i="6"/>
  <c r="I104" i="6"/>
  <c r="I105" i="6"/>
  <c r="I106" i="6"/>
  <c r="I113" i="6"/>
  <c r="I114" i="6"/>
  <c r="I115" i="6"/>
  <c r="I116" i="6"/>
  <c r="I117" i="6"/>
  <c r="I124" i="6"/>
  <c r="I125" i="6"/>
  <c r="I126" i="6"/>
  <c r="I127" i="6"/>
  <c r="I128" i="6"/>
  <c r="I135" i="6"/>
  <c r="I136" i="6"/>
  <c r="I137" i="6"/>
  <c r="I138" i="6"/>
  <c r="I139" i="6"/>
  <c r="I146" i="6"/>
  <c r="I147" i="6"/>
  <c r="I148" i="6"/>
  <c r="I149" i="6"/>
  <c r="I150" i="6"/>
  <c r="I157" i="6"/>
  <c r="I158" i="6"/>
  <c r="I159" i="6"/>
  <c r="I160" i="6"/>
  <c r="I161" i="6"/>
  <c r="I168" i="6"/>
  <c r="I169" i="6"/>
  <c r="I170" i="6"/>
  <c r="I171" i="6"/>
  <c r="I172" i="6"/>
  <c r="I179" i="6"/>
  <c r="I180" i="6"/>
  <c r="I181" i="6"/>
  <c r="I182" i="6"/>
  <c r="I183" i="6"/>
  <c r="I190" i="6"/>
  <c r="I191" i="6"/>
  <c r="I192" i="6"/>
  <c r="I193" i="6"/>
  <c r="I194" i="6"/>
  <c r="I201" i="6"/>
  <c r="I202" i="6"/>
  <c r="I203" i="6"/>
  <c r="I204" i="6"/>
  <c r="I205" i="6"/>
  <c r="I212" i="6"/>
  <c r="I213" i="6"/>
  <c r="I214" i="6"/>
  <c r="I215" i="6"/>
  <c r="I216" i="6"/>
  <c r="I223" i="6"/>
  <c r="I3" i="6"/>
  <c r="H4" i="6"/>
  <c r="H5" i="6"/>
  <c r="H6" i="6"/>
  <c r="H7" i="6"/>
  <c r="H14" i="6"/>
  <c r="H15" i="6"/>
  <c r="H16" i="6"/>
  <c r="H17" i="6"/>
  <c r="H18" i="6"/>
  <c r="H25" i="6"/>
  <c r="H26" i="6"/>
  <c r="H27" i="6"/>
  <c r="H28" i="6"/>
  <c r="H29" i="6"/>
  <c r="H36" i="6"/>
  <c r="H37" i="6"/>
  <c r="H38" i="6"/>
  <c r="H39" i="6"/>
  <c r="H40" i="6"/>
  <c r="H47" i="6"/>
  <c r="H48" i="6"/>
  <c r="H49" i="6"/>
  <c r="H50" i="6"/>
  <c r="H51" i="6"/>
  <c r="H58" i="6"/>
  <c r="H59" i="6"/>
  <c r="H60" i="6"/>
  <c r="H61" i="6"/>
  <c r="H62" i="6"/>
  <c r="H69" i="6"/>
  <c r="H70" i="6"/>
  <c r="H71" i="6"/>
  <c r="H72" i="6"/>
  <c r="H73" i="6"/>
  <c r="H80" i="6"/>
  <c r="H81" i="6"/>
  <c r="H82" i="6"/>
  <c r="H83" i="6"/>
  <c r="H84" i="6"/>
  <c r="H91" i="6"/>
  <c r="H92" i="6"/>
  <c r="H93" i="6"/>
  <c r="H94" i="6"/>
  <c r="H95" i="6"/>
  <c r="H102" i="6"/>
  <c r="H103" i="6"/>
  <c r="H104" i="6"/>
  <c r="H105" i="6"/>
  <c r="H106" i="6"/>
  <c r="H113" i="6"/>
  <c r="H114" i="6"/>
  <c r="H115" i="6"/>
  <c r="H116" i="6"/>
  <c r="H117" i="6"/>
  <c r="H124" i="6"/>
  <c r="H125" i="6"/>
  <c r="H126" i="6"/>
  <c r="H127" i="6"/>
  <c r="H128" i="6"/>
  <c r="H135" i="6"/>
  <c r="H136" i="6"/>
  <c r="H137" i="6"/>
  <c r="H138" i="6"/>
  <c r="H139" i="6"/>
  <c r="H146" i="6"/>
  <c r="H147" i="6"/>
  <c r="H148" i="6"/>
  <c r="H149" i="6"/>
  <c r="H150" i="6"/>
  <c r="H157" i="6"/>
  <c r="H158" i="6"/>
  <c r="H159" i="6"/>
  <c r="H160" i="6"/>
  <c r="H161" i="6"/>
  <c r="H168" i="6"/>
  <c r="H169" i="6"/>
  <c r="H170" i="6"/>
  <c r="H171" i="6"/>
  <c r="H172" i="6"/>
  <c r="H179" i="6"/>
  <c r="H180" i="6"/>
  <c r="H181" i="6"/>
  <c r="H182" i="6"/>
  <c r="H183" i="6"/>
  <c r="H190" i="6"/>
  <c r="H191" i="6"/>
  <c r="H192" i="6"/>
  <c r="H193" i="6"/>
  <c r="H194" i="6"/>
  <c r="H201" i="6"/>
  <c r="H202" i="6"/>
  <c r="H203" i="6"/>
  <c r="H204" i="6"/>
  <c r="H205" i="6"/>
  <c r="H212" i="6"/>
  <c r="H213" i="6"/>
  <c r="H214" i="6"/>
  <c r="H215" i="6"/>
  <c r="H216" i="6"/>
  <c r="H223" i="6"/>
  <c r="H3" i="6"/>
  <c r="G4" i="6"/>
  <c r="G5" i="6"/>
  <c r="G6" i="6"/>
  <c r="G7" i="6"/>
  <c r="G14" i="6"/>
  <c r="G15" i="6"/>
  <c r="G16" i="6"/>
  <c r="G17" i="6"/>
  <c r="G18" i="6"/>
  <c r="G25" i="6"/>
  <c r="G26" i="6"/>
  <c r="G27" i="6"/>
  <c r="G28" i="6"/>
  <c r="G29" i="6"/>
  <c r="G36" i="6"/>
  <c r="G37" i="6"/>
  <c r="G38" i="6"/>
  <c r="G39" i="6"/>
  <c r="G40" i="6"/>
  <c r="G47" i="6"/>
  <c r="G48" i="6"/>
  <c r="G49" i="6"/>
  <c r="G50" i="6"/>
  <c r="G51" i="6"/>
  <c r="G58" i="6"/>
  <c r="G59" i="6"/>
  <c r="G60" i="6"/>
  <c r="G61" i="6"/>
  <c r="G62" i="6"/>
  <c r="G69" i="6"/>
  <c r="G70" i="6"/>
  <c r="G71" i="6"/>
  <c r="G72" i="6"/>
  <c r="G73" i="6"/>
  <c r="G80" i="6"/>
  <c r="G81" i="6"/>
  <c r="G82" i="6"/>
  <c r="G83" i="6"/>
  <c r="G84" i="6"/>
  <c r="G91" i="6"/>
  <c r="G92" i="6"/>
  <c r="G93" i="6"/>
  <c r="G94" i="6"/>
  <c r="G95" i="6"/>
  <c r="G102" i="6"/>
  <c r="G103" i="6"/>
  <c r="G104" i="6"/>
  <c r="G105" i="6"/>
  <c r="G106" i="6"/>
  <c r="G113" i="6"/>
  <c r="G114" i="6"/>
  <c r="G115" i="6"/>
  <c r="G116" i="6"/>
  <c r="G117" i="6"/>
  <c r="G118" i="6"/>
  <c r="G124" i="6"/>
  <c r="G125" i="6"/>
  <c r="G126" i="6"/>
  <c r="G127" i="6"/>
  <c r="G128" i="6"/>
  <c r="G135" i="6"/>
  <c r="G136" i="6"/>
  <c r="G137" i="6"/>
  <c r="G138" i="6"/>
  <c r="G139" i="6"/>
  <c r="G140" i="6"/>
  <c r="G146" i="6"/>
  <c r="G147" i="6"/>
  <c r="G148" i="6"/>
  <c r="G149" i="6"/>
  <c r="G150" i="6"/>
  <c r="G157" i="6"/>
  <c r="G158" i="6"/>
  <c r="G159" i="6"/>
  <c r="G160" i="6"/>
  <c r="G161" i="6"/>
  <c r="G168" i="6"/>
  <c r="G169" i="6"/>
  <c r="G170" i="6"/>
  <c r="G171" i="6"/>
  <c r="G172" i="6"/>
  <c r="G179" i="6"/>
  <c r="G180" i="6"/>
  <c r="G181" i="6"/>
  <c r="G182" i="6"/>
  <c r="G183" i="6"/>
  <c r="G190" i="6"/>
  <c r="G191" i="6"/>
  <c r="G192" i="6"/>
  <c r="G193" i="6"/>
  <c r="G194" i="6"/>
  <c r="G201" i="6"/>
  <c r="G202" i="6"/>
  <c r="G203" i="6"/>
  <c r="G204" i="6"/>
  <c r="G205" i="6"/>
  <c r="G212" i="6"/>
  <c r="G213" i="6"/>
  <c r="G214" i="6"/>
  <c r="G215" i="6"/>
  <c r="G216" i="6"/>
  <c r="G223" i="6"/>
  <c r="G3" i="6"/>
  <c r="F4" i="6"/>
  <c r="F5" i="6"/>
  <c r="F6" i="6"/>
  <c r="F7" i="6"/>
  <c r="F14" i="6"/>
  <c r="F15" i="6"/>
  <c r="F16" i="6"/>
  <c r="F17" i="6"/>
  <c r="F18" i="6"/>
  <c r="F25" i="6"/>
  <c r="F26" i="6"/>
  <c r="F27" i="6"/>
  <c r="F28" i="6"/>
  <c r="F29" i="6"/>
  <c r="F36" i="6"/>
  <c r="F37" i="6"/>
  <c r="F38" i="6"/>
  <c r="F39" i="6"/>
  <c r="F40" i="6"/>
  <c r="F47" i="6"/>
  <c r="F48" i="6"/>
  <c r="F49" i="6"/>
  <c r="F50" i="6"/>
  <c r="F51" i="6"/>
  <c r="F58" i="6"/>
  <c r="F59" i="6"/>
  <c r="F60" i="6"/>
  <c r="F61" i="6"/>
  <c r="F62" i="6"/>
  <c r="F69" i="6"/>
  <c r="F70" i="6"/>
  <c r="F71" i="6"/>
  <c r="F72" i="6"/>
  <c r="F73" i="6"/>
  <c r="F80" i="6"/>
  <c r="F81" i="6"/>
  <c r="F82" i="6"/>
  <c r="F83" i="6"/>
  <c r="F84" i="6"/>
  <c r="F91" i="6"/>
  <c r="F92" i="6"/>
  <c r="F93" i="6"/>
  <c r="F94" i="6"/>
  <c r="F95" i="6"/>
  <c r="F102" i="6"/>
  <c r="F103" i="6"/>
  <c r="F104" i="6"/>
  <c r="F105" i="6"/>
  <c r="F106" i="6"/>
  <c r="F113" i="6"/>
  <c r="F114" i="6"/>
  <c r="F115" i="6"/>
  <c r="F116" i="6"/>
  <c r="F117" i="6"/>
  <c r="F124" i="6"/>
  <c r="F125" i="6"/>
  <c r="F126" i="6"/>
  <c r="F127" i="6"/>
  <c r="F128" i="6"/>
  <c r="F135" i="6"/>
  <c r="F136" i="6"/>
  <c r="F137" i="6"/>
  <c r="F138" i="6"/>
  <c r="F139" i="6"/>
  <c r="F146" i="6"/>
  <c r="F147" i="6"/>
  <c r="F148" i="6"/>
  <c r="F149" i="6"/>
  <c r="F150" i="6"/>
  <c r="F157" i="6"/>
  <c r="F158" i="6"/>
  <c r="F159" i="6"/>
  <c r="F160" i="6"/>
  <c r="F161" i="6"/>
  <c r="F168" i="6"/>
  <c r="F169" i="6"/>
  <c r="F170" i="6"/>
  <c r="F171" i="6"/>
  <c r="F172" i="6"/>
  <c r="F179" i="6"/>
  <c r="F180" i="6"/>
  <c r="F181" i="6"/>
  <c r="F182" i="6"/>
  <c r="F183" i="6"/>
  <c r="F190" i="6"/>
  <c r="F191" i="6"/>
  <c r="F192" i="6"/>
  <c r="F193" i="6"/>
  <c r="F194" i="6"/>
  <c r="F201" i="6"/>
  <c r="F202" i="6"/>
  <c r="F203" i="6"/>
  <c r="F204" i="6"/>
  <c r="F205" i="6"/>
  <c r="F212" i="6"/>
  <c r="F213" i="6"/>
  <c r="F214" i="6"/>
  <c r="F215" i="6"/>
  <c r="F216" i="6"/>
  <c r="F223" i="6"/>
  <c r="F224" i="6"/>
  <c r="F3" i="6"/>
  <c r="E14" i="6"/>
  <c r="E15" i="6"/>
  <c r="E16" i="6"/>
  <c r="E17" i="6"/>
  <c r="E18" i="6"/>
  <c r="E25" i="6"/>
  <c r="E26" i="6"/>
  <c r="E27" i="6"/>
  <c r="E28" i="6"/>
  <c r="E29" i="6"/>
  <c r="E36" i="6"/>
  <c r="E37" i="6"/>
  <c r="E38" i="6"/>
  <c r="E39" i="6"/>
  <c r="E40" i="6"/>
  <c r="E47" i="6"/>
  <c r="E48" i="6"/>
  <c r="E49" i="6"/>
  <c r="E50" i="6"/>
  <c r="E51" i="6"/>
  <c r="E58" i="6"/>
  <c r="E59" i="6"/>
  <c r="E60" i="6"/>
  <c r="E61" i="6"/>
  <c r="E62" i="6"/>
  <c r="E69" i="6"/>
  <c r="E70" i="6"/>
  <c r="E71" i="6"/>
  <c r="E72" i="6"/>
  <c r="E73" i="6"/>
  <c r="E80" i="6"/>
  <c r="E81" i="6"/>
  <c r="E82" i="6"/>
  <c r="E83" i="6"/>
  <c r="E84" i="6"/>
  <c r="E85" i="6"/>
  <c r="E91" i="6"/>
  <c r="E92" i="6"/>
  <c r="E93" i="6"/>
  <c r="E94" i="6"/>
  <c r="E95" i="6"/>
  <c r="E102" i="6"/>
  <c r="E103" i="6"/>
  <c r="E104" i="6"/>
  <c r="E105" i="6"/>
  <c r="E106" i="6"/>
  <c r="E113" i="6"/>
  <c r="E114" i="6"/>
  <c r="E115" i="6"/>
  <c r="E116" i="6"/>
  <c r="E117" i="6"/>
  <c r="E124" i="6"/>
  <c r="E125" i="6"/>
  <c r="E126" i="6"/>
  <c r="E127" i="6"/>
  <c r="E128" i="6"/>
  <c r="E129" i="6"/>
  <c r="E135" i="6"/>
  <c r="E136" i="6"/>
  <c r="E137" i="6"/>
  <c r="E138" i="6"/>
  <c r="E139" i="6"/>
  <c r="E146" i="6"/>
  <c r="E147" i="6"/>
  <c r="E148" i="6"/>
  <c r="E149" i="6"/>
  <c r="E150" i="6"/>
  <c r="E157" i="6"/>
  <c r="E158" i="6"/>
  <c r="E159" i="6"/>
  <c r="E160" i="6"/>
  <c r="E161" i="6"/>
  <c r="E168" i="6"/>
  <c r="E169" i="6"/>
  <c r="E170" i="6"/>
  <c r="E171" i="6"/>
  <c r="E172" i="6"/>
  <c r="E179" i="6"/>
  <c r="E180" i="6"/>
  <c r="E181" i="6"/>
  <c r="E182" i="6"/>
  <c r="E183" i="6"/>
  <c r="E190" i="6"/>
  <c r="E191" i="6"/>
  <c r="E192" i="6"/>
  <c r="E193" i="6"/>
  <c r="E194" i="6"/>
  <c r="E201" i="6"/>
  <c r="E202" i="6"/>
  <c r="E203" i="6"/>
  <c r="E204" i="6"/>
  <c r="E205" i="6"/>
  <c r="E206" i="6"/>
  <c r="E212" i="6"/>
  <c r="E213" i="6"/>
  <c r="E214" i="6"/>
  <c r="E215" i="6"/>
  <c r="E216" i="6"/>
  <c r="E217" i="6"/>
  <c r="E223" i="6"/>
  <c r="E224" i="6"/>
  <c r="E4" i="6"/>
  <c r="E5" i="6"/>
  <c r="E6" i="6"/>
  <c r="E7" i="6"/>
  <c r="E8" i="6"/>
  <c r="E3" i="6"/>
  <c r="B234" i="6"/>
  <c r="J234" i="6" s="1"/>
  <c r="B224" i="6"/>
  <c r="B218" i="6"/>
  <c r="E218" i="6" s="1"/>
  <c r="B217" i="6"/>
  <c r="D216" i="6"/>
  <c r="C216" i="6"/>
  <c r="D215" i="6"/>
  <c r="C215" i="6"/>
  <c r="D214" i="6"/>
  <c r="C214" i="6"/>
  <c r="D213" i="6"/>
  <c r="C213" i="6"/>
  <c r="D212" i="6"/>
  <c r="C212" i="6"/>
  <c r="B206" i="6"/>
  <c r="D205" i="6"/>
  <c r="C205" i="6"/>
  <c r="D204" i="6"/>
  <c r="C204" i="6"/>
  <c r="D203" i="6"/>
  <c r="C203" i="6"/>
  <c r="D202" i="6"/>
  <c r="C202" i="6"/>
  <c r="D201" i="6"/>
  <c r="C201" i="6"/>
  <c r="B195" i="6"/>
  <c r="G195" i="6" s="1"/>
  <c r="D194" i="6"/>
  <c r="C194" i="6"/>
  <c r="D193" i="6"/>
  <c r="C193" i="6"/>
  <c r="D192" i="6"/>
  <c r="C192" i="6"/>
  <c r="D191" i="6"/>
  <c r="C191" i="6"/>
  <c r="D190" i="6"/>
  <c r="C190" i="6"/>
  <c r="B184" i="6"/>
  <c r="D183" i="6"/>
  <c r="C183" i="6"/>
  <c r="D182" i="6"/>
  <c r="C182" i="6"/>
  <c r="D181" i="6"/>
  <c r="C181" i="6"/>
  <c r="D180" i="6"/>
  <c r="C180" i="6"/>
  <c r="D179" i="6"/>
  <c r="C179" i="6"/>
  <c r="B173" i="6"/>
  <c r="D172" i="6"/>
  <c r="C172" i="6"/>
  <c r="D171" i="6"/>
  <c r="C171" i="6"/>
  <c r="D170" i="6"/>
  <c r="C170" i="6"/>
  <c r="D169" i="6"/>
  <c r="C169" i="6"/>
  <c r="D168" i="6"/>
  <c r="C168" i="6"/>
  <c r="B162" i="6"/>
  <c r="D161" i="6"/>
  <c r="C161" i="6"/>
  <c r="D160" i="6"/>
  <c r="C160" i="6"/>
  <c r="D159" i="6"/>
  <c r="C159" i="6"/>
  <c r="D158" i="6"/>
  <c r="C158" i="6"/>
  <c r="D157" i="6"/>
  <c r="C157" i="6"/>
  <c r="C151" i="6"/>
  <c r="B151" i="6"/>
  <c r="D150" i="6"/>
  <c r="C150" i="6"/>
  <c r="D149" i="6"/>
  <c r="C149" i="6"/>
  <c r="D148" i="6"/>
  <c r="C148" i="6"/>
  <c r="D147" i="6"/>
  <c r="C147" i="6"/>
  <c r="D146" i="6"/>
  <c r="C146" i="6"/>
  <c r="B140" i="6"/>
  <c r="F140" i="6" s="1"/>
  <c r="D139" i="6"/>
  <c r="C139" i="6"/>
  <c r="D138" i="6"/>
  <c r="C138" i="6"/>
  <c r="D137" i="6"/>
  <c r="C137" i="6"/>
  <c r="D136" i="6"/>
  <c r="C136" i="6"/>
  <c r="D135" i="6"/>
  <c r="C135" i="6"/>
  <c r="B129" i="6"/>
  <c r="D128" i="6"/>
  <c r="C128" i="6"/>
  <c r="D127" i="6"/>
  <c r="C127" i="6"/>
  <c r="D126" i="6"/>
  <c r="C126" i="6"/>
  <c r="D125" i="6"/>
  <c r="C125" i="6"/>
  <c r="D124" i="6"/>
  <c r="C124" i="6"/>
  <c r="D118" i="6"/>
  <c r="B118" i="6"/>
  <c r="J118" i="6" s="1"/>
  <c r="D117" i="6"/>
  <c r="C117" i="6"/>
  <c r="D116" i="6"/>
  <c r="C116" i="6"/>
  <c r="D115" i="6"/>
  <c r="C115" i="6"/>
  <c r="D114" i="6"/>
  <c r="C114" i="6"/>
  <c r="D113" i="6"/>
  <c r="C113" i="6"/>
  <c r="B107" i="6"/>
  <c r="D106" i="6"/>
  <c r="C106" i="6"/>
  <c r="D105" i="6"/>
  <c r="C105" i="6"/>
  <c r="D104" i="6"/>
  <c r="C104" i="6"/>
  <c r="D103" i="6"/>
  <c r="C103" i="6"/>
  <c r="D102" i="6"/>
  <c r="C102" i="6"/>
  <c r="B96" i="6"/>
  <c r="I96" i="6" s="1"/>
  <c r="D95" i="6"/>
  <c r="C95" i="6"/>
  <c r="D94" i="6"/>
  <c r="C94" i="6"/>
  <c r="D93" i="6"/>
  <c r="C93" i="6"/>
  <c r="D92" i="6"/>
  <c r="C92" i="6"/>
  <c r="D91" i="6"/>
  <c r="C91" i="6"/>
  <c r="B85" i="6"/>
  <c r="D84" i="6"/>
  <c r="C84" i="6"/>
  <c r="D83" i="6"/>
  <c r="C83" i="6"/>
  <c r="D82" i="6"/>
  <c r="C82" i="6"/>
  <c r="D81" i="6"/>
  <c r="C81" i="6"/>
  <c r="D80" i="6"/>
  <c r="C80" i="6"/>
  <c r="B75" i="6"/>
  <c r="H75" i="6" s="1"/>
  <c r="B74" i="6"/>
  <c r="D73" i="6"/>
  <c r="C73" i="6"/>
  <c r="D72" i="6"/>
  <c r="C72" i="6"/>
  <c r="D71" i="6"/>
  <c r="C71" i="6"/>
  <c r="D70" i="6"/>
  <c r="C70" i="6"/>
  <c r="D69" i="6"/>
  <c r="C69" i="6"/>
  <c r="B63" i="6"/>
  <c r="F63" i="6" s="1"/>
  <c r="D62" i="6"/>
  <c r="C62" i="6"/>
  <c r="D61" i="6"/>
  <c r="C61" i="6"/>
  <c r="D60" i="6"/>
  <c r="C60" i="6"/>
  <c r="D59" i="6"/>
  <c r="C59" i="6"/>
  <c r="D58" i="6"/>
  <c r="C58" i="6"/>
  <c r="B52" i="6"/>
  <c r="D51" i="6"/>
  <c r="C51" i="6"/>
  <c r="D50" i="6"/>
  <c r="C50" i="6"/>
  <c r="D49" i="6"/>
  <c r="C49" i="6"/>
  <c r="D48" i="6"/>
  <c r="C48" i="6"/>
  <c r="D47" i="6"/>
  <c r="C47" i="6"/>
  <c r="B41" i="6"/>
  <c r="E41" i="6" s="1"/>
  <c r="D40" i="6"/>
  <c r="C40" i="6"/>
  <c r="D39" i="6"/>
  <c r="C39" i="6"/>
  <c r="D38" i="6"/>
  <c r="C38" i="6"/>
  <c r="D37" i="6"/>
  <c r="C37" i="6"/>
  <c r="D36" i="6"/>
  <c r="C36" i="6"/>
  <c r="B30" i="6"/>
  <c r="F30" i="6" s="1"/>
  <c r="D29" i="6"/>
  <c r="C29" i="6"/>
  <c r="D28" i="6"/>
  <c r="C28" i="6"/>
  <c r="D27" i="6"/>
  <c r="C27" i="6"/>
  <c r="D26" i="6"/>
  <c r="C26" i="6"/>
  <c r="D25" i="6"/>
  <c r="C25" i="6"/>
  <c r="B19" i="6"/>
  <c r="D18" i="6"/>
  <c r="C18" i="6"/>
  <c r="D17" i="6"/>
  <c r="C17" i="6"/>
  <c r="D16" i="6"/>
  <c r="C16" i="6"/>
  <c r="D15" i="6"/>
  <c r="C15" i="6"/>
  <c r="D14" i="6"/>
  <c r="C14" i="6"/>
  <c r="B8" i="6"/>
  <c r="D7" i="6"/>
  <c r="C7" i="6"/>
  <c r="D6" i="6"/>
  <c r="C6" i="6"/>
  <c r="D5" i="6"/>
  <c r="C5" i="6"/>
  <c r="D4" i="6"/>
  <c r="C4" i="6"/>
  <c r="D3" i="6"/>
  <c r="C3" i="6"/>
  <c r="G140" i="1"/>
  <c r="E140" i="1"/>
  <c r="C140" i="1"/>
  <c r="S140" i="1" s="1"/>
  <c r="C129" i="1"/>
  <c r="S129" i="1" s="1"/>
  <c r="T118" i="1"/>
  <c r="M118" i="1"/>
  <c r="E118" i="1"/>
  <c r="C118" i="1"/>
  <c r="S118" i="1" s="1"/>
  <c r="C217" i="1"/>
  <c r="T217" i="1" s="1"/>
  <c r="C206" i="1"/>
  <c r="R206" i="1" s="1"/>
  <c r="C195" i="1"/>
  <c r="T195" i="1" s="1"/>
  <c r="C184" i="1"/>
  <c r="S184" i="1" s="1"/>
  <c r="C173" i="1"/>
  <c r="T173" i="1" s="1"/>
  <c r="C162" i="1"/>
  <c r="T162" i="1" s="1"/>
  <c r="C151" i="1"/>
  <c r="T151" i="1" s="1"/>
  <c r="C107" i="1"/>
  <c r="T107" i="1" s="1"/>
  <c r="C96" i="1"/>
  <c r="S96" i="1" s="1"/>
  <c r="C85" i="1"/>
  <c r="T85" i="1" s="1"/>
  <c r="C74" i="1"/>
  <c r="T74" i="1" s="1"/>
  <c r="C63" i="1"/>
  <c r="T63" i="1" s="1"/>
  <c r="C52" i="1"/>
  <c r="S52" i="1" s="1"/>
  <c r="C41" i="1"/>
  <c r="R41" i="1" s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30" i="1"/>
  <c r="R30" i="1" s="1"/>
  <c r="C19" i="1"/>
  <c r="S19" i="1" s="1"/>
  <c r="C8" i="1"/>
  <c r="C9" i="1" s="1"/>
  <c r="D31" i="7" l="1"/>
  <c r="D8" i="7"/>
  <c r="B20" i="7"/>
  <c r="B21" i="7" s="1"/>
  <c r="B22" i="7" s="1"/>
  <c r="B9" i="7"/>
  <c r="D30" i="7"/>
  <c r="D151" i="7"/>
  <c r="D129" i="7"/>
  <c r="B97" i="7"/>
  <c r="D97" i="7" s="1"/>
  <c r="B236" i="7"/>
  <c r="D207" i="7"/>
  <c r="B208" i="7"/>
  <c r="B10" i="7"/>
  <c r="B32" i="7"/>
  <c r="D41" i="7"/>
  <c r="B109" i="7"/>
  <c r="D162" i="7"/>
  <c r="B197" i="7"/>
  <c r="B42" i="7"/>
  <c r="B87" i="7"/>
  <c r="D118" i="7"/>
  <c r="D163" i="7"/>
  <c r="D20" i="7"/>
  <c r="B53" i="7"/>
  <c r="D52" i="7"/>
  <c r="B65" i="7"/>
  <c r="D74" i="7"/>
  <c r="D119" i="7"/>
  <c r="B153" i="7"/>
  <c r="D164" i="7"/>
  <c r="B98" i="7"/>
  <c r="B165" i="7"/>
  <c r="B75" i="7"/>
  <c r="B120" i="7"/>
  <c r="B175" i="7"/>
  <c r="D174" i="7"/>
  <c r="B225" i="7"/>
  <c r="D224" i="7"/>
  <c r="B237" i="7"/>
  <c r="D236" i="7"/>
  <c r="D152" i="7"/>
  <c r="B220" i="7"/>
  <c r="D219" i="7"/>
  <c r="B131" i="7"/>
  <c r="D130" i="7"/>
  <c r="D206" i="7"/>
  <c r="D140" i="7"/>
  <c r="D185" i="7"/>
  <c r="D85" i="7"/>
  <c r="B141" i="7"/>
  <c r="D173" i="7"/>
  <c r="B186" i="7"/>
  <c r="D218" i="7"/>
  <c r="B245" i="7"/>
  <c r="D234" i="7"/>
  <c r="H173" i="6"/>
  <c r="J173" i="6"/>
  <c r="G173" i="6"/>
  <c r="I173" i="6"/>
  <c r="E173" i="6"/>
  <c r="H74" i="6"/>
  <c r="I74" i="6"/>
  <c r="E74" i="6"/>
  <c r="G74" i="6"/>
  <c r="F74" i="6"/>
  <c r="I151" i="6"/>
  <c r="J151" i="6"/>
  <c r="H151" i="6"/>
  <c r="F151" i="6"/>
  <c r="G151" i="6"/>
  <c r="I206" i="6"/>
  <c r="H206" i="6"/>
  <c r="J206" i="6"/>
  <c r="F75" i="6"/>
  <c r="J30" i="6"/>
  <c r="B42" i="6"/>
  <c r="H41" i="6"/>
  <c r="J41" i="6"/>
  <c r="G41" i="6"/>
  <c r="I41" i="6"/>
  <c r="B53" i="6"/>
  <c r="J52" i="6"/>
  <c r="F52" i="6"/>
  <c r="H52" i="6"/>
  <c r="I52" i="6"/>
  <c r="G52" i="6"/>
  <c r="E52" i="6"/>
  <c r="C107" i="6"/>
  <c r="I107" i="6"/>
  <c r="J107" i="6"/>
  <c r="H107" i="6"/>
  <c r="F107" i="6"/>
  <c r="D129" i="6"/>
  <c r="H129" i="6"/>
  <c r="G129" i="6"/>
  <c r="I129" i="6"/>
  <c r="C184" i="6"/>
  <c r="J184" i="6"/>
  <c r="H184" i="6"/>
  <c r="I184" i="6"/>
  <c r="G184" i="6"/>
  <c r="E184" i="6"/>
  <c r="J74" i="6"/>
  <c r="J96" i="6"/>
  <c r="F96" i="6"/>
  <c r="G96" i="6"/>
  <c r="H96" i="6"/>
  <c r="E96" i="6"/>
  <c r="H217" i="6"/>
  <c r="G217" i="6"/>
  <c r="I217" i="6"/>
  <c r="J217" i="6"/>
  <c r="F129" i="6"/>
  <c r="F118" i="6"/>
  <c r="H85" i="6"/>
  <c r="G85" i="6"/>
  <c r="I85" i="6"/>
  <c r="J85" i="6"/>
  <c r="F85" i="6"/>
  <c r="B163" i="6"/>
  <c r="I162" i="6"/>
  <c r="J162" i="6"/>
  <c r="E162" i="6"/>
  <c r="H162" i="6"/>
  <c r="G162" i="6"/>
  <c r="J218" i="6"/>
  <c r="H218" i="6"/>
  <c r="I218" i="6"/>
  <c r="F218" i="6"/>
  <c r="F184" i="6"/>
  <c r="F173" i="6"/>
  <c r="G218" i="6"/>
  <c r="G206" i="6"/>
  <c r="I63" i="6"/>
  <c r="J63" i="6"/>
  <c r="H63" i="6"/>
  <c r="G63" i="6"/>
  <c r="H118" i="6"/>
  <c r="I118" i="6"/>
  <c r="E118" i="6"/>
  <c r="B141" i="6"/>
  <c r="B142" i="6" s="1"/>
  <c r="J140" i="6"/>
  <c r="H140" i="6"/>
  <c r="E140" i="6"/>
  <c r="I195" i="6"/>
  <c r="J195" i="6"/>
  <c r="H195" i="6"/>
  <c r="F195" i="6"/>
  <c r="B225" i="6"/>
  <c r="I224" i="6"/>
  <c r="J224" i="6"/>
  <c r="H224" i="6"/>
  <c r="G224" i="6"/>
  <c r="E195" i="6"/>
  <c r="F217" i="6"/>
  <c r="F162" i="6"/>
  <c r="I140" i="6"/>
  <c r="C19" i="6"/>
  <c r="I19" i="6"/>
  <c r="J19" i="6"/>
  <c r="G19" i="6"/>
  <c r="F19" i="6"/>
  <c r="H19" i="6"/>
  <c r="J75" i="6"/>
  <c r="I75" i="6"/>
  <c r="G75" i="6"/>
  <c r="E75" i="6"/>
  <c r="H30" i="6"/>
  <c r="I30" i="6"/>
  <c r="E30" i="6"/>
  <c r="G30" i="6"/>
  <c r="J8" i="6"/>
  <c r="F8" i="6"/>
  <c r="I8" i="6"/>
  <c r="G8" i="6"/>
  <c r="H8" i="6"/>
  <c r="C118" i="6"/>
  <c r="I234" i="6"/>
  <c r="G234" i="6"/>
  <c r="E234" i="6"/>
  <c r="H234" i="6"/>
  <c r="F234" i="6"/>
  <c r="E151" i="6"/>
  <c r="E107" i="6"/>
  <c r="E63" i="6"/>
  <c r="E19" i="6"/>
  <c r="F206" i="6"/>
  <c r="F41" i="6"/>
  <c r="G107" i="6"/>
  <c r="J129" i="6"/>
  <c r="B164" i="6"/>
  <c r="D164" i="6" s="1"/>
  <c r="B185" i="6"/>
  <c r="B31" i="6"/>
  <c r="D74" i="6"/>
  <c r="B119" i="6"/>
  <c r="D119" i="6" s="1"/>
  <c r="C162" i="6"/>
  <c r="B207" i="6"/>
  <c r="D162" i="6"/>
  <c r="D107" i="6"/>
  <c r="C30" i="6"/>
  <c r="C63" i="6"/>
  <c r="C206" i="6"/>
  <c r="D30" i="6"/>
  <c r="B130" i="6"/>
  <c r="D206" i="6"/>
  <c r="D217" i="6"/>
  <c r="D53" i="6"/>
  <c r="B54" i="6"/>
  <c r="B43" i="6"/>
  <c r="D42" i="6"/>
  <c r="B9" i="6"/>
  <c r="D8" i="6"/>
  <c r="C8" i="6"/>
  <c r="B97" i="6"/>
  <c r="D96" i="6"/>
  <c r="C96" i="6"/>
  <c r="D130" i="6"/>
  <c r="D52" i="6"/>
  <c r="C52" i="6"/>
  <c r="B131" i="6"/>
  <c r="B76" i="6"/>
  <c r="D75" i="6"/>
  <c r="C75" i="6"/>
  <c r="C31" i="6"/>
  <c r="B86" i="6"/>
  <c r="D85" i="6"/>
  <c r="C85" i="6"/>
  <c r="D19" i="6"/>
  <c r="B20" i="6"/>
  <c r="D31" i="6"/>
  <c r="B32" i="6"/>
  <c r="B196" i="6"/>
  <c r="D195" i="6"/>
  <c r="C195" i="6"/>
  <c r="C41" i="6"/>
  <c r="B108" i="6"/>
  <c r="B120" i="6"/>
  <c r="B174" i="6"/>
  <c r="D173" i="6"/>
  <c r="C173" i="6"/>
  <c r="B186" i="6"/>
  <c r="D185" i="6"/>
  <c r="C185" i="6"/>
  <c r="D41" i="6"/>
  <c r="D184" i="6"/>
  <c r="C207" i="6"/>
  <c r="C74" i="6"/>
  <c r="D207" i="6"/>
  <c r="B219" i="6"/>
  <c r="D218" i="6"/>
  <c r="D63" i="6"/>
  <c r="B64" i="6"/>
  <c r="C140" i="6"/>
  <c r="D151" i="6"/>
  <c r="B152" i="6"/>
  <c r="C163" i="6"/>
  <c r="C218" i="6"/>
  <c r="C129" i="6"/>
  <c r="D140" i="6"/>
  <c r="D163" i="6"/>
  <c r="B245" i="6"/>
  <c r="B235" i="6"/>
  <c r="C217" i="6"/>
  <c r="L140" i="1"/>
  <c r="M140" i="1"/>
  <c r="H129" i="1"/>
  <c r="O140" i="1"/>
  <c r="L129" i="1"/>
  <c r="T140" i="1"/>
  <c r="C141" i="1"/>
  <c r="D140" i="1"/>
  <c r="K141" i="1"/>
  <c r="C119" i="1"/>
  <c r="Q119" i="1" s="1"/>
  <c r="M129" i="1"/>
  <c r="F140" i="1"/>
  <c r="N140" i="1"/>
  <c r="D141" i="1"/>
  <c r="L141" i="1"/>
  <c r="T141" i="1"/>
  <c r="D129" i="1"/>
  <c r="O129" i="1"/>
  <c r="H140" i="1"/>
  <c r="P140" i="1"/>
  <c r="F141" i="1"/>
  <c r="N141" i="1"/>
  <c r="E129" i="1"/>
  <c r="P129" i="1"/>
  <c r="I140" i="1"/>
  <c r="Q140" i="1"/>
  <c r="E141" i="1"/>
  <c r="M141" i="1"/>
  <c r="D118" i="1"/>
  <c r="F129" i="1"/>
  <c r="T129" i="1"/>
  <c r="J140" i="1"/>
  <c r="R140" i="1"/>
  <c r="P141" i="1"/>
  <c r="N129" i="1"/>
  <c r="G129" i="1"/>
  <c r="C130" i="1"/>
  <c r="K140" i="1"/>
  <c r="I141" i="1"/>
  <c r="N118" i="1"/>
  <c r="K130" i="1"/>
  <c r="S130" i="1"/>
  <c r="Q118" i="1"/>
  <c r="D130" i="1"/>
  <c r="L130" i="1"/>
  <c r="T130" i="1"/>
  <c r="F118" i="1"/>
  <c r="I129" i="1"/>
  <c r="Q129" i="1"/>
  <c r="G130" i="1"/>
  <c r="O130" i="1"/>
  <c r="I118" i="1"/>
  <c r="R119" i="1"/>
  <c r="J129" i="1"/>
  <c r="R129" i="1"/>
  <c r="H130" i="1"/>
  <c r="P130" i="1"/>
  <c r="L118" i="1"/>
  <c r="K129" i="1"/>
  <c r="I130" i="1"/>
  <c r="S119" i="1"/>
  <c r="D119" i="1"/>
  <c r="K119" i="1"/>
  <c r="G118" i="1"/>
  <c r="O118" i="1"/>
  <c r="M119" i="1"/>
  <c r="C120" i="1"/>
  <c r="H118" i="1"/>
  <c r="P118" i="1"/>
  <c r="F119" i="1"/>
  <c r="N119" i="1"/>
  <c r="O119" i="1"/>
  <c r="J118" i="1"/>
  <c r="R118" i="1"/>
  <c r="H119" i="1"/>
  <c r="K118" i="1"/>
  <c r="I119" i="1"/>
  <c r="C218" i="1"/>
  <c r="R218" i="1" s="1"/>
  <c r="D217" i="1"/>
  <c r="E217" i="1"/>
  <c r="L217" i="1"/>
  <c r="G217" i="1"/>
  <c r="M217" i="1"/>
  <c r="H195" i="1"/>
  <c r="O217" i="1"/>
  <c r="K218" i="1"/>
  <c r="F217" i="1"/>
  <c r="N217" i="1"/>
  <c r="I195" i="1"/>
  <c r="H217" i="1"/>
  <c r="P217" i="1"/>
  <c r="M195" i="1"/>
  <c r="I217" i="1"/>
  <c r="Q217" i="1"/>
  <c r="J217" i="1"/>
  <c r="R217" i="1"/>
  <c r="K217" i="1"/>
  <c r="S217" i="1"/>
  <c r="T206" i="1"/>
  <c r="E206" i="1"/>
  <c r="C207" i="1"/>
  <c r="N195" i="1"/>
  <c r="F206" i="1"/>
  <c r="N206" i="1"/>
  <c r="K206" i="1"/>
  <c r="L206" i="1"/>
  <c r="M206" i="1"/>
  <c r="O195" i="1"/>
  <c r="G206" i="1"/>
  <c r="O206" i="1"/>
  <c r="S206" i="1"/>
  <c r="E195" i="1"/>
  <c r="P195" i="1"/>
  <c r="H206" i="1"/>
  <c r="P206" i="1"/>
  <c r="D206" i="1"/>
  <c r="F195" i="1"/>
  <c r="Q195" i="1"/>
  <c r="I206" i="1"/>
  <c r="Q206" i="1"/>
  <c r="G195" i="1"/>
  <c r="C196" i="1"/>
  <c r="R196" i="1" s="1"/>
  <c r="J206" i="1"/>
  <c r="M184" i="1"/>
  <c r="D184" i="1"/>
  <c r="O184" i="1"/>
  <c r="E184" i="1"/>
  <c r="P184" i="1"/>
  <c r="G184" i="1"/>
  <c r="Q184" i="1"/>
  <c r="R184" i="1"/>
  <c r="I184" i="1"/>
  <c r="T184" i="1"/>
  <c r="J195" i="1"/>
  <c r="R195" i="1"/>
  <c r="H184" i="1"/>
  <c r="J184" i="1"/>
  <c r="C185" i="1"/>
  <c r="D185" i="1" s="1"/>
  <c r="K195" i="1"/>
  <c r="S195" i="1"/>
  <c r="M173" i="1"/>
  <c r="L184" i="1"/>
  <c r="D195" i="1"/>
  <c r="L195" i="1"/>
  <c r="O173" i="1"/>
  <c r="K185" i="1"/>
  <c r="P173" i="1"/>
  <c r="F184" i="1"/>
  <c r="N184" i="1"/>
  <c r="E173" i="1"/>
  <c r="C174" i="1"/>
  <c r="K174" i="1" s="1"/>
  <c r="R173" i="1"/>
  <c r="G173" i="1"/>
  <c r="H173" i="1"/>
  <c r="J173" i="1"/>
  <c r="K184" i="1"/>
  <c r="F173" i="1"/>
  <c r="N173" i="1"/>
  <c r="I173" i="1"/>
  <c r="Q173" i="1"/>
  <c r="K173" i="1"/>
  <c r="S173" i="1"/>
  <c r="D173" i="1"/>
  <c r="L173" i="1"/>
  <c r="S162" i="1"/>
  <c r="E162" i="1"/>
  <c r="M162" i="1"/>
  <c r="C163" i="1"/>
  <c r="F162" i="1"/>
  <c r="N162" i="1"/>
  <c r="G162" i="1"/>
  <c r="O162" i="1"/>
  <c r="H162" i="1"/>
  <c r="M151" i="1"/>
  <c r="I162" i="1"/>
  <c r="Q162" i="1"/>
  <c r="E151" i="1"/>
  <c r="P162" i="1"/>
  <c r="C152" i="1"/>
  <c r="R152" i="1" s="1"/>
  <c r="J162" i="1"/>
  <c r="R162" i="1"/>
  <c r="K162" i="1"/>
  <c r="D162" i="1"/>
  <c r="L162" i="1"/>
  <c r="F151" i="1"/>
  <c r="N151" i="1"/>
  <c r="G151" i="1"/>
  <c r="O151" i="1"/>
  <c r="H151" i="1"/>
  <c r="P151" i="1"/>
  <c r="I151" i="1"/>
  <c r="Q151" i="1"/>
  <c r="J151" i="1"/>
  <c r="R151" i="1"/>
  <c r="K151" i="1"/>
  <c r="S151" i="1"/>
  <c r="D151" i="1"/>
  <c r="L151" i="1"/>
  <c r="P107" i="1"/>
  <c r="O107" i="1"/>
  <c r="C108" i="1"/>
  <c r="R108" i="1" s="1"/>
  <c r="E107" i="1"/>
  <c r="G107" i="1"/>
  <c r="H107" i="1"/>
  <c r="I107" i="1"/>
  <c r="M107" i="1"/>
  <c r="Q107" i="1"/>
  <c r="F107" i="1"/>
  <c r="N107" i="1"/>
  <c r="J107" i="1"/>
  <c r="R107" i="1"/>
  <c r="K107" i="1"/>
  <c r="S107" i="1"/>
  <c r="D107" i="1"/>
  <c r="L107" i="1"/>
  <c r="R74" i="1"/>
  <c r="L96" i="1"/>
  <c r="G63" i="1"/>
  <c r="J85" i="1"/>
  <c r="E96" i="1"/>
  <c r="M96" i="1"/>
  <c r="C97" i="1"/>
  <c r="H63" i="1"/>
  <c r="M85" i="1"/>
  <c r="F96" i="1"/>
  <c r="N96" i="1"/>
  <c r="E85" i="1"/>
  <c r="O63" i="1"/>
  <c r="R85" i="1"/>
  <c r="G96" i="1"/>
  <c r="O96" i="1"/>
  <c r="D96" i="1"/>
  <c r="T96" i="1"/>
  <c r="P63" i="1"/>
  <c r="C86" i="1"/>
  <c r="E86" i="1" s="1"/>
  <c r="H96" i="1"/>
  <c r="P96" i="1"/>
  <c r="I96" i="1"/>
  <c r="Q96" i="1"/>
  <c r="J96" i="1"/>
  <c r="R96" i="1"/>
  <c r="K96" i="1"/>
  <c r="S86" i="1"/>
  <c r="C64" i="1"/>
  <c r="M64" i="1" s="1"/>
  <c r="F85" i="1"/>
  <c r="N85" i="1"/>
  <c r="O85" i="1"/>
  <c r="H85" i="1"/>
  <c r="P85" i="1"/>
  <c r="G85" i="1"/>
  <c r="J74" i="1"/>
  <c r="I85" i="1"/>
  <c r="Q85" i="1"/>
  <c r="K85" i="1"/>
  <c r="S85" i="1"/>
  <c r="D85" i="1"/>
  <c r="L85" i="1"/>
  <c r="E74" i="1"/>
  <c r="C75" i="1"/>
  <c r="Q52" i="1"/>
  <c r="F74" i="1"/>
  <c r="N74" i="1"/>
  <c r="M74" i="1"/>
  <c r="T52" i="1"/>
  <c r="G74" i="1"/>
  <c r="O74" i="1"/>
  <c r="J52" i="1"/>
  <c r="H74" i="1"/>
  <c r="P74" i="1"/>
  <c r="E63" i="1"/>
  <c r="I74" i="1"/>
  <c r="Q74" i="1"/>
  <c r="K74" i="1"/>
  <c r="S74" i="1"/>
  <c r="H52" i="1"/>
  <c r="M63" i="1"/>
  <c r="D74" i="1"/>
  <c r="L74" i="1"/>
  <c r="I52" i="1"/>
  <c r="R52" i="1"/>
  <c r="F63" i="1"/>
  <c r="N63" i="1"/>
  <c r="C53" i="1"/>
  <c r="L53" i="1" s="1"/>
  <c r="D52" i="1"/>
  <c r="M52" i="1"/>
  <c r="I63" i="1"/>
  <c r="Q63" i="1"/>
  <c r="E52" i="1"/>
  <c r="N52" i="1"/>
  <c r="J63" i="1"/>
  <c r="R63" i="1"/>
  <c r="F52" i="1"/>
  <c r="O52" i="1"/>
  <c r="K63" i="1"/>
  <c r="S63" i="1"/>
  <c r="L52" i="1"/>
  <c r="M19" i="1"/>
  <c r="G52" i="1"/>
  <c r="P52" i="1"/>
  <c r="D63" i="1"/>
  <c r="L63" i="1"/>
  <c r="M8" i="1"/>
  <c r="K52" i="1"/>
  <c r="T41" i="1"/>
  <c r="E41" i="1"/>
  <c r="M41" i="1"/>
  <c r="E19" i="1"/>
  <c r="O30" i="1"/>
  <c r="F41" i="1"/>
  <c r="N41" i="1"/>
  <c r="S41" i="1"/>
  <c r="L41" i="1"/>
  <c r="G30" i="1"/>
  <c r="C42" i="1"/>
  <c r="G19" i="1"/>
  <c r="G41" i="1"/>
  <c r="O41" i="1"/>
  <c r="D41" i="1"/>
  <c r="H41" i="1"/>
  <c r="O19" i="1"/>
  <c r="I41" i="1"/>
  <c r="Q41" i="1"/>
  <c r="K41" i="1"/>
  <c r="P41" i="1"/>
  <c r="C20" i="1"/>
  <c r="J20" i="1" s="1"/>
  <c r="J41" i="1"/>
  <c r="K30" i="1"/>
  <c r="S30" i="1"/>
  <c r="D30" i="1"/>
  <c r="L30" i="1"/>
  <c r="T30" i="1"/>
  <c r="H19" i="1"/>
  <c r="E30" i="1"/>
  <c r="M30" i="1"/>
  <c r="C31" i="1"/>
  <c r="F8" i="1"/>
  <c r="L19" i="1"/>
  <c r="F30" i="1"/>
  <c r="N30" i="1"/>
  <c r="H30" i="1"/>
  <c r="P30" i="1"/>
  <c r="P19" i="1"/>
  <c r="I30" i="1"/>
  <c r="Q30" i="1"/>
  <c r="D19" i="1"/>
  <c r="T19" i="1"/>
  <c r="J30" i="1"/>
  <c r="E8" i="1"/>
  <c r="F19" i="1"/>
  <c r="N19" i="1"/>
  <c r="N8" i="1"/>
  <c r="I19" i="1"/>
  <c r="Q19" i="1"/>
  <c r="J19" i="1"/>
  <c r="R19" i="1"/>
  <c r="K19" i="1"/>
  <c r="N9" i="1"/>
  <c r="C10" i="1"/>
  <c r="O10" i="1" s="1"/>
  <c r="H8" i="1"/>
  <c r="P8" i="1"/>
  <c r="G8" i="1"/>
  <c r="O8" i="1"/>
  <c r="I8" i="1"/>
  <c r="Q8" i="1"/>
  <c r="J8" i="1"/>
  <c r="R8" i="1"/>
  <c r="K8" i="1"/>
  <c r="S8" i="1"/>
  <c r="D8" i="1"/>
  <c r="L8" i="1"/>
  <c r="T8" i="1"/>
  <c r="O9" i="1"/>
  <c r="H9" i="1"/>
  <c r="P9" i="1"/>
  <c r="I9" i="1"/>
  <c r="Q9" i="1"/>
  <c r="J9" i="1"/>
  <c r="R9" i="1"/>
  <c r="K9" i="1"/>
  <c r="S9" i="1"/>
  <c r="L9" i="1"/>
  <c r="E9" i="1"/>
  <c r="M9" i="1"/>
  <c r="G9" i="1"/>
  <c r="D9" i="1"/>
  <c r="T9" i="1"/>
  <c r="F9" i="1"/>
  <c r="W78" i="5"/>
  <c r="V78" i="5"/>
  <c r="U78" i="5"/>
  <c r="Q78" i="5"/>
  <c r="P78" i="5"/>
  <c r="O78" i="5"/>
  <c r="N78" i="5"/>
  <c r="M78" i="5"/>
  <c r="I78" i="5"/>
  <c r="H78" i="5"/>
  <c r="G78" i="5"/>
  <c r="F78" i="5"/>
  <c r="E78" i="5"/>
  <c r="D78" i="5"/>
  <c r="W110" i="5"/>
  <c r="V110" i="5"/>
  <c r="U110" i="5"/>
  <c r="Q110" i="5"/>
  <c r="P110" i="5"/>
  <c r="O110" i="5"/>
  <c r="N110" i="5"/>
  <c r="M110" i="5"/>
  <c r="I110" i="5"/>
  <c r="I116" i="5"/>
  <c r="H110" i="5"/>
  <c r="H116" i="5"/>
  <c r="G110" i="5"/>
  <c r="F110" i="5"/>
  <c r="E110" i="5"/>
  <c r="D110" i="5"/>
  <c r="D116" i="5"/>
  <c r="T116" i="5"/>
  <c r="U116" i="5" s="1"/>
  <c r="T111" i="5"/>
  <c r="L116" i="5"/>
  <c r="L111" i="5"/>
  <c r="L112" i="5" s="1"/>
  <c r="C116" i="5"/>
  <c r="E116" i="5" s="1"/>
  <c r="C111" i="5"/>
  <c r="I111" i="5" s="1"/>
  <c r="T223" i="1"/>
  <c r="T224" i="1"/>
  <c r="T225" i="1"/>
  <c r="T226" i="1"/>
  <c r="T227" i="1"/>
  <c r="R223" i="1"/>
  <c r="R224" i="1"/>
  <c r="R225" i="1"/>
  <c r="R226" i="1"/>
  <c r="R227" i="1"/>
  <c r="M223" i="1"/>
  <c r="M224" i="1"/>
  <c r="M225" i="1"/>
  <c r="M226" i="1"/>
  <c r="M227" i="1"/>
  <c r="L223" i="1"/>
  <c r="L224" i="1"/>
  <c r="L225" i="1"/>
  <c r="L226" i="1"/>
  <c r="L227" i="1"/>
  <c r="J223" i="1"/>
  <c r="J224" i="1"/>
  <c r="J225" i="1"/>
  <c r="J226" i="1"/>
  <c r="J227" i="1"/>
  <c r="I223" i="1"/>
  <c r="I224" i="1"/>
  <c r="I225" i="1"/>
  <c r="I226" i="1"/>
  <c r="I227" i="1"/>
  <c r="H223" i="1"/>
  <c r="H224" i="1"/>
  <c r="H225" i="1"/>
  <c r="H226" i="1"/>
  <c r="H227" i="1"/>
  <c r="G223" i="1"/>
  <c r="G224" i="1"/>
  <c r="G225" i="1"/>
  <c r="G226" i="1"/>
  <c r="G227" i="1"/>
  <c r="F223" i="1"/>
  <c r="F224" i="1"/>
  <c r="F225" i="1"/>
  <c r="F226" i="1"/>
  <c r="F227" i="1"/>
  <c r="C238" i="1"/>
  <c r="C239" i="1" s="1"/>
  <c r="C240" i="1" s="1"/>
  <c r="C241" i="1" s="1"/>
  <c r="C242" i="1" s="1"/>
  <c r="C228" i="1"/>
  <c r="C229" i="1" s="1"/>
  <c r="C230" i="1" s="1"/>
  <c r="C231" i="1" s="1"/>
  <c r="E99" i="4"/>
  <c r="G105" i="4"/>
  <c r="G106" i="4"/>
  <c r="G107" i="4"/>
  <c r="G111" i="4"/>
  <c r="G112" i="4"/>
  <c r="G113" i="4"/>
  <c r="G117" i="4"/>
  <c r="G118" i="4"/>
  <c r="G119" i="4"/>
  <c r="G123" i="4"/>
  <c r="G124" i="4"/>
  <c r="G125" i="4"/>
  <c r="G129" i="4"/>
  <c r="G130" i="4"/>
  <c r="G131" i="4"/>
  <c r="G135" i="4"/>
  <c r="G136" i="4"/>
  <c r="G137" i="4"/>
  <c r="G141" i="4"/>
  <c r="G142" i="4"/>
  <c r="G143" i="4"/>
  <c r="G147" i="4"/>
  <c r="G148" i="4"/>
  <c r="G149" i="4"/>
  <c r="G153" i="4"/>
  <c r="G154" i="4"/>
  <c r="G155" i="4"/>
  <c r="G159" i="4"/>
  <c r="G160" i="4"/>
  <c r="G161" i="4"/>
  <c r="G165" i="4"/>
  <c r="G166" i="4"/>
  <c r="G167" i="4"/>
  <c r="F103" i="4"/>
  <c r="F104" i="4"/>
  <c r="F105" i="4"/>
  <c r="F106" i="4"/>
  <c r="F107" i="4"/>
  <c r="F109" i="4"/>
  <c r="F110" i="4"/>
  <c r="F111" i="4"/>
  <c r="F112" i="4"/>
  <c r="F113" i="4"/>
  <c r="F115" i="4"/>
  <c r="F116" i="4"/>
  <c r="F117" i="4"/>
  <c r="F118" i="4"/>
  <c r="F119" i="4"/>
  <c r="F121" i="4"/>
  <c r="F122" i="4"/>
  <c r="F123" i="4"/>
  <c r="F124" i="4"/>
  <c r="F125" i="4"/>
  <c r="F127" i="4"/>
  <c r="F128" i="4"/>
  <c r="F129" i="4"/>
  <c r="F130" i="4"/>
  <c r="F131" i="4"/>
  <c r="F133" i="4"/>
  <c r="F134" i="4"/>
  <c r="F135" i="4"/>
  <c r="F136" i="4"/>
  <c r="F137" i="4"/>
  <c r="F139" i="4"/>
  <c r="F140" i="4"/>
  <c r="F141" i="4"/>
  <c r="F142" i="4"/>
  <c r="F143" i="4"/>
  <c r="F145" i="4"/>
  <c r="F146" i="4"/>
  <c r="F147" i="4"/>
  <c r="F148" i="4"/>
  <c r="F149" i="4"/>
  <c r="F151" i="4"/>
  <c r="F152" i="4"/>
  <c r="F153" i="4"/>
  <c r="F154" i="4"/>
  <c r="F155" i="4"/>
  <c r="F157" i="4"/>
  <c r="F158" i="4"/>
  <c r="F159" i="4"/>
  <c r="F160" i="4"/>
  <c r="F161" i="4"/>
  <c r="F163" i="4"/>
  <c r="F164" i="4"/>
  <c r="F165" i="4"/>
  <c r="F166" i="4"/>
  <c r="F167" i="4"/>
  <c r="E104" i="4"/>
  <c r="E105" i="4"/>
  <c r="E106" i="4"/>
  <c r="E107" i="4"/>
  <c r="E110" i="4"/>
  <c r="E111" i="4"/>
  <c r="E112" i="4"/>
  <c r="E113" i="4"/>
  <c r="E116" i="4"/>
  <c r="E117" i="4"/>
  <c r="E118" i="4"/>
  <c r="E119" i="4"/>
  <c r="E122" i="4"/>
  <c r="E123" i="4"/>
  <c r="E124" i="4"/>
  <c r="E125" i="4"/>
  <c r="E128" i="4"/>
  <c r="E129" i="4"/>
  <c r="E130" i="4"/>
  <c r="E131" i="4"/>
  <c r="E134" i="4"/>
  <c r="E135" i="4"/>
  <c r="E136" i="4"/>
  <c r="E137" i="4"/>
  <c r="E140" i="4"/>
  <c r="E141" i="4"/>
  <c r="E142" i="4"/>
  <c r="E143" i="4"/>
  <c r="E146" i="4"/>
  <c r="E147" i="4"/>
  <c r="E148" i="4"/>
  <c r="E149" i="4"/>
  <c r="E152" i="4"/>
  <c r="E153" i="4"/>
  <c r="E154" i="4"/>
  <c r="E155" i="4"/>
  <c r="E158" i="4"/>
  <c r="E159" i="4"/>
  <c r="E160" i="4"/>
  <c r="E161" i="4"/>
  <c r="E164" i="4"/>
  <c r="E165" i="4"/>
  <c r="E166" i="4"/>
  <c r="E167" i="4"/>
  <c r="D103" i="4"/>
  <c r="D104" i="4"/>
  <c r="D105" i="4"/>
  <c r="D106" i="4"/>
  <c r="D107" i="4"/>
  <c r="D109" i="4"/>
  <c r="D110" i="4"/>
  <c r="D111" i="4"/>
  <c r="D112" i="4"/>
  <c r="D113" i="4"/>
  <c r="D115" i="4"/>
  <c r="D116" i="4"/>
  <c r="D117" i="4"/>
  <c r="D118" i="4"/>
  <c r="D119" i="4"/>
  <c r="D121" i="4"/>
  <c r="D122" i="4"/>
  <c r="D123" i="4"/>
  <c r="D124" i="4"/>
  <c r="D125" i="4"/>
  <c r="D127" i="4"/>
  <c r="D128" i="4"/>
  <c r="D129" i="4"/>
  <c r="D130" i="4"/>
  <c r="D131" i="4"/>
  <c r="D133" i="4"/>
  <c r="D134" i="4"/>
  <c r="D135" i="4"/>
  <c r="D136" i="4"/>
  <c r="D137" i="4"/>
  <c r="D139" i="4"/>
  <c r="D140" i="4"/>
  <c r="D141" i="4"/>
  <c r="D142" i="4"/>
  <c r="D143" i="4"/>
  <c r="D145" i="4"/>
  <c r="D146" i="4"/>
  <c r="D147" i="4"/>
  <c r="D148" i="4"/>
  <c r="D149" i="4"/>
  <c r="D151" i="4"/>
  <c r="D152" i="4"/>
  <c r="D153" i="4"/>
  <c r="D154" i="4"/>
  <c r="D155" i="4"/>
  <c r="D157" i="4"/>
  <c r="D158" i="4"/>
  <c r="D159" i="4"/>
  <c r="D160" i="4"/>
  <c r="D161" i="4"/>
  <c r="D163" i="4"/>
  <c r="D164" i="4"/>
  <c r="D165" i="4"/>
  <c r="D166" i="4"/>
  <c r="D167" i="4"/>
  <c r="C109" i="4"/>
  <c r="C115" i="4" s="1"/>
  <c r="C104" i="4"/>
  <c r="C105" i="4" s="1"/>
  <c r="C185" i="2"/>
  <c r="C186" i="2" s="1"/>
  <c r="C184" i="2"/>
  <c r="G184" i="2" s="1"/>
  <c r="C183" i="2"/>
  <c r="G183" i="2" s="1"/>
  <c r="C179" i="2"/>
  <c r="G179" i="2" s="1"/>
  <c r="C180" i="2"/>
  <c r="F180" i="2" s="1"/>
  <c r="C178" i="2"/>
  <c r="G178" i="2" s="1"/>
  <c r="C177" i="2"/>
  <c r="G177" i="2" s="1"/>
  <c r="C173" i="2"/>
  <c r="C174" i="2" s="1"/>
  <c r="C172" i="2"/>
  <c r="E172" i="2" s="1"/>
  <c r="C171" i="2"/>
  <c r="F171" i="2" s="1"/>
  <c r="C167" i="2"/>
  <c r="G167" i="2" s="1"/>
  <c r="C168" i="2"/>
  <c r="G168" i="2" s="1"/>
  <c r="C166" i="2"/>
  <c r="G166" i="2" s="1"/>
  <c r="C165" i="2"/>
  <c r="D165" i="2" s="1"/>
  <c r="C161" i="2"/>
  <c r="F161" i="2" s="1"/>
  <c r="C162" i="2"/>
  <c r="G162" i="2" s="1"/>
  <c r="C160" i="2"/>
  <c r="F160" i="2" s="1"/>
  <c r="C159" i="2"/>
  <c r="F159" i="2" s="1"/>
  <c r="C155" i="2"/>
  <c r="G155" i="2" s="1"/>
  <c r="C156" i="2"/>
  <c r="F156" i="2" s="1"/>
  <c r="C157" i="2"/>
  <c r="G157" i="2" s="1"/>
  <c r="C154" i="2"/>
  <c r="G154" i="2" s="1"/>
  <c r="C153" i="2"/>
  <c r="D153" i="2" s="1"/>
  <c r="C149" i="2"/>
  <c r="C150" i="2" s="1"/>
  <c r="C148" i="2"/>
  <c r="G148" i="2" s="1"/>
  <c r="C147" i="2"/>
  <c r="C143" i="2"/>
  <c r="E143" i="2" s="1"/>
  <c r="C144" i="2"/>
  <c r="G144" i="2" s="1"/>
  <c r="C142" i="2"/>
  <c r="E142" i="2" s="1"/>
  <c r="C141" i="2"/>
  <c r="F141" i="2" s="1"/>
  <c r="C137" i="2"/>
  <c r="C138" i="2" s="1"/>
  <c r="C136" i="2"/>
  <c r="D136" i="2" s="1"/>
  <c r="C135" i="2"/>
  <c r="E135" i="2" s="1"/>
  <c r="C131" i="2"/>
  <c r="F131" i="2" s="1"/>
  <c r="C132" i="2"/>
  <c r="C133" i="2" s="1"/>
  <c r="C130" i="2"/>
  <c r="F130" i="2" s="1"/>
  <c r="C129" i="2"/>
  <c r="E129" i="2" s="1"/>
  <c r="C125" i="2"/>
  <c r="C126" i="2"/>
  <c r="G126" i="2" s="1"/>
  <c r="C127" i="2"/>
  <c r="G127" i="2" s="1"/>
  <c r="C124" i="2"/>
  <c r="F124" i="2" s="1"/>
  <c r="F184" i="2"/>
  <c r="E184" i="2"/>
  <c r="F183" i="2"/>
  <c r="E183" i="2"/>
  <c r="D183" i="2"/>
  <c r="G180" i="2"/>
  <c r="E180" i="2"/>
  <c r="E179" i="2"/>
  <c r="E178" i="2"/>
  <c r="F177" i="2"/>
  <c r="E177" i="2"/>
  <c r="D177" i="2"/>
  <c r="G173" i="2"/>
  <c r="F173" i="2"/>
  <c r="E173" i="2"/>
  <c r="D173" i="2"/>
  <c r="G172" i="2"/>
  <c r="F172" i="2"/>
  <c r="D172" i="2"/>
  <c r="G171" i="2"/>
  <c r="F168" i="2"/>
  <c r="F167" i="2"/>
  <c r="D167" i="2"/>
  <c r="E166" i="2"/>
  <c r="D166" i="2"/>
  <c r="G165" i="2"/>
  <c r="F165" i="2"/>
  <c r="E165" i="2"/>
  <c r="F162" i="2"/>
  <c r="G161" i="2"/>
  <c r="D161" i="2"/>
  <c r="G160" i="2"/>
  <c r="D160" i="2"/>
  <c r="G159" i="2"/>
  <c r="G156" i="2"/>
  <c r="E156" i="2"/>
  <c r="D156" i="2"/>
  <c r="D154" i="2"/>
  <c r="G153" i="2"/>
  <c r="F153" i="2"/>
  <c r="E153" i="2"/>
  <c r="F149" i="2"/>
  <c r="D149" i="2"/>
  <c r="D148" i="2"/>
  <c r="G147" i="2"/>
  <c r="F147" i="2"/>
  <c r="E147" i="2"/>
  <c r="D147" i="2"/>
  <c r="G143" i="2"/>
  <c r="F143" i="2"/>
  <c r="D143" i="2"/>
  <c r="G142" i="2"/>
  <c r="F142" i="2"/>
  <c r="D142" i="2"/>
  <c r="G141" i="2"/>
  <c r="D141" i="2"/>
  <c r="E137" i="2"/>
  <c r="D137" i="2"/>
  <c r="E136" i="2"/>
  <c r="G135" i="2"/>
  <c r="F135" i="2"/>
  <c r="G132" i="2"/>
  <c r="F132" i="2"/>
  <c r="D132" i="2"/>
  <c r="G131" i="2"/>
  <c r="E131" i="2"/>
  <c r="D131" i="2"/>
  <c r="G130" i="2"/>
  <c r="E130" i="2"/>
  <c r="D130" i="2"/>
  <c r="G129" i="2"/>
  <c r="F129" i="2"/>
  <c r="F127" i="2"/>
  <c r="E127" i="2"/>
  <c r="D127" i="2"/>
  <c r="F126" i="2"/>
  <c r="E126" i="2"/>
  <c r="D126" i="2"/>
  <c r="G125" i="2"/>
  <c r="F125" i="2"/>
  <c r="E125" i="2"/>
  <c r="D125" i="2"/>
  <c r="G124" i="2"/>
  <c r="E124" i="2"/>
  <c r="D124" i="2"/>
  <c r="G123" i="2"/>
  <c r="F123" i="2"/>
  <c r="E123" i="2"/>
  <c r="D123" i="2"/>
  <c r="W5" i="5"/>
  <c r="W6" i="5"/>
  <c r="W7" i="5"/>
  <c r="W9" i="5"/>
  <c r="W10" i="5"/>
  <c r="W11" i="5"/>
  <c r="W12" i="5"/>
  <c r="W14" i="5"/>
  <c r="W15" i="5"/>
  <c r="W16" i="5"/>
  <c r="W17" i="5"/>
  <c r="W19" i="5"/>
  <c r="W20" i="5"/>
  <c r="W21" i="5"/>
  <c r="W22" i="5"/>
  <c r="W24" i="5"/>
  <c r="W25" i="5"/>
  <c r="W26" i="5"/>
  <c r="W27" i="5"/>
  <c r="W29" i="5"/>
  <c r="W30" i="5"/>
  <c r="W31" i="5"/>
  <c r="W32" i="5"/>
  <c r="W34" i="5"/>
  <c r="W35" i="5"/>
  <c r="W36" i="5"/>
  <c r="W37" i="5"/>
  <c r="W39" i="5"/>
  <c r="W40" i="5"/>
  <c r="W41" i="5"/>
  <c r="W42" i="5"/>
  <c r="W44" i="5"/>
  <c r="W45" i="5"/>
  <c r="W46" i="5"/>
  <c r="W47" i="5"/>
  <c r="W49" i="5"/>
  <c r="W50" i="5"/>
  <c r="W51" i="5"/>
  <c r="W52" i="5"/>
  <c r="W54" i="5"/>
  <c r="W55" i="5"/>
  <c r="W56" i="5"/>
  <c r="W57" i="5"/>
  <c r="W59" i="5"/>
  <c r="W60" i="5"/>
  <c r="W61" i="5"/>
  <c r="W62" i="5"/>
  <c r="W64" i="5"/>
  <c r="W65" i="5"/>
  <c r="W66" i="5"/>
  <c r="W67" i="5"/>
  <c r="W69" i="5"/>
  <c r="W70" i="5"/>
  <c r="W71" i="5"/>
  <c r="W72" i="5"/>
  <c r="W74" i="5"/>
  <c r="W75" i="5"/>
  <c r="W76" i="5"/>
  <c r="W77" i="5"/>
  <c r="W80" i="5"/>
  <c r="W81" i="5"/>
  <c r="W82" i="5"/>
  <c r="W83" i="5"/>
  <c r="W85" i="5"/>
  <c r="W86" i="5"/>
  <c r="W87" i="5"/>
  <c r="W88" i="5"/>
  <c r="W90" i="5"/>
  <c r="W91" i="5"/>
  <c r="W92" i="5"/>
  <c r="W93" i="5"/>
  <c r="W95" i="5"/>
  <c r="W96" i="5"/>
  <c r="W97" i="5"/>
  <c r="W98" i="5"/>
  <c r="W100" i="5"/>
  <c r="W101" i="5"/>
  <c r="W102" i="5"/>
  <c r="W103" i="5"/>
  <c r="W105" i="5"/>
  <c r="W106" i="5"/>
  <c r="W107" i="5"/>
  <c r="W108" i="5"/>
  <c r="W4" i="5"/>
  <c r="V9" i="5"/>
  <c r="V10" i="5"/>
  <c r="V11" i="5"/>
  <c r="V12" i="5"/>
  <c r="V14" i="5"/>
  <c r="V15" i="5"/>
  <c r="V16" i="5"/>
  <c r="V17" i="5"/>
  <c r="V19" i="5"/>
  <c r="V20" i="5"/>
  <c r="V21" i="5"/>
  <c r="V22" i="5"/>
  <c r="V24" i="5"/>
  <c r="V25" i="5"/>
  <c r="V26" i="5"/>
  <c r="V27" i="5"/>
  <c r="V29" i="5"/>
  <c r="V30" i="5"/>
  <c r="V31" i="5"/>
  <c r="V32" i="5"/>
  <c r="V34" i="5"/>
  <c r="V35" i="5"/>
  <c r="V36" i="5"/>
  <c r="V37" i="5"/>
  <c r="V39" i="5"/>
  <c r="V40" i="5"/>
  <c r="V41" i="5"/>
  <c r="V42" i="5"/>
  <c r="V44" i="5"/>
  <c r="V45" i="5"/>
  <c r="V46" i="5"/>
  <c r="V47" i="5"/>
  <c r="V49" i="5"/>
  <c r="V50" i="5"/>
  <c r="V51" i="5"/>
  <c r="V52" i="5"/>
  <c r="V54" i="5"/>
  <c r="V55" i="5"/>
  <c r="V56" i="5"/>
  <c r="V57" i="5"/>
  <c r="V59" i="5"/>
  <c r="V60" i="5"/>
  <c r="V61" i="5"/>
  <c r="V62" i="5"/>
  <c r="V64" i="5"/>
  <c r="V65" i="5"/>
  <c r="V66" i="5"/>
  <c r="V67" i="5"/>
  <c r="V69" i="5"/>
  <c r="V70" i="5"/>
  <c r="V71" i="5"/>
  <c r="V72" i="5"/>
  <c r="V74" i="5"/>
  <c r="V75" i="5"/>
  <c r="V76" i="5"/>
  <c r="V77" i="5"/>
  <c r="V80" i="5"/>
  <c r="V81" i="5"/>
  <c r="V82" i="5"/>
  <c r="V83" i="5"/>
  <c r="V85" i="5"/>
  <c r="V86" i="5"/>
  <c r="V87" i="5"/>
  <c r="V88" i="5"/>
  <c r="V90" i="5"/>
  <c r="V91" i="5"/>
  <c r="V92" i="5"/>
  <c r="V93" i="5"/>
  <c r="V95" i="5"/>
  <c r="V96" i="5"/>
  <c r="V97" i="5"/>
  <c r="V98" i="5"/>
  <c r="V100" i="5"/>
  <c r="V101" i="5"/>
  <c r="V102" i="5"/>
  <c r="V103" i="5"/>
  <c r="V105" i="5"/>
  <c r="V106" i="5"/>
  <c r="V107" i="5"/>
  <c r="V108" i="5"/>
  <c r="V5" i="5"/>
  <c r="V6" i="5"/>
  <c r="V7" i="5"/>
  <c r="V4" i="5"/>
  <c r="Q5" i="5"/>
  <c r="Q6" i="5"/>
  <c r="Q7" i="5"/>
  <c r="Q9" i="5"/>
  <c r="Q10" i="5"/>
  <c r="Q11" i="5"/>
  <c r="Q12" i="5"/>
  <c r="Q14" i="5"/>
  <c r="Q15" i="5"/>
  <c r="Q16" i="5"/>
  <c r="Q17" i="5"/>
  <c r="Q19" i="5"/>
  <c r="Q20" i="5"/>
  <c r="Q21" i="5"/>
  <c r="Q22" i="5"/>
  <c r="Q24" i="5"/>
  <c r="Q25" i="5"/>
  <c r="Q26" i="5"/>
  <c r="Q27" i="5"/>
  <c r="Q29" i="5"/>
  <c r="Q30" i="5"/>
  <c r="Q31" i="5"/>
  <c r="Q32" i="5"/>
  <c r="Q34" i="5"/>
  <c r="Q35" i="5"/>
  <c r="Q36" i="5"/>
  <c r="Q37" i="5"/>
  <c r="Q39" i="5"/>
  <c r="Q40" i="5"/>
  <c r="Q41" i="5"/>
  <c r="Q42" i="5"/>
  <c r="Q44" i="5"/>
  <c r="Q45" i="5"/>
  <c r="Q46" i="5"/>
  <c r="Q47" i="5"/>
  <c r="Q49" i="5"/>
  <c r="Q50" i="5"/>
  <c r="Q51" i="5"/>
  <c r="Q52" i="5"/>
  <c r="Q54" i="5"/>
  <c r="Q55" i="5"/>
  <c r="Q56" i="5"/>
  <c r="Q57" i="5"/>
  <c r="Q59" i="5"/>
  <c r="Q60" i="5"/>
  <c r="Q61" i="5"/>
  <c r="Q62" i="5"/>
  <c r="Q64" i="5"/>
  <c r="Q65" i="5"/>
  <c r="Q66" i="5"/>
  <c r="Q67" i="5"/>
  <c r="Q69" i="5"/>
  <c r="Q70" i="5"/>
  <c r="Q71" i="5"/>
  <c r="Q72" i="5"/>
  <c r="Q74" i="5"/>
  <c r="Q75" i="5"/>
  <c r="Q76" i="5"/>
  <c r="Q77" i="5"/>
  <c r="Q80" i="5"/>
  <c r="Q81" i="5"/>
  <c r="Q82" i="5"/>
  <c r="Q83" i="5"/>
  <c r="Q85" i="5"/>
  <c r="Q86" i="5"/>
  <c r="Q87" i="5"/>
  <c r="Q88" i="5"/>
  <c r="Q90" i="5"/>
  <c r="Q91" i="5"/>
  <c r="Q92" i="5"/>
  <c r="Q93" i="5"/>
  <c r="Q95" i="5"/>
  <c r="Q96" i="5"/>
  <c r="Q97" i="5"/>
  <c r="Q98" i="5"/>
  <c r="Q100" i="5"/>
  <c r="Q101" i="5"/>
  <c r="Q102" i="5"/>
  <c r="Q103" i="5"/>
  <c r="Q105" i="5"/>
  <c r="Q106" i="5"/>
  <c r="Q107" i="5"/>
  <c r="Q108" i="5"/>
  <c r="Q4" i="5"/>
  <c r="P5" i="5"/>
  <c r="P6" i="5"/>
  <c r="P7" i="5"/>
  <c r="P9" i="5"/>
  <c r="P10" i="5"/>
  <c r="P11" i="5"/>
  <c r="P12" i="5"/>
  <c r="P14" i="5"/>
  <c r="P15" i="5"/>
  <c r="P16" i="5"/>
  <c r="P17" i="5"/>
  <c r="P19" i="5"/>
  <c r="P20" i="5"/>
  <c r="P21" i="5"/>
  <c r="P22" i="5"/>
  <c r="P24" i="5"/>
  <c r="P25" i="5"/>
  <c r="P26" i="5"/>
  <c r="P27" i="5"/>
  <c r="P29" i="5"/>
  <c r="P30" i="5"/>
  <c r="P31" i="5"/>
  <c r="P32" i="5"/>
  <c r="P34" i="5"/>
  <c r="P35" i="5"/>
  <c r="P36" i="5"/>
  <c r="P37" i="5"/>
  <c r="P39" i="5"/>
  <c r="P40" i="5"/>
  <c r="P41" i="5"/>
  <c r="P42" i="5"/>
  <c r="P44" i="5"/>
  <c r="P45" i="5"/>
  <c r="P46" i="5"/>
  <c r="P47" i="5"/>
  <c r="P49" i="5"/>
  <c r="P50" i="5"/>
  <c r="P51" i="5"/>
  <c r="P52" i="5"/>
  <c r="P54" i="5"/>
  <c r="P55" i="5"/>
  <c r="P56" i="5"/>
  <c r="P57" i="5"/>
  <c r="P59" i="5"/>
  <c r="P60" i="5"/>
  <c r="P61" i="5"/>
  <c r="P62" i="5"/>
  <c r="P64" i="5"/>
  <c r="P65" i="5"/>
  <c r="P66" i="5"/>
  <c r="P67" i="5"/>
  <c r="P69" i="5"/>
  <c r="P70" i="5"/>
  <c r="P71" i="5"/>
  <c r="P72" i="5"/>
  <c r="P74" i="5"/>
  <c r="P75" i="5"/>
  <c r="P76" i="5"/>
  <c r="P77" i="5"/>
  <c r="P80" i="5"/>
  <c r="P81" i="5"/>
  <c r="P82" i="5"/>
  <c r="P83" i="5"/>
  <c r="P85" i="5"/>
  <c r="P86" i="5"/>
  <c r="P87" i="5"/>
  <c r="P88" i="5"/>
  <c r="P90" i="5"/>
  <c r="P91" i="5"/>
  <c r="P92" i="5"/>
  <c r="P93" i="5"/>
  <c r="P95" i="5"/>
  <c r="P96" i="5"/>
  <c r="P97" i="5"/>
  <c r="P98" i="5"/>
  <c r="P100" i="5"/>
  <c r="P101" i="5"/>
  <c r="P102" i="5"/>
  <c r="P103" i="5"/>
  <c r="P105" i="5"/>
  <c r="P106" i="5"/>
  <c r="P107" i="5"/>
  <c r="P108" i="5"/>
  <c r="P4" i="5"/>
  <c r="O5" i="5"/>
  <c r="O6" i="5"/>
  <c r="O7" i="5"/>
  <c r="O9" i="5"/>
  <c r="O10" i="5"/>
  <c r="O11" i="5"/>
  <c r="O12" i="5"/>
  <c r="O14" i="5"/>
  <c r="O15" i="5"/>
  <c r="O16" i="5"/>
  <c r="O17" i="5"/>
  <c r="O19" i="5"/>
  <c r="O20" i="5"/>
  <c r="O21" i="5"/>
  <c r="O22" i="5"/>
  <c r="O24" i="5"/>
  <c r="O25" i="5"/>
  <c r="O26" i="5"/>
  <c r="O27" i="5"/>
  <c r="O29" i="5"/>
  <c r="O30" i="5"/>
  <c r="O31" i="5"/>
  <c r="O32" i="5"/>
  <c r="O34" i="5"/>
  <c r="O35" i="5"/>
  <c r="O36" i="5"/>
  <c r="O37" i="5"/>
  <c r="O39" i="5"/>
  <c r="O40" i="5"/>
  <c r="O41" i="5"/>
  <c r="O42" i="5"/>
  <c r="O44" i="5"/>
  <c r="O45" i="5"/>
  <c r="O46" i="5"/>
  <c r="O47" i="5"/>
  <c r="O49" i="5"/>
  <c r="O50" i="5"/>
  <c r="O51" i="5"/>
  <c r="O52" i="5"/>
  <c r="O54" i="5"/>
  <c r="O55" i="5"/>
  <c r="O56" i="5"/>
  <c r="O57" i="5"/>
  <c r="O59" i="5"/>
  <c r="O60" i="5"/>
  <c r="O61" i="5"/>
  <c r="O62" i="5"/>
  <c r="O64" i="5"/>
  <c r="O65" i="5"/>
  <c r="O66" i="5"/>
  <c r="O67" i="5"/>
  <c r="O69" i="5"/>
  <c r="O70" i="5"/>
  <c r="O71" i="5"/>
  <c r="O72" i="5"/>
  <c r="O74" i="5"/>
  <c r="O75" i="5"/>
  <c r="O76" i="5"/>
  <c r="O77" i="5"/>
  <c r="O80" i="5"/>
  <c r="O81" i="5"/>
  <c r="O82" i="5"/>
  <c r="O83" i="5"/>
  <c r="O85" i="5"/>
  <c r="O86" i="5"/>
  <c r="O87" i="5"/>
  <c r="O88" i="5"/>
  <c r="O90" i="5"/>
  <c r="O91" i="5"/>
  <c r="O92" i="5"/>
  <c r="O93" i="5"/>
  <c r="O95" i="5"/>
  <c r="O96" i="5"/>
  <c r="O97" i="5"/>
  <c r="O98" i="5"/>
  <c r="O100" i="5"/>
  <c r="O101" i="5"/>
  <c r="O102" i="5"/>
  <c r="O103" i="5"/>
  <c r="O105" i="5"/>
  <c r="O106" i="5"/>
  <c r="O107" i="5"/>
  <c r="O108" i="5"/>
  <c r="O4" i="5"/>
  <c r="N5" i="5"/>
  <c r="N6" i="5"/>
  <c r="N7" i="5"/>
  <c r="N9" i="5"/>
  <c r="N10" i="5"/>
  <c r="N11" i="5"/>
  <c r="N12" i="5"/>
  <c r="N14" i="5"/>
  <c r="N15" i="5"/>
  <c r="N16" i="5"/>
  <c r="N17" i="5"/>
  <c r="N19" i="5"/>
  <c r="N20" i="5"/>
  <c r="N21" i="5"/>
  <c r="N22" i="5"/>
  <c r="N24" i="5"/>
  <c r="N25" i="5"/>
  <c r="N26" i="5"/>
  <c r="N27" i="5"/>
  <c r="N29" i="5"/>
  <c r="N30" i="5"/>
  <c r="N31" i="5"/>
  <c r="N32" i="5"/>
  <c r="N34" i="5"/>
  <c r="N35" i="5"/>
  <c r="N36" i="5"/>
  <c r="N37" i="5"/>
  <c r="N39" i="5"/>
  <c r="N40" i="5"/>
  <c r="N41" i="5"/>
  <c r="N42" i="5"/>
  <c r="N44" i="5"/>
  <c r="N45" i="5"/>
  <c r="N46" i="5"/>
  <c r="N47" i="5"/>
  <c r="N49" i="5"/>
  <c r="N50" i="5"/>
  <c r="N51" i="5"/>
  <c r="N52" i="5"/>
  <c r="N54" i="5"/>
  <c r="N55" i="5"/>
  <c r="N56" i="5"/>
  <c r="N57" i="5"/>
  <c r="N59" i="5"/>
  <c r="N60" i="5"/>
  <c r="N61" i="5"/>
  <c r="N62" i="5"/>
  <c r="N64" i="5"/>
  <c r="N65" i="5"/>
  <c r="N66" i="5"/>
  <c r="N67" i="5"/>
  <c r="N69" i="5"/>
  <c r="N70" i="5"/>
  <c r="N71" i="5"/>
  <c r="N72" i="5"/>
  <c r="N74" i="5"/>
  <c r="N75" i="5"/>
  <c r="N76" i="5"/>
  <c r="N77" i="5"/>
  <c r="N80" i="5"/>
  <c r="N81" i="5"/>
  <c r="N82" i="5"/>
  <c r="N83" i="5"/>
  <c r="N85" i="5"/>
  <c r="N86" i="5"/>
  <c r="N87" i="5"/>
  <c r="N88" i="5"/>
  <c r="N90" i="5"/>
  <c r="N91" i="5"/>
  <c r="N92" i="5"/>
  <c r="N93" i="5"/>
  <c r="N95" i="5"/>
  <c r="N96" i="5"/>
  <c r="N97" i="5"/>
  <c r="N98" i="5"/>
  <c r="N100" i="5"/>
  <c r="N101" i="5"/>
  <c r="N102" i="5"/>
  <c r="N103" i="5"/>
  <c r="N105" i="5"/>
  <c r="N106" i="5"/>
  <c r="N107" i="5"/>
  <c r="N108" i="5"/>
  <c r="N4" i="5"/>
  <c r="I5" i="5"/>
  <c r="I6" i="5"/>
  <c r="I7" i="5"/>
  <c r="I9" i="5"/>
  <c r="I10" i="5"/>
  <c r="I11" i="5"/>
  <c r="I12" i="5"/>
  <c r="I14" i="5"/>
  <c r="I15" i="5"/>
  <c r="I16" i="5"/>
  <c r="I17" i="5"/>
  <c r="I19" i="5"/>
  <c r="I20" i="5"/>
  <c r="I21" i="5"/>
  <c r="I22" i="5"/>
  <c r="I24" i="5"/>
  <c r="I25" i="5"/>
  <c r="I26" i="5"/>
  <c r="I27" i="5"/>
  <c r="I29" i="5"/>
  <c r="I30" i="5"/>
  <c r="I31" i="5"/>
  <c r="I32" i="5"/>
  <c r="I34" i="5"/>
  <c r="I35" i="5"/>
  <c r="I36" i="5"/>
  <c r="I37" i="5"/>
  <c r="I39" i="5"/>
  <c r="I40" i="5"/>
  <c r="I41" i="5"/>
  <c r="I42" i="5"/>
  <c r="I44" i="5"/>
  <c r="I45" i="5"/>
  <c r="I46" i="5"/>
  <c r="I47" i="5"/>
  <c r="I49" i="5"/>
  <c r="I50" i="5"/>
  <c r="I51" i="5"/>
  <c r="I52" i="5"/>
  <c r="I54" i="5"/>
  <c r="I55" i="5"/>
  <c r="I56" i="5"/>
  <c r="I57" i="5"/>
  <c r="I59" i="5"/>
  <c r="I60" i="5"/>
  <c r="I61" i="5"/>
  <c r="I62" i="5"/>
  <c r="I64" i="5"/>
  <c r="I65" i="5"/>
  <c r="I66" i="5"/>
  <c r="I67" i="5"/>
  <c r="I69" i="5"/>
  <c r="I70" i="5"/>
  <c r="I71" i="5"/>
  <c r="I72" i="5"/>
  <c r="I74" i="5"/>
  <c r="I75" i="5"/>
  <c r="I76" i="5"/>
  <c r="I77" i="5"/>
  <c r="I80" i="5"/>
  <c r="I81" i="5"/>
  <c r="I82" i="5"/>
  <c r="I83" i="5"/>
  <c r="I85" i="5"/>
  <c r="I86" i="5"/>
  <c r="I87" i="5"/>
  <c r="I88" i="5"/>
  <c r="I90" i="5"/>
  <c r="I91" i="5"/>
  <c r="I92" i="5"/>
  <c r="I93" i="5"/>
  <c r="I95" i="5"/>
  <c r="I96" i="5"/>
  <c r="I97" i="5"/>
  <c r="I98" i="5"/>
  <c r="I100" i="5"/>
  <c r="I101" i="5"/>
  <c r="I102" i="5"/>
  <c r="I103" i="5"/>
  <c r="I105" i="5"/>
  <c r="I106" i="5"/>
  <c r="I107" i="5"/>
  <c r="I108" i="5"/>
  <c r="I4" i="5"/>
  <c r="H105" i="5"/>
  <c r="H106" i="5"/>
  <c r="H107" i="5"/>
  <c r="H108" i="5"/>
  <c r="H5" i="5"/>
  <c r="H6" i="5"/>
  <c r="H7" i="5"/>
  <c r="H9" i="5"/>
  <c r="H10" i="5"/>
  <c r="H11" i="5"/>
  <c r="H12" i="5"/>
  <c r="H14" i="5"/>
  <c r="H15" i="5"/>
  <c r="H16" i="5"/>
  <c r="H17" i="5"/>
  <c r="H19" i="5"/>
  <c r="H20" i="5"/>
  <c r="H21" i="5"/>
  <c r="H22" i="5"/>
  <c r="H24" i="5"/>
  <c r="H25" i="5"/>
  <c r="H26" i="5"/>
  <c r="H27" i="5"/>
  <c r="H29" i="5"/>
  <c r="H30" i="5"/>
  <c r="H31" i="5"/>
  <c r="H32" i="5"/>
  <c r="H34" i="5"/>
  <c r="H35" i="5"/>
  <c r="H36" i="5"/>
  <c r="H37" i="5"/>
  <c r="H39" i="5"/>
  <c r="H40" i="5"/>
  <c r="H41" i="5"/>
  <c r="H42" i="5"/>
  <c r="H44" i="5"/>
  <c r="H45" i="5"/>
  <c r="H46" i="5"/>
  <c r="H47" i="5"/>
  <c r="H49" i="5"/>
  <c r="H50" i="5"/>
  <c r="H51" i="5"/>
  <c r="H52" i="5"/>
  <c r="H54" i="5"/>
  <c r="H55" i="5"/>
  <c r="H56" i="5"/>
  <c r="H57" i="5"/>
  <c r="H59" i="5"/>
  <c r="H60" i="5"/>
  <c r="H61" i="5"/>
  <c r="H62" i="5"/>
  <c r="H64" i="5"/>
  <c r="H65" i="5"/>
  <c r="H66" i="5"/>
  <c r="H67" i="5"/>
  <c r="H69" i="5"/>
  <c r="H70" i="5"/>
  <c r="H71" i="5"/>
  <c r="H72" i="5"/>
  <c r="H74" i="5"/>
  <c r="H75" i="5"/>
  <c r="H76" i="5"/>
  <c r="H77" i="5"/>
  <c r="H80" i="5"/>
  <c r="H81" i="5"/>
  <c r="H82" i="5"/>
  <c r="H83" i="5"/>
  <c r="H85" i="5"/>
  <c r="H86" i="5"/>
  <c r="H87" i="5"/>
  <c r="H88" i="5"/>
  <c r="H90" i="5"/>
  <c r="H91" i="5"/>
  <c r="H92" i="5"/>
  <c r="H93" i="5"/>
  <c r="H95" i="5"/>
  <c r="H96" i="5"/>
  <c r="H97" i="5"/>
  <c r="H98" i="5"/>
  <c r="H100" i="5"/>
  <c r="H101" i="5"/>
  <c r="H102" i="5"/>
  <c r="H103" i="5"/>
  <c r="H4" i="5"/>
  <c r="G5" i="5"/>
  <c r="G6" i="5"/>
  <c r="G7" i="5"/>
  <c r="G9" i="5"/>
  <c r="G10" i="5"/>
  <c r="G11" i="5"/>
  <c r="G12" i="5"/>
  <c r="G14" i="5"/>
  <c r="G15" i="5"/>
  <c r="G16" i="5"/>
  <c r="G17" i="5"/>
  <c r="G19" i="5"/>
  <c r="G20" i="5"/>
  <c r="G21" i="5"/>
  <c r="G22" i="5"/>
  <c r="G24" i="5"/>
  <c r="G25" i="5"/>
  <c r="G26" i="5"/>
  <c r="G27" i="5"/>
  <c r="G29" i="5"/>
  <c r="G30" i="5"/>
  <c r="G31" i="5"/>
  <c r="G32" i="5"/>
  <c r="G34" i="5"/>
  <c r="G35" i="5"/>
  <c r="G36" i="5"/>
  <c r="G37" i="5"/>
  <c r="G39" i="5"/>
  <c r="G40" i="5"/>
  <c r="G41" i="5"/>
  <c r="G42" i="5"/>
  <c r="G44" i="5"/>
  <c r="G45" i="5"/>
  <c r="G46" i="5"/>
  <c r="G47" i="5"/>
  <c r="G49" i="5"/>
  <c r="G50" i="5"/>
  <c r="G51" i="5"/>
  <c r="G52" i="5"/>
  <c r="G54" i="5"/>
  <c r="G55" i="5"/>
  <c r="G56" i="5"/>
  <c r="G57" i="5"/>
  <c r="G59" i="5"/>
  <c r="G60" i="5"/>
  <c r="G61" i="5"/>
  <c r="G62" i="5"/>
  <c r="G64" i="5"/>
  <c r="G65" i="5"/>
  <c r="G66" i="5"/>
  <c r="G67" i="5"/>
  <c r="G69" i="5"/>
  <c r="G70" i="5"/>
  <c r="G71" i="5"/>
  <c r="G72" i="5"/>
  <c r="G74" i="5"/>
  <c r="G75" i="5"/>
  <c r="G76" i="5"/>
  <c r="G77" i="5"/>
  <c r="G80" i="5"/>
  <c r="G81" i="5"/>
  <c r="G82" i="5"/>
  <c r="G83" i="5"/>
  <c r="G85" i="5"/>
  <c r="G86" i="5"/>
  <c r="G87" i="5"/>
  <c r="G88" i="5"/>
  <c r="G90" i="5"/>
  <c r="G91" i="5"/>
  <c r="G92" i="5"/>
  <c r="G93" i="5"/>
  <c r="G95" i="5"/>
  <c r="G96" i="5"/>
  <c r="G97" i="5"/>
  <c r="G98" i="5"/>
  <c r="G100" i="5"/>
  <c r="G101" i="5"/>
  <c r="G102" i="5"/>
  <c r="G103" i="5"/>
  <c r="G105" i="5"/>
  <c r="G106" i="5"/>
  <c r="G107" i="5"/>
  <c r="G108" i="5"/>
  <c r="G4" i="5"/>
  <c r="F5" i="5"/>
  <c r="F6" i="5"/>
  <c r="F7" i="5"/>
  <c r="F9" i="5"/>
  <c r="F10" i="5"/>
  <c r="F11" i="5"/>
  <c r="F12" i="5"/>
  <c r="F14" i="5"/>
  <c r="F15" i="5"/>
  <c r="F16" i="5"/>
  <c r="F17" i="5"/>
  <c r="F19" i="5"/>
  <c r="F20" i="5"/>
  <c r="F21" i="5"/>
  <c r="F22" i="5"/>
  <c r="F24" i="5"/>
  <c r="F25" i="5"/>
  <c r="F26" i="5"/>
  <c r="F27" i="5"/>
  <c r="F29" i="5"/>
  <c r="F30" i="5"/>
  <c r="F31" i="5"/>
  <c r="F32" i="5"/>
  <c r="F34" i="5"/>
  <c r="F35" i="5"/>
  <c r="F36" i="5"/>
  <c r="F37" i="5"/>
  <c r="F39" i="5"/>
  <c r="F40" i="5"/>
  <c r="F41" i="5"/>
  <c r="F42" i="5"/>
  <c r="F44" i="5"/>
  <c r="F45" i="5"/>
  <c r="F46" i="5"/>
  <c r="F47" i="5"/>
  <c r="F49" i="5"/>
  <c r="F50" i="5"/>
  <c r="F51" i="5"/>
  <c r="F52" i="5"/>
  <c r="F54" i="5"/>
  <c r="F55" i="5"/>
  <c r="F56" i="5"/>
  <c r="F57" i="5"/>
  <c r="F59" i="5"/>
  <c r="F60" i="5"/>
  <c r="F61" i="5"/>
  <c r="F62" i="5"/>
  <c r="F64" i="5"/>
  <c r="F65" i="5"/>
  <c r="F66" i="5"/>
  <c r="F67" i="5"/>
  <c r="F69" i="5"/>
  <c r="F70" i="5"/>
  <c r="F71" i="5"/>
  <c r="F72" i="5"/>
  <c r="F74" i="5"/>
  <c r="F75" i="5"/>
  <c r="F76" i="5"/>
  <c r="F77" i="5"/>
  <c r="F80" i="5"/>
  <c r="F81" i="5"/>
  <c r="F82" i="5"/>
  <c r="F83" i="5"/>
  <c r="F85" i="5"/>
  <c r="F86" i="5"/>
  <c r="F87" i="5"/>
  <c r="F88" i="5"/>
  <c r="F90" i="5"/>
  <c r="F91" i="5"/>
  <c r="F92" i="5"/>
  <c r="F93" i="5"/>
  <c r="F95" i="5"/>
  <c r="F96" i="5"/>
  <c r="F97" i="5"/>
  <c r="F98" i="5"/>
  <c r="F100" i="5"/>
  <c r="F101" i="5"/>
  <c r="F102" i="5"/>
  <c r="F103" i="5"/>
  <c r="F105" i="5"/>
  <c r="F106" i="5"/>
  <c r="F107" i="5"/>
  <c r="F108" i="5"/>
  <c r="F4" i="5"/>
  <c r="E5" i="5"/>
  <c r="E6" i="5"/>
  <c r="E7" i="5"/>
  <c r="E9" i="5"/>
  <c r="E10" i="5"/>
  <c r="E11" i="5"/>
  <c r="E12" i="5"/>
  <c r="E14" i="5"/>
  <c r="E15" i="5"/>
  <c r="E16" i="5"/>
  <c r="E17" i="5"/>
  <c r="E19" i="5"/>
  <c r="E20" i="5"/>
  <c r="E21" i="5"/>
  <c r="E22" i="5"/>
  <c r="E24" i="5"/>
  <c r="E25" i="5"/>
  <c r="E26" i="5"/>
  <c r="E27" i="5"/>
  <c r="E29" i="5"/>
  <c r="E30" i="5"/>
  <c r="E31" i="5"/>
  <c r="E32" i="5"/>
  <c r="E34" i="5"/>
  <c r="E35" i="5"/>
  <c r="E36" i="5"/>
  <c r="E37" i="5"/>
  <c r="E39" i="5"/>
  <c r="E40" i="5"/>
  <c r="E41" i="5"/>
  <c r="E42" i="5"/>
  <c r="E44" i="5"/>
  <c r="E45" i="5"/>
  <c r="E46" i="5"/>
  <c r="E47" i="5"/>
  <c r="E49" i="5"/>
  <c r="E50" i="5"/>
  <c r="E51" i="5"/>
  <c r="E52" i="5"/>
  <c r="E54" i="5"/>
  <c r="E55" i="5"/>
  <c r="E56" i="5"/>
  <c r="E57" i="5"/>
  <c r="E59" i="5"/>
  <c r="E60" i="5"/>
  <c r="E61" i="5"/>
  <c r="E62" i="5"/>
  <c r="E64" i="5"/>
  <c r="E65" i="5"/>
  <c r="E66" i="5"/>
  <c r="E67" i="5"/>
  <c r="E69" i="5"/>
  <c r="E70" i="5"/>
  <c r="E71" i="5"/>
  <c r="E72" i="5"/>
  <c r="E74" i="5"/>
  <c r="E75" i="5"/>
  <c r="E76" i="5"/>
  <c r="E77" i="5"/>
  <c r="E80" i="5"/>
  <c r="E81" i="5"/>
  <c r="E82" i="5"/>
  <c r="E83" i="5"/>
  <c r="E85" i="5"/>
  <c r="E86" i="5"/>
  <c r="E87" i="5"/>
  <c r="E88" i="5"/>
  <c r="E90" i="5"/>
  <c r="E91" i="5"/>
  <c r="E92" i="5"/>
  <c r="E93" i="5"/>
  <c r="E95" i="5"/>
  <c r="E96" i="5"/>
  <c r="E97" i="5"/>
  <c r="E98" i="5"/>
  <c r="E100" i="5"/>
  <c r="E101" i="5"/>
  <c r="E102" i="5"/>
  <c r="E103" i="5"/>
  <c r="E105" i="5"/>
  <c r="E106" i="5"/>
  <c r="E107" i="5"/>
  <c r="E108" i="5"/>
  <c r="E4" i="5"/>
  <c r="U108" i="5"/>
  <c r="U107" i="5"/>
  <c r="U106" i="5"/>
  <c r="U105" i="5"/>
  <c r="U103" i="5"/>
  <c r="U102" i="5"/>
  <c r="U101" i="5"/>
  <c r="U100" i="5"/>
  <c r="U98" i="5"/>
  <c r="U97" i="5"/>
  <c r="U96" i="5"/>
  <c r="U95" i="5"/>
  <c r="U93" i="5"/>
  <c r="U92" i="5"/>
  <c r="U91" i="5"/>
  <c r="U90" i="5"/>
  <c r="U88" i="5"/>
  <c r="U87" i="5"/>
  <c r="U86" i="5"/>
  <c r="U85" i="5"/>
  <c r="U83" i="5"/>
  <c r="U82" i="5"/>
  <c r="U81" i="5"/>
  <c r="U80" i="5"/>
  <c r="U77" i="5"/>
  <c r="U76" i="5"/>
  <c r="U75" i="5"/>
  <c r="U74" i="5"/>
  <c r="U72" i="5"/>
  <c r="U71" i="5"/>
  <c r="U70" i="5"/>
  <c r="U69" i="5"/>
  <c r="U67" i="5"/>
  <c r="U66" i="5"/>
  <c r="U65" i="5"/>
  <c r="U64" i="5"/>
  <c r="U62" i="5"/>
  <c r="U61" i="5"/>
  <c r="U60" i="5"/>
  <c r="U59" i="5"/>
  <c r="U57" i="5"/>
  <c r="U56" i="5"/>
  <c r="U55" i="5"/>
  <c r="U54" i="5"/>
  <c r="U52" i="5"/>
  <c r="U51" i="5"/>
  <c r="U50" i="5"/>
  <c r="U49" i="5"/>
  <c r="U47" i="5"/>
  <c r="U46" i="5"/>
  <c r="U45" i="5"/>
  <c r="U44" i="5"/>
  <c r="U42" i="5"/>
  <c r="U41" i="5"/>
  <c r="U40" i="5"/>
  <c r="U39" i="5"/>
  <c r="U37" i="5"/>
  <c r="U36" i="5"/>
  <c r="U35" i="5"/>
  <c r="U34" i="5"/>
  <c r="U32" i="5"/>
  <c r="U31" i="5"/>
  <c r="U30" i="5"/>
  <c r="U29" i="5"/>
  <c r="U27" i="5"/>
  <c r="U26" i="5"/>
  <c r="U25" i="5"/>
  <c r="U24" i="5"/>
  <c r="U22" i="5"/>
  <c r="U21" i="5"/>
  <c r="U20" i="5"/>
  <c r="U19" i="5"/>
  <c r="U17" i="5"/>
  <c r="U16" i="5"/>
  <c r="U15" i="5"/>
  <c r="U14" i="5"/>
  <c r="U12" i="5"/>
  <c r="U11" i="5"/>
  <c r="U10" i="5"/>
  <c r="U9" i="5"/>
  <c r="U7" i="5"/>
  <c r="U6" i="5"/>
  <c r="U5" i="5"/>
  <c r="U4" i="5"/>
  <c r="M108" i="5"/>
  <c r="M107" i="5"/>
  <c r="M106" i="5"/>
  <c r="M105" i="5"/>
  <c r="M103" i="5"/>
  <c r="M102" i="5"/>
  <c r="M101" i="5"/>
  <c r="M100" i="5"/>
  <c r="M98" i="5"/>
  <c r="M97" i="5"/>
  <c r="M96" i="5"/>
  <c r="M95" i="5"/>
  <c r="M93" i="5"/>
  <c r="M92" i="5"/>
  <c r="M91" i="5"/>
  <c r="M90" i="5"/>
  <c r="M88" i="5"/>
  <c r="M87" i="5"/>
  <c r="M86" i="5"/>
  <c r="M85" i="5"/>
  <c r="M83" i="5"/>
  <c r="M82" i="5"/>
  <c r="M81" i="5"/>
  <c r="M80" i="5"/>
  <c r="M77" i="5"/>
  <c r="M76" i="5"/>
  <c r="M75" i="5"/>
  <c r="M74" i="5"/>
  <c r="M72" i="5"/>
  <c r="M71" i="5"/>
  <c r="M70" i="5"/>
  <c r="M69" i="5"/>
  <c r="M67" i="5"/>
  <c r="M66" i="5"/>
  <c r="M65" i="5"/>
  <c r="M64" i="5"/>
  <c r="M62" i="5"/>
  <c r="M61" i="5"/>
  <c r="M60" i="5"/>
  <c r="M59" i="5"/>
  <c r="M57" i="5"/>
  <c r="M56" i="5"/>
  <c r="M55" i="5"/>
  <c r="M54" i="5"/>
  <c r="M52" i="5"/>
  <c r="M51" i="5"/>
  <c r="M50" i="5"/>
  <c r="M49" i="5"/>
  <c r="M47" i="5"/>
  <c r="M46" i="5"/>
  <c r="M45" i="5"/>
  <c r="M44" i="5"/>
  <c r="M42" i="5"/>
  <c r="M41" i="5"/>
  <c r="M40" i="5"/>
  <c r="M39" i="5"/>
  <c r="M37" i="5"/>
  <c r="M36" i="5"/>
  <c r="M35" i="5"/>
  <c r="M34" i="5"/>
  <c r="M32" i="5"/>
  <c r="M31" i="5"/>
  <c r="M30" i="5"/>
  <c r="M29" i="5"/>
  <c r="M27" i="5"/>
  <c r="M26" i="5"/>
  <c r="M25" i="5"/>
  <c r="M24" i="5"/>
  <c r="M22" i="5"/>
  <c r="M21" i="5"/>
  <c r="M20" i="5"/>
  <c r="M19" i="5"/>
  <c r="M17" i="5"/>
  <c r="M16" i="5"/>
  <c r="M15" i="5"/>
  <c r="M14" i="5"/>
  <c r="M12" i="5"/>
  <c r="M11" i="5"/>
  <c r="M10" i="5"/>
  <c r="M9" i="5"/>
  <c r="M7" i="5"/>
  <c r="M6" i="5"/>
  <c r="M5" i="5"/>
  <c r="M4" i="5"/>
  <c r="D11" i="4"/>
  <c r="E11" i="4"/>
  <c r="F11" i="4"/>
  <c r="G11" i="4"/>
  <c r="G5" i="4"/>
  <c r="G6" i="4"/>
  <c r="G10" i="4"/>
  <c r="G15" i="4"/>
  <c r="G16" i="4"/>
  <c r="G20" i="4"/>
  <c r="G21" i="4"/>
  <c r="G25" i="4"/>
  <c r="G26" i="4"/>
  <c r="G30" i="4"/>
  <c r="G31" i="4"/>
  <c r="G35" i="4"/>
  <c r="G36" i="4"/>
  <c r="G40" i="4"/>
  <c r="G41" i="4"/>
  <c r="G45" i="4"/>
  <c r="G46" i="4"/>
  <c r="G50" i="4"/>
  <c r="G51" i="4"/>
  <c r="G55" i="4"/>
  <c r="G56" i="4"/>
  <c r="G60" i="4"/>
  <c r="G61" i="4"/>
  <c r="G65" i="4"/>
  <c r="G66" i="4"/>
  <c r="G70" i="4"/>
  <c r="G71" i="4"/>
  <c r="G75" i="4"/>
  <c r="G76" i="4"/>
  <c r="G80" i="4"/>
  <c r="G81" i="4"/>
  <c r="G85" i="4"/>
  <c r="G86" i="4"/>
  <c r="G90" i="4"/>
  <c r="G91" i="4"/>
  <c r="G95" i="4"/>
  <c r="G96" i="4"/>
  <c r="G100" i="4"/>
  <c r="G101" i="4"/>
  <c r="F3" i="4"/>
  <c r="F4" i="4"/>
  <c r="F5" i="4"/>
  <c r="F6" i="4"/>
  <c r="F8" i="4"/>
  <c r="F9" i="4"/>
  <c r="F10" i="4"/>
  <c r="F13" i="4"/>
  <c r="F14" i="4"/>
  <c r="F15" i="4"/>
  <c r="F16" i="4"/>
  <c r="F18" i="4"/>
  <c r="F19" i="4"/>
  <c r="F20" i="4"/>
  <c r="F21" i="4"/>
  <c r="F23" i="4"/>
  <c r="F24" i="4"/>
  <c r="F25" i="4"/>
  <c r="F26" i="4"/>
  <c r="F28" i="4"/>
  <c r="F29" i="4"/>
  <c r="F30" i="4"/>
  <c r="F31" i="4"/>
  <c r="F33" i="4"/>
  <c r="F34" i="4"/>
  <c r="F35" i="4"/>
  <c r="F36" i="4"/>
  <c r="F38" i="4"/>
  <c r="F39" i="4"/>
  <c r="F40" i="4"/>
  <c r="F41" i="4"/>
  <c r="F43" i="4"/>
  <c r="F44" i="4"/>
  <c r="F45" i="4"/>
  <c r="F46" i="4"/>
  <c r="F48" i="4"/>
  <c r="F49" i="4"/>
  <c r="F50" i="4"/>
  <c r="F51" i="4"/>
  <c r="F53" i="4"/>
  <c r="F54" i="4"/>
  <c r="F55" i="4"/>
  <c r="F56" i="4"/>
  <c r="F58" i="4"/>
  <c r="F59" i="4"/>
  <c r="F60" i="4"/>
  <c r="F61" i="4"/>
  <c r="F63" i="4"/>
  <c r="F64" i="4"/>
  <c r="F65" i="4"/>
  <c r="F66" i="4"/>
  <c r="F68" i="4"/>
  <c r="F69" i="4"/>
  <c r="F70" i="4"/>
  <c r="F71" i="4"/>
  <c r="F73" i="4"/>
  <c r="F74" i="4"/>
  <c r="F75" i="4"/>
  <c r="F76" i="4"/>
  <c r="F78" i="4"/>
  <c r="F79" i="4"/>
  <c r="F80" i="4"/>
  <c r="F81" i="4"/>
  <c r="F83" i="4"/>
  <c r="F84" i="4"/>
  <c r="F85" i="4"/>
  <c r="F86" i="4"/>
  <c r="F88" i="4"/>
  <c r="F89" i="4"/>
  <c r="F90" i="4"/>
  <c r="F91" i="4"/>
  <c r="F93" i="4"/>
  <c r="F94" i="4"/>
  <c r="F95" i="4"/>
  <c r="F96" i="4"/>
  <c r="F98" i="4"/>
  <c r="F99" i="4"/>
  <c r="F100" i="4"/>
  <c r="F101" i="4"/>
  <c r="E4" i="4"/>
  <c r="E5" i="4"/>
  <c r="E6" i="4"/>
  <c r="E9" i="4"/>
  <c r="E10" i="4"/>
  <c r="E14" i="4"/>
  <c r="E15" i="4"/>
  <c r="E16" i="4"/>
  <c r="E19" i="4"/>
  <c r="E20" i="4"/>
  <c r="E21" i="4"/>
  <c r="E24" i="4"/>
  <c r="E25" i="4"/>
  <c r="E26" i="4"/>
  <c r="E29" i="4"/>
  <c r="E30" i="4"/>
  <c r="E31" i="4"/>
  <c r="E34" i="4"/>
  <c r="E35" i="4"/>
  <c r="E36" i="4"/>
  <c r="E39" i="4"/>
  <c r="E40" i="4"/>
  <c r="E41" i="4"/>
  <c r="E44" i="4"/>
  <c r="E45" i="4"/>
  <c r="E46" i="4"/>
  <c r="E49" i="4"/>
  <c r="E50" i="4"/>
  <c r="E51" i="4"/>
  <c r="E54" i="4"/>
  <c r="E55" i="4"/>
  <c r="E56" i="4"/>
  <c r="E59" i="4"/>
  <c r="E60" i="4"/>
  <c r="E61" i="4"/>
  <c r="E64" i="4"/>
  <c r="E65" i="4"/>
  <c r="E66" i="4"/>
  <c r="E69" i="4"/>
  <c r="E70" i="4"/>
  <c r="E71" i="4"/>
  <c r="E74" i="4"/>
  <c r="E75" i="4"/>
  <c r="E76" i="4"/>
  <c r="E79" i="4"/>
  <c r="E80" i="4"/>
  <c r="E81" i="4"/>
  <c r="E84" i="4"/>
  <c r="E85" i="4"/>
  <c r="E86" i="4"/>
  <c r="E89" i="4"/>
  <c r="E90" i="4"/>
  <c r="E91" i="4"/>
  <c r="E94" i="4"/>
  <c r="E95" i="4"/>
  <c r="E96" i="4"/>
  <c r="E100" i="4"/>
  <c r="E101" i="4"/>
  <c r="D3" i="4"/>
  <c r="D4" i="4"/>
  <c r="D5" i="4"/>
  <c r="D6" i="4"/>
  <c r="D8" i="4"/>
  <c r="D9" i="4"/>
  <c r="D10" i="4"/>
  <c r="D13" i="4"/>
  <c r="D14" i="4"/>
  <c r="D15" i="4"/>
  <c r="D16" i="4"/>
  <c r="D18" i="4"/>
  <c r="D19" i="4"/>
  <c r="D20" i="4"/>
  <c r="D21" i="4"/>
  <c r="D23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D43" i="4"/>
  <c r="D44" i="4"/>
  <c r="D45" i="4"/>
  <c r="D46" i="4"/>
  <c r="D48" i="4"/>
  <c r="D49" i="4"/>
  <c r="D50" i="4"/>
  <c r="D51" i="4"/>
  <c r="D53" i="4"/>
  <c r="D54" i="4"/>
  <c r="D55" i="4"/>
  <c r="D56" i="4"/>
  <c r="D58" i="4"/>
  <c r="D59" i="4"/>
  <c r="D60" i="4"/>
  <c r="D61" i="4"/>
  <c r="D63" i="4"/>
  <c r="D64" i="4"/>
  <c r="D65" i="4"/>
  <c r="D66" i="4"/>
  <c r="D68" i="4"/>
  <c r="D69" i="4"/>
  <c r="D70" i="4"/>
  <c r="D71" i="4"/>
  <c r="D73" i="4"/>
  <c r="D74" i="4"/>
  <c r="D75" i="4"/>
  <c r="D76" i="4"/>
  <c r="D78" i="4"/>
  <c r="D79" i="4"/>
  <c r="D80" i="4"/>
  <c r="D81" i="4"/>
  <c r="D83" i="4"/>
  <c r="D84" i="4"/>
  <c r="D85" i="4"/>
  <c r="D86" i="4"/>
  <c r="D88" i="4"/>
  <c r="D89" i="4"/>
  <c r="D90" i="4"/>
  <c r="D91" i="4"/>
  <c r="D93" i="4"/>
  <c r="D94" i="4"/>
  <c r="D95" i="4"/>
  <c r="D96" i="4"/>
  <c r="D98" i="4"/>
  <c r="D99" i="4"/>
  <c r="D100" i="4"/>
  <c r="D101" i="4"/>
  <c r="D108" i="5"/>
  <c r="D107" i="5"/>
  <c r="D106" i="5"/>
  <c r="D105" i="5"/>
  <c r="D103" i="5"/>
  <c r="D102" i="5"/>
  <c r="D101" i="5"/>
  <c r="D100" i="5"/>
  <c r="D98" i="5"/>
  <c r="D97" i="5"/>
  <c r="D96" i="5"/>
  <c r="D95" i="5"/>
  <c r="D93" i="5"/>
  <c r="D92" i="5"/>
  <c r="D91" i="5"/>
  <c r="D90" i="5"/>
  <c r="D88" i="5"/>
  <c r="D87" i="5"/>
  <c r="D86" i="5"/>
  <c r="D85" i="5"/>
  <c r="D83" i="5"/>
  <c r="D82" i="5"/>
  <c r="D81" i="5"/>
  <c r="D80" i="5"/>
  <c r="D77" i="5"/>
  <c r="D76" i="5"/>
  <c r="D75" i="5"/>
  <c r="D74" i="5"/>
  <c r="D72" i="5"/>
  <c r="D71" i="5"/>
  <c r="D70" i="5"/>
  <c r="D69" i="5"/>
  <c r="D67" i="5"/>
  <c r="D66" i="5"/>
  <c r="D65" i="5"/>
  <c r="D64" i="5"/>
  <c r="D62" i="5"/>
  <c r="D61" i="5"/>
  <c r="D60" i="5"/>
  <c r="D59" i="5"/>
  <c r="D57" i="5"/>
  <c r="D56" i="5"/>
  <c r="D55" i="5"/>
  <c r="D54" i="5"/>
  <c r="D52" i="5"/>
  <c r="D51" i="5"/>
  <c r="D50" i="5"/>
  <c r="D49" i="5"/>
  <c r="D47" i="5"/>
  <c r="D46" i="5"/>
  <c r="D45" i="5"/>
  <c r="D44" i="5"/>
  <c r="D42" i="5"/>
  <c r="D41" i="5"/>
  <c r="D40" i="5"/>
  <c r="D39" i="5"/>
  <c r="D37" i="5"/>
  <c r="D36" i="5"/>
  <c r="D35" i="5"/>
  <c r="D34" i="5"/>
  <c r="D32" i="5"/>
  <c r="D31" i="5"/>
  <c r="D30" i="5"/>
  <c r="D29" i="5"/>
  <c r="D27" i="5"/>
  <c r="D26" i="5"/>
  <c r="D25" i="5"/>
  <c r="D24" i="5"/>
  <c r="D22" i="5"/>
  <c r="D21" i="5"/>
  <c r="D20" i="5"/>
  <c r="D19" i="5"/>
  <c r="D17" i="5"/>
  <c r="D16" i="5"/>
  <c r="D15" i="5"/>
  <c r="D14" i="5"/>
  <c r="D12" i="5"/>
  <c r="D11" i="5"/>
  <c r="D10" i="5"/>
  <c r="D9" i="5"/>
  <c r="D7" i="5"/>
  <c r="D6" i="5"/>
  <c r="D5" i="5"/>
  <c r="D4" i="5"/>
  <c r="G4" i="2"/>
  <c r="G5" i="2"/>
  <c r="G6" i="2"/>
  <c r="G7" i="2"/>
  <c r="G9" i="2"/>
  <c r="G10" i="2"/>
  <c r="G11" i="2"/>
  <c r="G12" i="2"/>
  <c r="G13" i="2"/>
  <c r="G15" i="2"/>
  <c r="G16" i="2"/>
  <c r="G17" i="2"/>
  <c r="G18" i="2"/>
  <c r="G19" i="2"/>
  <c r="G21" i="2"/>
  <c r="G22" i="2"/>
  <c r="G23" i="2"/>
  <c r="G24" i="2"/>
  <c r="G25" i="2"/>
  <c r="G27" i="2"/>
  <c r="G28" i="2"/>
  <c r="G29" i="2"/>
  <c r="G30" i="2"/>
  <c r="G31" i="2"/>
  <c r="G33" i="2"/>
  <c r="G34" i="2"/>
  <c r="G35" i="2"/>
  <c r="G36" i="2"/>
  <c r="G37" i="2"/>
  <c r="G39" i="2"/>
  <c r="G40" i="2"/>
  <c r="G41" i="2"/>
  <c r="G42" i="2"/>
  <c r="G43" i="2"/>
  <c r="G45" i="2"/>
  <c r="G46" i="2"/>
  <c r="G47" i="2"/>
  <c r="G48" i="2"/>
  <c r="G49" i="2"/>
  <c r="G51" i="2"/>
  <c r="G52" i="2"/>
  <c r="G53" i="2"/>
  <c r="G54" i="2"/>
  <c r="G55" i="2"/>
  <c r="G57" i="2"/>
  <c r="G58" i="2"/>
  <c r="G59" i="2"/>
  <c r="G60" i="2"/>
  <c r="G61" i="2"/>
  <c r="G63" i="2"/>
  <c r="G64" i="2"/>
  <c r="G65" i="2"/>
  <c r="G66" i="2"/>
  <c r="G67" i="2"/>
  <c r="G69" i="2"/>
  <c r="G70" i="2"/>
  <c r="G71" i="2"/>
  <c r="G72" i="2"/>
  <c r="G73" i="2"/>
  <c r="G75" i="2"/>
  <c r="G76" i="2"/>
  <c r="G77" i="2"/>
  <c r="G78" i="2"/>
  <c r="G79" i="2"/>
  <c r="G81" i="2"/>
  <c r="G82" i="2"/>
  <c r="G83" i="2"/>
  <c r="G84" i="2"/>
  <c r="G85" i="2"/>
  <c r="G87" i="2"/>
  <c r="G88" i="2"/>
  <c r="G89" i="2"/>
  <c r="G90" i="2"/>
  <c r="G91" i="2"/>
  <c r="G93" i="2"/>
  <c r="G94" i="2"/>
  <c r="G95" i="2"/>
  <c r="G96" i="2"/>
  <c r="G97" i="2"/>
  <c r="G99" i="2"/>
  <c r="G100" i="2"/>
  <c r="G101" i="2"/>
  <c r="G102" i="2"/>
  <c r="G103" i="2"/>
  <c r="G105" i="2"/>
  <c r="G106" i="2"/>
  <c r="G107" i="2"/>
  <c r="G108" i="2"/>
  <c r="G109" i="2"/>
  <c r="G111" i="2"/>
  <c r="G112" i="2"/>
  <c r="G113" i="2"/>
  <c r="G114" i="2"/>
  <c r="G115" i="2"/>
  <c r="G117" i="2"/>
  <c r="G118" i="2"/>
  <c r="G119" i="2"/>
  <c r="G120" i="2"/>
  <c r="G121" i="2"/>
  <c r="G3" i="2"/>
  <c r="F4" i="2"/>
  <c r="F5" i="2"/>
  <c r="F6" i="2"/>
  <c r="F7" i="2"/>
  <c r="F9" i="2"/>
  <c r="F10" i="2"/>
  <c r="F11" i="2"/>
  <c r="F12" i="2"/>
  <c r="F13" i="2"/>
  <c r="F15" i="2"/>
  <c r="F16" i="2"/>
  <c r="F17" i="2"/>
  <c r="F18" i="2"/>
  <c r="F19" i="2"/>
  <c r="F21" i="2"/>
  <c r="F22" i="2"/>
  <c r="F23" i="2"/>
  <c r="F24" i="2"/>
  <c r="F25" i="2"/>
  <c r="F27" i="2"/>
  <c r="F28" i="2"/>
  <c r="F29" i="2"/>
  <c r="F30" i="2"/>
  <c r="F31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1" i="2"/>
  <c r="F52" i="2"/>
  <c r="F53" i="2"/>
  <c r="F54" i="2"/>
  <c r="F55" i="2"/>
  <c r="F57" i="2"/>
  <c r="F58" i="2"/>
  <c r="F59" i="2"/>
  <c r="F60" i="2"/>
  <c r="F61" i="2"/>
  <c r="F63" i="2"/>
  <c r="F64" i="2"/>
  <c r="F65" i="2"/>
  <c r="F66" i="2"/>
  <c r="F67" i="2"/>
  <c r="F69" i="2"/>
  <c r="F70" i="2"/>
  <c r="F71" i="2"/>
  <c r="F72" i="2"/>
  <c r="F73" i="2"/>
  <c r="F75" i="2"/>
  <c r="F76" i="2"/>
  <c r="F77" i="2"/>
  <c r="F78" i="2"/>
  <c r="F79" i="2"/>
  <c r="F81" i="2"/>
  <c r="F82" i="2"/>
  <c r="F83" i="2"/>
  <c r="F84" i="2"/>
  <c r="F85" i="2"/>
  <c r="F87" i="2"/>
  <c r="F88" i="2"/>
  <c r="F89" i="2"/>
  <c r="F90" i="2"/>
  <c r="F91" i="2"/>
  <c r="F93" i="2"/>
  <c r="F94" i="2"/>
  <c r="F95" i="2"/>
  <c r="F96" i="2"/>
  <c r="F97" i="2"/>
  <c r="F99" i="2"/>
  <c r="F100" i="2"/>
  <c r="F101" i="2"/>
  <c r="F102" i="2"/>
  <c r="F103" i="2"/>
  <c r="F105" i="2"/>
  <c r="F106" i="2"/>
  <c r="F107" i="2"/>
  <c r="F108" i="2"/>
  <c r="F109" i="2"/>
  <c r="F111" i="2"/>
  <c r="F112" i="2"/>
  <c r="F113" i="2"/>
  <c r="F114" i="2"/>
  <c r="F115" i="2"/>
  <c r="F117" i="2"/>
  <c r="F118" i="2"/>
  <c r="F119" i="2"/>
  <c r="F120" i="2"/>
  <c r="F121" i="2"/>
  <c r="F3" i="2"/>
  <c r="E4" i="2"/>
  <c r="E5" i="2"/>
  <c r="E6" i="2"/>
  <c r="E7" i="2"/>
  <c r="E9" i="2"/>
  <c r="E10" i="2"/>
  <c r="E11" i="2"/>
  <c r="E12" i="2"/>
  <c r="E13" i="2"/>
  <c r="E15" i="2"/>
  <c r="E16" i="2"/>
  <c r="E17" i="2"/>
  <c r="E18" i="2"/>
  <c r="E19" i="2"/>
  <c r="E21" i="2"/>
  <c r="E22" i="2"/>
  <c r="E23" i="2"/>
  <c r="E24" i="2"/>
  <c r="E25" i="2"/>
  <c r="E27" i="2"/>
  <c r="E28" i="2"/>
  <c r="E29" i="2"/>
  <c r="E30" i="2"/>
  <c r="E31" i="2"/>
  <c r="E33" i="2"/>
  <c r="E34" i="2"/>
  <c r="E35" i="2"/>
  <c r="E36" i="2"/>
  <c r="E37" i="2"/>
  <c r="E39" i="2"/>
  <c r="E40" i="2"/>
  <c r="E41" i="2"/>
  <c r="E42" i="2"/>
  <c r="E43" i="2"/>
  <c r="E45" i="2"/>
  <c r="E46" i="2"/>
  <c r="E47" i="2"/>
  <c r="E48" i="2"/>
  <c r="E49" i="2"/>
  <c r="E51" i="2"/>
  <c r="E52" i="2"/>
  <c r="E53" i="2"/>
  <c r="E54" i="2"/>
  <c r="E55" i="2"/>
  <c r="E57" i="2"/>
  <c r="E58" i="2"/>
  <c r="E59" i="2"/>
  <c r="E60" i="2"/>
  <c r="E61" i="2"/>
  <c r="E63" i="2"/>
  <c r="E64" i="2"/>
  <c r="E65" i="2"/>
  <c r="E66" i="2"/>
  <c r="E67" i="2"/>
  <c r="E69" i="2"/>
  <c r="E70" i="2"/>
  <c r="E71" i="2"/>
  <c r="E72" i="2"/>
  <c r="E73" i="2"/>
  <c r="E75" i="2"/>
  <c r="E76" i="2"/>
  <c r="E77" i="2"/>
  <c r="E78" i="2"/>
  <c r="E79" i="2"/>
  <c r="E81" i="2"/>
  <c r="E82" i="2"/>
  <c r="E83" i="2"/>
  <c r="E84" i="2"/>
  <c r="E85" i="2"/>
  <c r="E87" i="2"/>
  <c r="E88" i="2"/>
  <c r="E89" i="2"/>
  <c r="E90" i="2"/>
  <c r="E91" i="2"/>
  <c r="E93" i="2"/>
  <c r="E94" i="2"/>
  <c r="E95" i="2"/>
  <c r="E96" i="2"/>
  <c r="E97" i="2"/>
  <c r="E99" i="2"/>
  <c r="E100" i="2"/>
  <c r="E101" i="2"/>
  <c r="E102" i="2"/>
  <c r="E103" i="2"/>
  <c r="E105" i="2"/>
  <c r="E106" i="2"/>
  <c r="E107" i="2"/>
  <c r="E108" i="2"/>
  <c r="E109" i="2"/>
  <c r="E111" i="2"/>
  <c r="E112" i="2"/>
  <c r="E113" i="2"/>
  <c r="E114" i="2"/>
  <c r="E115" i="2"/>
  <c r="E117" i="2"/>
  <c r="E118" i="2"/>
  <c r="E119" i="2"/>
  <c r="E120" i="2"/>
  <c r="E121" i="2"/>
  <c r="E3" i="2"/>
  <c r="D9" i="2"/>
  <c r="D10" i="2"/>
  <c r="D11" i="2"/>
  <c r="D12" i="2"/>
  <c r="D13" i="2"/>
  <c r="D15" i="2"/>
  <c r="D16" i="2"/>
  <c r="D17" i="2"/>
  <c r="D18" i="2"/>
  <c r="D19" i="2"/>
  <c r="D21" i="2"/>
  <c r="D22" i="2"/>
  <c r="D23" i="2"/>
  <c r="D24" i="2"/>
  <c r="D25" i="2"/>
  <c r="D27" i="2"/>
  <c r="D28" i="2"/>
  <c r="D29" i="2"/>
  <c r="D30" i="2"/>
  <c r="D31" i="2"/>
  <c r="D33" i="2"/>
  <c r="D34" i="2"/>
  <c r="D35" i="2"/>
  <c r="D36" i="2"/>
  <c r="D37" i="2"/>
  <c r="D39" i="2"/>
  <c r="D40" i="2"/>
  <c r="D41" i="2"/>
  <c r="D42" i="2"/>
  <c r="D43" i="2"/>
  <c r="D45" i="2"/>
  <c r="D46" i="2"/>
  <c r="D47" i="2"/>
  <c r="D48" i="2"/>
  <c r="D49" i="2"/>
  <c r="D51" i="2"/>
  <c r="D52" i="2"/>
  <c r="D53" i="2"/>
  <c r="D54" i="2"/>
  <c r="D55" i="2"/>
  <c r="D57" i="2"/>
  <c r="D58" i="2"/>
  <c r="D59" i="2"/>
  <c r="D60" i="2"/>
  <c r="D61" i="2"/>
  <c r="D63" i="2"/>
  <c r="D64" i="2"/>
  <c r="D65" i="2"/>
  <c r="D66" i="2"/>
  <c r="D67" i="2"/>
  <c r="D69" i="2"/>
  <c r="D70" i="2"/>
  <c r="D71" i="2"/>
  <c r="D72" i="2"/>
  <c r="D73" i="2"/>
  <c r="D75" i="2"/>
  <c r="D76" i="2"/>
  <c r="D77" i="2"/>
  <c r="D78" i="2"/>
  <c r="D79" i="2"/>
  <c r="D81" i="2"/>
  <c r="D82" i="2"/>
  <c r="D83" i="2"/>
  <c r="D84" i="2"/>
  <c r="D85" i="2"/>
  <c r="D87" i="2"/>
  <c r="D88" i="2"/>
  <c r="D89" i="2"/>
  <c r="D90" i="2"/>
  <c r="D91" i="2"/>
  <c r="D93" i="2"/>
  <c r="D94" i="2"/>
  <c r="D95" i="2"/>
  <c r="D96" i="2"/>
  <c r="D97" i="2"/>
  <c r="D99" i="2"/>
  <c r="D100" i="2"/>
  <c r="D101" i="2"/>
  <c r="D102" i="2"/>
  <c r="D103" i="2"/>
  <c r="D105" i="2"/>
  <c r="D106" i="2"/>
  <c r="D107" i="2"/>
  <c r="D108" i="2"/>
  <c r="D109" i="2"/>
  <c r="D111" i="2"/>
  <c r="D112" i="2"/>
  <c r="D113" i="2"/>
  <c r="D114" i="2"/>
  <c r="D115" i="2"/>
  <c r="D117" i="2"/>
  <c r="D118" i="2"/>
  <c r="D119" i="2"/>
  <c r="D120" i="2"/>
  <c r="D121" i="2"/>
  <c r="D4" i="2"/>
  <c r="D5" i="2"/>
  <c r="D6" i="2"/>
  <c r="D7" i="2"/>
  <c r="D3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0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1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3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1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1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1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1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19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21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22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23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24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25" i="1"/>
  <c r="U27" i="1"/>
  <c r="U28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31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33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34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35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36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3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3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4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4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4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43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45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46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47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48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49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5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5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5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5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55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57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58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59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60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61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6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6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6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6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67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69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70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71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72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73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7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7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7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7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79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81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82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83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84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8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8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8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8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9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91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93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94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95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96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9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9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0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0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0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03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05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06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07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08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09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11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11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11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11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115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117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118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119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120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121" i="1"/>
  <c r="D223" i="1"/>
  <c r="E223" i="1"/>
  <c r="K223" i="1"/>
  <c r="N223" i="1"/>
  <c r="O223" i="1"/>
  <c r="P223" i="1"/>
  <c r="Q223" i="1"/>
  <c r="S223" i="1"/>
  <c r="U123" i="1"/>
  <c r="D224" i="1"/>
  <c r="E224" i="1"/>
  <c r="K224" i="1"/>
  <c r="N224" i="1"/>
  <c r="O224" i="1"/>
  <c r="P224" i="1"/>
  <c r="Q224" i="1"/>
  <c r="S224" i="1"/>
  <c r="U124" i="1"/>
  <c r="D225" i="1"/>
  <c r="E225" i="1"/>
  <c r="K225" i="1"/>
  <c r="N225" i="1"/>
  <c r="O225" i="1"/>
  <c r="P225" i="1"/>
  <c r="Q225" i="1"/>
  <c r="S225" i="1"/>
  <c r="U125" i="1"/>
  <c r="D226" i="1"/>
  <c r="E226" i="1"/>
  <c r="K226" i="1"/>
  <c r="N226" i="1"/>
  <c r="O226" i="1"/>
  <c r="P226" i="1"/>
  <c r="Q226" i="1"/>
  <c r="S226" i="1"/>
  <c r="U126" i="1"/>
  <c r="D9" i="7" l="1"/>
  <c r="D21" i="7"/>
  <c r="D165" i="7"/>
  <c r="B166" i="7"/>
  <c r="B88" i="7"/>
  <c r="D87" i="7"/>
  <c r="D208" i="7"/>
  <c r="B209" i="7"/>
  <c r="D225" i="7"/>
  <c r="B226" i="7"/>
  <c r="D42" i="7"/>
  <c r="B43" i="7"/>
  <c r="B142" i="7"/>
  <c r="D141" i="7"/>
  <c r="B221" i="7"/>
  <c r="D220" i="7"/>
  <c r="D98" i="7"/>
  <c r="B99" i="7"/>
  <c r="B110" i="7"/>
  <c r="D109" i="7"/>
  <c r="B176" i="7"/>
  <c r="D175" i="7"/>
  <c r="B66" i="7"/>
  <c r="D65" i="7"/>
  <c r="B246" i="7"/>
  <c r="D245" i="7"/>
  <c r="B256" i="7"/>
  <c r="D120" i="7"/>
  <c r="B121" i="7"/>
  <c r="B154" i="7"/>
  <c r="D153" i="7"/>
  <c r="B198" i="7"/>
  <c r="D197" i="7"/>
  <c r="B33" i="7"/>
  <c r="D32" i="7"/>
  <c r="D75" i="7"/>
  <c r="B76" i="7"/>
  <c r="B187" i="7"/>
  <c r="D186" i="7"/>
  <c r="B132" i="7"/>
  <c r="D131" i="7"/>
  <c r="B238" i="7"/>
  <c r="D237" i="7"/>
  <c r="D53" i="7"/>
  <c r="B54" i="7"/>
  <c r="B11" i="7"/>
  <c r="D10" i="7"/>
  <c r="B23" i="7"/>
  <c r="D22" i="7"/>
  <c r="I142" i="6"/>
  <c r="J142" i="6"/>
  <c r="H142" i="6"/>
  <c r="F142" i="6"/>
  <c r="G142" i="6"/>
  <c r="E142" i="6"/>
  <c r="J245" i="6"/>
  <c r="H245" i="6"/>
  <c r="I245" i="6"/>
  <c r="G245" i="6"/>
  <c r="E245" i="6"/>
  <c r="F245" i="6"/>
  <c r="J196" i="6"/>
  <c r="H196" i="6"/>
  <c r="F196" i="6"/>
  <c r="I196" i="6"/>
  <c r="E196" i="6"/>
  <c r="G196" i="6"/>
  <c r="J43" i="6"/>
  <c r="F43" i="6"/>
  <c r="H43" i="6"/>
  <c r="I43" i="6"/>
  <c r="G43" i="6"/>
  <c r="E43" i="6"/>
  <c r="H235" i="6"/>
  <c r="G235" i="6"/>
  <c r="I235" i="6"/>
  <c r="F235" i="6"/>
  <c r="J235" i="6"/>
  <c r="E235" i="6"/>
  <c r="I207" i="6"/>
  <c r="G207" i="6"/>
  <c r="H207" i="6"/>
  <c r="E207" i="6"/>
  <c r="J207" i="6"/>
  <c r="F207" i="6"/>
  <c r="I225" i="6"/>
  <c r="G225" i="6"/>
  <c r="H225" i="6"/>
  <c r="E225" i="6"/>
  <c r="J225" i="6"/>
  <c r="F225" i="6"/>
  <c r="J64" i="6"/>
  <c r="H64" i="6"/>
  <c r="F64" i="6"/>
  <c r="I64" i="6"/>
  <c r="E64" i="6"/>
  <c r="G64" i="6"/>
  <c r="J97" i="6"/>
  <c r="G97" i="6"/>
  <c r="I97" i="6"/>
  <c r="F97" i="6"/>
  <c r="E97" i="6"/>
  <c r="H97" i="6"/>
  <c r="C141" i="6"/>
  <c r="C130" i="6"/>
  <c r="J130" i="6"/>
  <c r="H130" i="6"/>
  <c r="E130" i="6"/>
  <c r="I130" i="6"/>
  <c r="F130" i="6"/>
  <c r="G130" i="6"/>
  <c r="J42" i="6"/>
  <c r="H42" i="6"/>
  <c r="F42" i="6"/>
  <c r="I42" i="6"/>
  <c r="G42" i="6"/>
  <c r="E42" i="6"/>
  <c r="H120" i="6"/>
  <c r="G120" i="6"/>
  <c r="J120" i="6"/>
  <c r="I120" i="6"/>
  <c r="E120" i="6"/>
  <c r="F120" i="6"/>
  <c r="J20" i="6"/>
  <c r="H20" i="6"/>
  <c r="F20" i="6"/>
  <c r="G20" i="6"/>
  <c r="I20" i="6"/>
  <c r="E20" i="6"/>
  <c r="H76" i="6"/>
  <c r="G76" i="6"/>
  <c r="I76" i="6"/>
  <c r="J76" i="6"/>
  <c r="E76" i="6"/>
  <c r="F76" i="6"/>
  <c r="D141" i="6"/>
  <c r="I119" i="6"/>
  <c r="G119" i="6"/>
  <c r="J119" i="6"/>
  <c r="E119" i="6"/>
  <c r="F119" i="6"/>
  <c r="H119" i="6"/>
  <c r="B226" i="6"/>
  <c r="J108" i="6"/>
  <c r="H108" i="6"/>
  <c r="F108" i="6"/>
  <c r="G108" i="6"/>
  <c r="E108" i="6"/>
  <c r="I108" i="6"/>
  <c r="J131" i="6"/>
  <c r="H131" i="6"/>
  <c r="G131" i="6"/>
  <c r="E131" i="6"/>
  <c r="I131" i="6"/>
  <c r="F131" i="6"/>
  <c r="J219" i="6"/>
  <c r="H219" i="6"/>
  <c r="I219" i="6"/>
  <c r="E219" i="6"/>
  <c r="G219" i="6"/>
  <c r="F219" i="6"/>
  <c r="J9" i="6"/>
  <c r="G9" i="6"/>
  <c r="F9" i="6"/>
  <c r="I9" i="6"/>
  <c r="H9" i="6"/>
  <c r="E9" i="6"/>
  <c r="I54" i="6"/>
  <c r="J54" i="6"/>
  <c r="H54" i="6"/>
  <c r="G54" i="6"/>
  <c r="F54" i="6"/>
  <c r="E54" i="6"/>
  <c r="J31" i="6"/>
  <c r="I31" i="6"/>
  <c r="G31" i="6"/>
  <c r="E31" i="6"/>
  <c r="F31" i="6"/>
  <c r="H31" i="6"/>
  <c r="J53" i="6"/>
  <c r="G53" i="6"/>
  <c r="H53" i="6"/>
  <c r="I53" i="6"/>
  <c r="E53" i="6"/>
  <c r="F53" i="6"/>
  <c r="J152" i="6"/>
  <c r="H152" i="6"/>
  <c r="F152" i="6"/>
  <c r="I152" i="6"/>
  <c r="E152" i="6"/>
  <c r="G152" i="6"/>
  <c r="J86" i="6"/>
  <c r="H86" i="6"/>
  <c r="F86" i="6"/>
  <c r="G86" i="6"/>
  <c r="I86" i="6"/>
  <c r="E86" i="6"/>
  <c r="C164" i="6"/>
  <c r="H164" i="6"/>
  <c r="G164" i="6"/>
  <c r="I164" i="6"/>
  <c r="J164" i="6"/>
  <c r="E164" i="6"/>
  <c r="F164" i="6"/>
  <c r="J174" i="6"/>
  <c r="H174" i="6"/>
  <c r="I174" i="6"/>
  <c r="G174" i="6"/>
  <c r="E174" i="6"/>
  <c r="F174" i="6"/>
  <c r="H32" i="6"/>
  <c r="G32" i="6"/>
  <c r="I32" i="6"/>
  <c r="J32" i="6"/>
  <c r="E32" i="6"/>
  <c r="F32" i="6"/>
  <c r="J141" i="6"/>
  <c r="G141" i="6"/>
  <c r="F141" i="6"/>
  <c r="H141" i="6"/>
  <c r="E141" i="6"/>
  <c r="I141" i="6"/>
  <c r="B208" i="6"/>
  <c r="I186" i="6"/>
  <c r="J186" i="6"/>
  <c r="F186" i="6"/>
  <c r="E186" i="6"/>
  <c r="H186" i="6"/>
  <c r="G186" i="6"/>
  <c r="C42" i="6"/>
  <c r="C53" i="6"/>
  <c r="G185" i="6"/>
  <c r="F185" i="6"/>
  <c r="H185" i="6"/>
  <c r="J185" i="6"/>
  <c r="I185" i="6"/>
  <c r="E185" i="6"/>
  <c r="I163" i="6"/>
  <c r="G163" i="6"/>
  <c r="J163" i="6"/>
  <c r="E163" i="6"/>
  <c r="H163" i="6"/>
  <c r="F163" i="6"/>
  <c r="B165" i="6"/>
  <c r="C119" i="6"/>
  <c r="B236" i="6"/>
  <c r="C152" i="6"/>
  <c r="B153" i="6"/>
  <c r="D152" i="6"/>
  <c r="B187" i="6"/>
  <c r="D186" i="6"/>
  <c r="C186" i="6"/>
  <c r="C20" i="6"/>
  <c r="B21" i="6"/>
  <c r="D20" i="6"/>
  <c r="B132" i="6"/>
  <c r="D131" i="6"/>
  <c r="C131" i="6"/>
  <c r="C97" i="6"/>
  <c r="B98" i="6"/>
  <c r="D97" i="6"/>
  <c r="C43" i="6"/>
  <c r="B44" i="6"/>
  <c r="D43" i="6"/>
  <c r="D54" i="6"/>
  <c r="C54" i="6"/>
  <c r="B55" i="6"/>
  <c r="D32" i="6"/>
  <c r="C32" i="6"/>
  <c r="B33" i="6"/>
  <c r="B256" i="6"/>
  <c r="B246" i="6"/>
  <c r="B175" i="6"/>
  <c r="D174" i="6"/>
  <c r="C174" i="6"/>
  <c r="B87" i="6"/>
  <c r="D86" i="6"/>
  <c r="C86" i="6"/>
  <c r="B143" i="6"/>
  <c r="D142" i="6"/>
  <c r="C142" i="6"/>
  <c r="B121" i="6"/>
  <c r="D120" i="6"/>
  <c r="C120" i="6"/>
  <c r="B197" i="6"/>
  <c r="D196" i="6"/>
  <c r="C196" i="6"/>
  <c r="B220" i="6"/>
  <c r="D219" i="6"/>
  <c r="C219" i="6"/>
  <c r="B109" i="6"/>
  <c r="D108" i="6"/>
  <c r="C108" i="6"/>
  <c r="B227" i="6"/>
  <c r="C64" i="6"/>
  <c r="B65" i="6"/>
  <c r="D64" i="6"/>
  <c r="B166" i="6"/>
  <c r="D165" i="6"/>
  <c r="C165" i="6"/>
  <c r="B77" i="6"/>
  <c r="D76" i="6"/>
  <c r="C76" i="6"/>
  <c r="B10" i="6"/>
  <c r="D9" i="6"/>
  <c r="C9" i="6"/>
  <c r="Q141" i="1"/>
  <c r="J141" i="1"/>
  <c r="R141" i="1"/>
  <c r="G119" i="1"/>
  <c r="T119" i="1"/>
  <c r="H141" i="1"/>
  <c r="O141" i="1"/>
  <c r="P119" i="1"/>
  <c r="L119" i="1"/>
  <c r="J119" i="1"/>
  <c r="G141" i="1"/>
  <c r="S218" i="1"/>
  <c r="E119" i="1"/>
  <c r="C142" i="1"/>
  <c r="N142" i="1" s="1"/>
  <c r="S141" i="1"/>
  <c r="Q130" i="1"/>
  <c r="C131" i="1"/>
  <c r="M130" i="1"/>
  <c r="R130" i="1"/>
  <c r="E130" i="1"/>
  <c r="N130" i="1"/>
  <c r="J130" i="1"/>
  <c r="F130" i="1"/>
  <c r="H142" i="1"/>
  <c r="P142" i="1"/>
  <c r="H120" i="1"/>
  <c r="O120" i="1"/>
  <c r="G120" i="1"/>
  <c r="M120" i="1"/>
  <c r="E120" i="1"/>
  <c r="N120" i="1"/>
  <c r="F120" i="1"/>
  <c r="C121" i="1"/>
  <c r="T120" i="1"/>
  <c r="L120" i="1"/>
  <c r="D120" i="1"/>
  <c r="Q120" i="1"/>
  <c r="S120" i="1"/>
  <c r="K120" i="1"/>
  <c r="I120" i="1"/>
  <c r="R120" i="1"/>
  <c r="J120" i="1"/>
  <c r="P120" i="1"/>
  <c r="D152" i="1"/>
  <c r="H218" i="1"/>
  <c r="H185" i="1"/>
  <c r="E218" i="1"/>
  <c r="I218" i="1"/>
  <c r="O218" i="1"/>
  <c r="M218" i="1"/>
  <c r="G218" i="1"/>
  <c r="L218" i="1"/>
  <c r="C219" i="1"/>
  <c r="P219" i="1" s="1"/>
  <c r="P218" i="1"/>
  <c r="T218" i="1"/>
  <c r="J218" i="1"/>
  <c r="N218" i="1"/>
  <c r="D218" i="1"/>
  <c r="Q218" i="1"/>
  <c r="F218" i="1"/>
  <c r="O152" i="1"/>
  <c r="P152" i="1"/>
  <c r="H152" i="1"/>
  <c r="E152" i="1"/>
  <c r="N185" i="1"/>
  <c r="R242" i="1"/>
  <c r="C243" i="1"/>
  <c r="M231" i="1"/>
  <c r="C232" i="1"/>
  <c r="J152" i="1"/>
  <c r="K152" i="1"/>
  <c r="P185" i="1"/>
  <c r="F185" i="1"/>
  <c r="C153" i="1"/>
  <c r="C154" i="1" s="1"/>
  <c r="G196" i="1"/>
  <c r="Q152" i="1"/>
  <c r="O185" i="1"/>
  <c r="T185" i="1"/>
  <c r="G185" i="1"/>
  <c r="L185" i="1"/>
  <c r="F152" i="1"/>
  <c r="T152" i="1"/>
  <c r="I185" i="1"/>
  <c r="Q196" i="1"/>
  <c r="P196" i="1"/>
  <c r="J196" i="1"/>
  <c r="I196" i="1"/>
  <c r="H196" i="1"/>
  <c r="N196" i="1"/>
  <c r="F196" i="1"/>
  <c r="D196" i="1"/>
  <c r="C197" i="1"/>
  <c r="H197" i="1" s="1"/>
  <c r="K196" i="1"/>
  <c r="Q207" i="1"/>
  <c r="P207" i="1"/>
  <c r="H207" i="1"/>
  <c r="K207" i="1"/>
  <c r="J207" i="1"/>
  <c r="O207" i="1"/>
  <c r="G207" i="1"/>
  <c r="R207" i="1"/>
  <c r="N207" i="1"/>
  <c r="F207" i="1"/>
  <c r="C208" i="1"/>
  <c r="M207" i="1"/>
  <c r="E207" i="1"/>
  <c r="T207" i="1"/>
  <c r="L207" i="1"/>
  <c r="D207" i="1"/>
  <c r="S207" i="1"/>
  <c r="I207" i="1"/>
  <c r="L196" i="1"/>
  <c r="O196" i="1"/>
  <c r="M196" i="1"/>
  <c r="S196" i="1"/>
  <c r="T196" i="1"/>
  <c r="E196" i="1"/>
  <c r="Q185" i="1"/>
  <c r="E185" i="1"/>
  <c r="M185" i="1"/>
  <c r="J185" i="1"/>
  <c r="C186" i="1"/>
  <c r="R185" i="1"/>
  <c r="P197" i="1"/>
  <c r="S185" i="1"/>
  <c r="M174" i="1"/>
  <c r="R174" i="1"/>
  <c r="P174" i="1"/>
  <c r="H174" i="1"/>
  <c r="O174" i="1"/>
  <c r="E174" i="1"/>
  <c r="C175" i="1"/>
  <c r="C176" i="1" s="1"/>
  <c r="J174" i="1"/>
  <c r="G174" i="1"/>
  <c r="T174" i="1"/>
  <c r="J108" i="1"/>
  <c r="L174" i="1"/>
  <c r="D174" i="1"/>
  <c r="Q174" i="1"/>
  <c r="N174" i="1"/>
  <c r="S174" i="1"/>
  <c r="I174" i="1"/>
  <c r="F174" i="1"/>
  <c r="L152" i="1"/>
  <c r="P108" i="1"/>
  <c r="I152" i="1"/>
  <c r="G152" i="1"/>
  <c r="M152" i="1"/>
  <c r="N152" i="1"/>
  <c r="R163" i="1"/>
  <c r="J163" i="1"/>
  <c r="Q163" i="1"/>
  <c r="I163" i="1"/>
  <c r="P163" i="1"/>
  <c r="H163" i="1"/>
  <c r="N163" i="1"/>
  <c r="O163" i="1"/>
  <c r="G163" i="1"/>
  <c r="F163" i="1"/>
  <c r="C164" i="1"/>
  <c r="M163" i="1"/>
  <c r="E163" i="1"/>
  <c r="T163" i="1"/>
  <c r="L163" i="1"/>
  <c r="D163" i="1"/>
  <c r="S163" i="1"/>
  <c r="K163" i="1"/>
  <c r="S152" i="1"/>
  <c r="F108" i="1"/>
  <c r="Q108" i="1"/>
  <c r="C109" i="1"/>
  <c r="O109" i="1" s="1"/>
  <c r="L108" i="1"/>
  <c r="H108" i="1"/>
  <c r="K108" i="1"/>
  <c r="L64" i="1"/>
  <c r="I108" i="1"/>
  <c r="O108" i="1"/>
  <c r="D108" i="1"/>
  <c r="G108" i="1"/>
  <c r="M108" i="1"/>
  <c r="E108" i="1"/>
  <c r="N108" i="1"/>
  <c r="S108" i="1"/>
  <c r="T108" i="1"/>
  <c r="I64" i="1"/>
  <c r="D64" i="1"/>
  <c r="N20" i="1"/>
  <c r="N64" i="1"/>
  <c r="P64" i="1"/>
  <c r="H64" i="1"/>
  <c r="S64" i="1"/>
  <c r="J64" i="1"/>
  <c r="Q64" i="1"/>
  <c r="K64" i="1"/>
  <c r="O86" i="1"/>
  <c r="T86" i="1"/>
  <c r="E53" i="1"/>
  <c r="C87" i="1"/>
  <c r="O87" i="1" s="1"/>
  <c r="L86" i="1"/>
  <c r="I86" i="1"/>
  <c r="N86" i="1"/>
  <c r="F86" i="1"/>
  <c r="K53" i="1"/>
  <c r="J86" i="1"/>
  <c r="G86" i="1"/>
  <c r="D86" i="1"/>
  <c r="P97" i="1"/>
  <c r="H97" i="1"/>
  <c r="O97" i="1"/>
  <c r="G97" i="1"/>
  <c r="N97" i="1"/>
  <c r="F97" i="1"/>
  <c r="R97" i="1"/>
  <c r="C98" i="1"/>
  <c r="M97" i="1"/>
  <c r="E97" i="1"/>
  <c r="Q97" i="1"/>
  <c r="T97" i="1"/>
  <c r="L97" i="1"/>
  <c r="D97" i="1"/>
  <c r="S97" i="1"/>
  <c r="K97" i="1"/>
  <c r="J97" i="1"/>
  <c r="I97" i="1"/>
  <c r="M86" i="1"/>
  <c r="Q86" i="1"/>
  <c r="R86" i="1"/>
  <c r="P86" i="1"/>
  <c r="H86" i="1"/>
  <c r="H53" i="1"/>
  <c r="O64" i="1"/>
  <c r="K86" i="1"/>
  <c r="F53" i="1"/>
  <c r="E64" i="1"/>
  <c r="I20" i="1"/>
  <c r="C54" i="1"/>
  <c r="M54" i="1" s="1"/>
  <c r="T64" i="1"/>
  <c r="F20" i="1"/>
  <c r="D20" i="1"/>
  <c r="I53" i="1"/>
  <c r="T53" i="1"/>
  <c r="H20" i="1"/>
  <c r="D53" i="1"/>
  <c r="G64" i="1"/>
  <c r="F64" i="1"/>
  <c r="O53" i="1"/>
  <c r="R64" i="1"/>
  <c r="C65" i="1"/>
  <c r="N53" i="1"/>
  <c r="S53" i="1"/>
  <c r="P53" i="1"/>
  <c r="M53" i="1"/>
  <c r="R75" i="1"/>
  <c r="J75" i="1"/>
  <c r="Q75" i="1"/>
  <c r="I75" i="1"/>
  <c r="P75" i="1"/>
  <c r="O75" i="1"/>
  <c r="G75" i="1"/>
  <c r="N75" i="1"/>
  <c r="F75" i="1"/>
  <c r="K75" i="1"/>
  <c r="C76" i="1"/>
  <c r="M75" i="1"/>
  <c r="E75" i="1"/>
  <c r="S75" i="1"/>
  <c r="T75" i="1"/>
  <c r="L75" i="1"/>
  <c r="D75" i="1"/>
  <c r="H75" i="1"/>
  <c r="G53" i="1"/>
  <c r="Q53" i="1"/>
  <c r="R53" i="1"/>
  <c r="J53" i="1"/>
  <c r="C21" i="1"/>
  <c r="K21" i="1" s="1"/>
  <c r="Q20" i="1"/>
  <c r="R20" i="1"/>
  <c r="O20" i="1"/>
  <c r="M20" i="1"/>
  <c r="P20" i="1"/>
  <c r="G20" i="1"/>
  <c r="P42" i="1"/>
  <c r="H42" i="1"/>
  <c r="J42" i="1"/>
  <c r="O42" i="1"/>
  <c r="G42" i="1"/>
  <c r="N42" i="1"/>
  <c r="F42" i="1"/>
  <c r="Q42" i="1"/>
  <c r="C43" i="1"/>
  <c r="M42" i="1"/>
  <c r="E42" i="1"/>
  <c r="K42" i="1"/>
  <c r="R42" i="1"/>
  <c r="T42" i="1"/>
  <c r="L42" i="1"/>
  <c r="D42" i="1"/>
  <c r="S42" i="1"/>
  <c r="I42" i="1"/>
  <c r="T20" i="1"/>
  <c r="S20" i="1"/>
  <c r="E20" i="1"/>
  <c r="L20" i="1"/>
  <c r="K20" i="1"/>
  <c r="P31" i="1"/>
  <c r="H31" i="1"/>
  <c r="O31" i="1"/>
  <c r="G31" i="1"/>
  <c r="N31" i="1"/>
  <c r="C32" i="1"/>
  <c r="E31" i="1"/>
  <c r="F31" i="1"/>
  <c r="T31" i="1"/>
  <c r="L31" i="1"/>
  <c r="D31" i="1"/>
  <c r="S31" i="1"/>
  <c r="K31" i="1"/>
  <c r="R31" i="1"/>
  <c r="J31" i="1"/>
  <c r="Q31" i="1"/>
  <c r="I31" i="1"/>
  <c r="M31" i="1"/>
  <c r="T10" i="1"/>
  <c r="L10" i="1"/>
  <c r="G10" i="1"/>
  <c r="S10" i="1"/>
  <c r="N10" i="1"/>
  <c r="K10" i="1"/>
  <c r="F10" i="1"/>
  <c r="D10" i="1"/>
  <c r="M10" i="1"/>
  <c r="H10" i="1"/>
  <c r="P10" i="1"/>
  <c r="R10" i="1"/>
  <c r="J10" i="1"/>
  <c r="I10" i="1"/>
  <c r="E10" i="1"/>
  <c r="Q10" i="1"/>
  <c r="C11" i="1"/>
  <c r="H230" i="1"/>
  <c r="H228" i="1"/>
  <c r="L230" i="1"/>
  <c r="G229" i="1"/>
  <c r="L228" i="1"/>
  <c r="T228" i="1"/>
  <c r="F230" i="1"/>
  <c r="G239" i="1"/>
  <c r="J241" i="1"/>
  <c r="M238" i="1"/>
  <c r="C249" i="1"/>
  <c r="C250" i="1" s="1"/>
  <c r="R250" i="1" s="1"/>
  <c r="G238" i="1"/>
  <c r="H242" i="1"/>
  <c r="I230" i="1"/>
  <c r="J240" i="1"/>
  <c r="L242" i="1"/>
  <c r="M230" i="1"/>
  <c r="R241" i="1"/>
  <c r="H241" i="1"/>
  <c r="J238" i="1"/>
  <c r="L240" i="1"/>
  <c r="M228" i="1"/>
  <c r="R240" i="1"/>
  <c r="T242" i="1"/>
  <c r="I238" i="1"/>
  <c r="H240" i="1"/>
  <c r="J228" i="1"/>
  <c r="L239" i="1"/>
  <c r="R239" i="1"/>
  <c r="T240" i="1"/>
  <c r="F242" i="1"/>
  <c r="H238" i="1"/>
  <c r="L238" i="1"/>
  <c r="R231" i="1"/>
  <c r="T238" i="1"/>
  <c r="F240" i="1"/>
  <c r="I242" i="1"/>
  <c r="M242" i="1"/>
  <c r="F239" i="1"/>
  <c r="G242" i="1"/>
  <c r="I240" i="1"/>
  <c r="M241" i="1"/>
  <c r="F238" i="1"/>
  <c r="G241" i="1"/>
  <c r="I239" i="1"/>
  <c r="J242" i="1"/>
  <c r="M240" i="1"/>
  <c r="F231" i="1"/>
  <c r="G240" i="1"/>
  <c r="H229" i="1"/>
  <c r="I231" i="1"/>
  <c r="J239" i="1"/>
  <c r="L241" i="1"/>
  <c r="M229" i="1"/>
  <c r="R238" i="1"/>
  <c r="T241" i="1"/>
  <c r="F229" i="1"/>
  <c r="I229" i="1"/>
  <c r="J231" i="1"/>
  <c r="R230" i="1"/>
  <c r="T239" i="1"/>
  <c r="F228" i="1"/>
  <c r="G231" i="1"/>
  <c r="I228" i="1"/>
  <c r="J230" i="1"/>
  <c r="R229" i="1"/>
  <c r="F241" i="1"/>
  <c r="G230" i="1"/>
  <c r="H239" i="1"/>
  <c r="I241" i="1"/>
  <c r="J229" i="1"/>
  <c r="L231" i="1"/>
  <c r="M239" i="1"/>
  <c r="R228" i="1"/>
  <c r="T231" i="1"/>
  <c r="T230" i="1"/>
  <c r="G228" i="1"/>
  <c r="H231" i="1"/>
  <c r="L229" i="1"/>
  <c r="T229" i="1"/>
  <c r="F116" i="5"/>
  <c r="N111" i="5"/>
  <c r="C122" i="5"/>
  <c r="C123" i="5" s="1"/>
  <c r="C117" i="5"/>
  <c r="M111" i="5"/>
  <c r="P111" i="5"/>
  <c r="L113" i="5"/>
  <c r="Q112" i="5"/>
  <c r="P112" i="5"/>
  <c r="H111" i="5"/>
  <c r="O112" i="5"/>
  <c r="L117" i="5"/>
  <c r="P116" i="5"/>
  <c r="N116" i="5"/>
  <c r="O116" i="5"/>
  <c r="M116" i="5"/>
  <c r="E111" i="5"/>
  <c r="O111" i="5"/>
  <c r="Q116" i="5"/>
  <c r="L122" i="5"/>
  <c r="G116" i="5"/>
  <c r="N112" i="5"/>
  <c r="Q111" i="5"/>
  <c r="T112" i="5"/>
  <c r="V111" i="5"/>
  <c r="U111" i="5"/>
  <c r="W111" i="5"/>
  <c r="C112" i="5"/>
  <c r="F111" i="5"/>
  <c r="T122" i="5"/>
  <c r="T123" i="5" s="1"/>
  <c r="W116" i="5"/>
  <c r="T117" i="5"/>
  <c r="D111" i="5"/>
  <c r="G111" i="5"/>
  <c r="M112" i="5"/>
  <c r="V116" i="5"/>
  <c r="T128" i="5"/>
  <c r="C106" i="4"/>
  <c r="C121" i="4"/>
  <c r="C116" i="4"/>
  <c r="C110" i="4"/>
  <c r="F186" i="2"/>
  <c r="E186" i="2"/>
  <c r="C187" i="2"/>
  <c r="D186" i="2"/>
  <c r="G186" i="2"/>
  <c r="D185" i="2"/>
  <c r="E185" i="2"/>
  <c r="F185" i="2"/>
  <c r="G185" i="2"/>
  <c r="D184" i="2"/>
  <c r="D179" i="2"/>
  <c r="F179" i="2"/>
  <c r="D180" i="2"/>
  <c r="C181" i="2"/>
  <c r="D178" i="2"/>
  <c r="F178" i="2"/>
  <c r="G174" i="2"/>
  <c r="F174" i="2"/>
  <c r="C175" i="2"/>
  <c r="E174" i="2"/>
  <c r="D174" i="2"/>
  <c r="D171" i="2"/>
  <c r="E171" i="2"/>
  <c r="E167" i="2"/>
  <c r="D168" i="2"/>
  <c r="E168" i="2"/>
  <c r="C169" i="2"/>
  <c r="F166" i="2"/>
  <c r="E161" i="2"/>
  <c r="D162" i="2"/>
  <c r="E162" i="2"/>
  <c r="C163" i="2"/>
  <c r="E160" i="2"/>
  <c r="D159" i="2"/>
  <c r="E159" i="2"/>
  <c r="D155" i="2"/>
  <c r="D157" i="2"/>
  <c r="E155" i="2"/>
  <c r="E157" i="2"/>
  <c r="F155" i="2"/>
  <c r="F157" i="2"/>
  <c r="E154" i="2"/>
  <c r="F154" i="2"/>
  <c r="G150" i="2"/>
  <c r="F150" i="2"/>
  <c r="C151" i="2"/>
  <c r="E150" i="2"/>
  <c r="D150" i="2"/>
  <c r="E149" i="2"/>
  <c r="G149" i="2"/>
  <c r="E148" i="2"/>
  <c r="F148" i="2"/>
  <c r="D144" i="2"/>
  <c r="E144" i="2"/>
  <c r="C145" i="2"/>
  <c r="F144" i="2"/>
  <c r="E141" i="2"/>
  <c r="G138" i="2"/>
  <c r="C139" i="2"/>
  <c r="F138" i="2"/>
  <c r="E138" i="2"/>
  <c r="D138" i="2"/>
  <c r="F137" i="2"/>
  <c r="G137" i="2"/>
  <c r="F136" i="2"/>
  <c r="G136" i="2"/>
  <c r="D135" i="2"/>
  <c r="D133" i="2"/>
  <c r="E133" i="2"/>
  <c r="G133" i="2"/>
  <c r="F133" i="2"/>
  <c r="E132" i="2"/>
  <c r="D129" i="2"/>
  <c r="D11" i="7" l="1"/>
  <c r="B12" i="7"/>
  <c r="B199" i="7"/>
  <c r="D198" i="7"/>
  <c r="B111" i="7"/>
  <c r="D110" i="7"/>
  <c r="B55" i="7"/>
  <c r="D54" i="7"/>
  <c r="B67" i="7"/>
  <c r="D66" i="7"/>
  <c r="D221" i="7"/>
  <c r="B133" i="7"/>
  <c r="D132" i="7"/>
  <c r="B100" i="7"/>
  <c r="D99" i="7"/>
  <c r="B227" i="7"/>
  <c r="D226" i="7"/>
  <c r="B267" i="7"/>
  <c r="B257" i="7"/>
  <c r="D256" i="7"/>
  <c r="B89" i="7"/>
  <c r="D88" i="7"/>
  <c r="D23" i="7"/>
  <c r="B34" i="7"/>
  <c r="D33" i="7"/>
  <c r="D209" i="7"/>
  <c r="B210" i="7"/>
  <c r="D166" i="7"/>
  <c r="B247" i="7"/>
  <c r="D246" i="7"/>
  <c r="B177" i="7"/>
  <c r="D176" i="7"/>
  <c r="B143" i="7"/>
  <c r="D142" i="7"/>
  <c r="B239" i="7"/>
  <c r="D238" i="7"/>
  <c r="B188" i="7"/>
  <c r="D187" i="7"/>
  <c r="B155" i="7"/>
  <c r="D154" i="7"/>
  <c r="D76" i="7"/>
  <c r="B77" i="7"/>
  <c r="D121" i="7"/>
  <c r="B122" i="7"/>
  <c r="D43" i="7"/>
  <c r="B44" i="7"/>
  <c r="J175" i="6"/>
  <c r="H175" i="6"/>
  <c r="I175" i="6"/>
  <c r="E175" i="6"/>
  <c r="G175" i="6"/>
  <c r="F175" i="6"/>
  <c r="J77" i="6"/>
  <c r="H77" i="6"/>
  <c r="F77" i="6"/>
  <c r="I77" i="6"/>
  <c r="G77" i="6"/>
  <c r="E77" i="6"/>
  <c r="I197" i="6"/>
  <c r="H197" i="6"/>
  <c r="J197" i="6"/>
  <c r="F197" i="6"/>
  <c r="E197" i="6"/>
  <c r="G197" i="6"/>
  <c r="J246" i="6"/>
  <c r="H246" i="6"/>
  <c r="I246" i="6"/>
  <c r="E246" i="6"/>
  <c r="F246" i="6"/>
  <c r="G246" i="6"/>
  <c r="G132" i="6"/>
  <c r="F132" i="6"/>
  <c r="H132" i="6"/>
  <c r="J132" i="6"/>
  <c r="E132" i="6"/>
  <c r="I132" i="6"/>
  <c r="I153" i="6"/>
  <c r="J153" i="6"/>
  <c r="E153" i="6"/>
  <c r="H153" i="6"/>
  <c r="F153" i="6"/>
  <c r="G153" i="6"/>
  <c r="J227" i="6"/>
  <c r="H227" i="6"/>
  <c r="G227" i="6"/>
  <c r="E227" i="6"/>
  <c r="I227" i="6"/>
  <c r="F227" i="6"/>
  <c r="G44" i="6"/>
  <c r="H44" i="6"/>
  <c r="I44" i="6"/>
  <c r="F44" i="6"/>
  <c r="E44" i="6"/>
  <c r="J44" i="6"/>
  <c r="H226" i="6"/>
  <c r="I226" i="6"/>
  <c r="G226" i="6"/>
  <c r="J226" i="6"/>
  <c r="E226" i="6"/>
  <c r="F226" i="6"/>
  <c r="H109" i="6"/>
  <c r="I109" i="6"/>
  <c r="E109" i="6"/>
  <c r="J109" i="6"/>
  <c r="G109" i="6"/>
  <c r="F109" i="6"/>
  <c r="J33" i="6"/>
  <c r="H33" i="6"/>
  <c r="F33" i="6"/>
  <c r="I33" i="6"/>
  <c r="G33" i="6"/>
  <c r="E33" i="6"/>
  <c r="H21" i="6"/>
  <c r="I21" i="6"/>
  <c r="E21" i="6"/>
  <c r="J21" i="6"/>
  <c r="F21" i="6"/>
  <c r="G21" i="6"/>
  <c r="J236" i="6"/>
  <c r="H236" i="6"/>
  <c r="I236" i="6"/>
  <c r="G236" i="6"/>
  <c r="F236" i="6"/>
  <c r="E236" i="6"/>
  <c r="J166" i="6"/>
  <c r="E166" i="6"/>
  <c r="I166" i="6"/>
  <c r="G166" i="6"/>
  <c r="F166" i="6"/>
  <c r="H166" i="6"/>
  <c r="J121" i="6"/>
  <c r="H121" i="6"/>
  <c r="F121" i="6"/>
  <c r="G121" i="6"/>
  <c r="E121" i="6"/>
  <c r="I121" i="6"/>
  <c r="H208" i="6"/>
  <c r="J208" i="6"/>
  <c r="G208" i="6"/>
  <c r="I208" i="6"/>
  <c r="F208" i="6"/>
  <c r="E208" i="6"/>
  <c r="C208" i="6"/>
  <c r="J87" i="6"/>
  <c r="F87" i="6"/>
  <c r="I87" i="6"/>
  <c r="E87" i="6"/>
  <c r="H87" i="6"/>
  <c r="G87" i="6"/>
  <c r="I98" i="6"/>
  <c r="J98" i="6"/>
  <c r="H98" i="6"/>
  <c r="G98" i="6"/>
  <c r="E98" i="6"/>
  <c r="F98" i="6"/>
  <c r="J165" i="6"/>
  <c r="H165" i="6"/>
  <c r="I165" i="6"/>
  <c r="E165" i="6"/>
  <c r="F165" i="6"/>
  <c r="G165" i="6"/>
  <c r="J143" i="6"/>
  <c r="H143" i="6"/>
  <c r="F143" i="6"/>
  <c r="E143" i="6"/>
  <c r="I143" i="6"/>
  <c r="G143" i="6"/>
  <c r="I10" i="6"/>
  <c r="J10" i="6"/>
  <c r="H10" i="6"/>
  <c r="G10" i="6"/>
  <c r="F10" i="6"/>
  <c r="E10" i="6"/>
  <c r="H65" i="6"/>
  <c r="I65" i="6"/>
  <c r="E65" i="6"/>
  <c r="J65" i="6"/>
  <c r="G65" i="6"/>
  <c r="F65" i="6"/>
  <c r="H220" i="6"/>
  <c r="G220" i="6"/>
  <c r="F220" i="6"/>
  <c r="J220" i="6"/>
  <c r="I220" i="6"/>
  <c r="E220" i="6"/>
  <c r="D208" i="6"/>
  <c r="J55" i="6"/>
  <c r="F55" i="6"/>
  <c r="H55" i="6"/>
  <c r="I55" i="6"/>
  <c r="G55" i="6"/>
  <c r="E55" i="6"/>
  <c r="J256" i="6"/>
  <c r="H256" i="6"/>
  <c r="G256" i="6"/>
  <c r="I256" i="6"/>
  <c r="F256" i="6"/>
  <c r="E256" i="6"/>
  <c r="B209" i="6"/>
  <c r="J187" i="6"/>
  <c r="H187" i="6"/>
  <c r="F187" i="6"/>
  <c r="E187" i="6"/>
  <c r="G187" i="6"/>
  <c r="I187" i="6"/>
  <c r="C175" i="6"/>
  <c r="D175" i="6"/>
  <c r="B176" i="6"/>
  <c r="C153" i="6"/>
  <c r="D153" i="6"/>
  <c r="B154" i="6"/>
  <c r="B247" i="6"/>
  <c r="B99" i="6"/>
  <c r="D98" i="6"/>
  <c r="C98" i="6"/>
  <c r="B133" i="6"/>
  <c r="D132" i="6"/>
  <c r="C132" i="6"/>
  <c r="B228" i="6"/>
  <c r="B210" i="6"/>
  <c r="D209" i="6"/>
  <c r="C209" i="6"/>
  <c r="B267" i="6"/>
  <c r="B257" i="6"/>
  <c r="B188" i="6"/>
  <c r="D187" i="6"/>
  <c r="C187" i="6"/>
  <c r="C10" i="6"/>
  <c r="B11" i="6"/>
  <c r="D10" i="6"/>
  <c r="B66" i="6"/>
  <c r="D65" i="6"/>
  <c r="C65" i="6"/>
  <c r="B22" i="6"/>
  <c r="D21" i="6"/>
  <c r="C21" i="6"/>
  <c r="B78" i="6"/>
  <c r="D77" i="6"/>
  <c r="C77" i="6"/>
  <c r="B221" i="6"/>
  <c r="D220" i="6"/>
  <c r="C220" i="6"/>
  <c r="C197" i="6"/>
  <c r="B198" i="6"/>
  <c r="D197" i="6"/>
  <c r="D166" i="6"/>
  <c r="C166" i="6"/>
  <c r="B110" i="6"/>
  <c r="D109" i="6"/>
  <c r="C109" i="6"/>
  <c r="B122" i="6"/>
  <c r="D121" i="6"/>
  <c r="C121" i="6"/>
  <c r="B144" i="6"/>
  <c r="D143" i="6"/>
  <c r="C143" i="6"/>
  <c r="C87" i="6"/>
  <c r="D87" i="6"/>
  <c r="B88" i="6"/>
  <c r="B34" i="6"/>
  <c r="D33" i="6"/>
  <c r="C33" i="6"/>
  <c r="D44" i="6"/>
  <c r="B45" i="6"/>
  <c r="C44" i="6"/>
  <c r="D55" i="6"/>
  <c r="C55" i="6"/>
  <c r="B56" i="6"/>
  <c r="B237" i="6"/>
  <c r="Q142" i="1"/>
  <c r="E142" i="1"/>
  <c r="O142" i="1"/>
  <c r="I142" i="1"/>
  <c r="K142" i="1"/>
  <c r="G142" i="1"/>
  <c r="J142" i="1"/>
  <c r="M142" i="1"/>
  <c r="S142" i="1"/>
  <c r="L142" i="1"/>
  <c r="F142" i="1"/>
  <c r="R142" i="1"/>
  <c r="C143" i="1"/>
  <c r="M143" i="1" s="1"/>
  <c r="D142" i="1"/>
  <c r="T142" i="1"/>
  <c r="L143" i="1"/>
  <c r="D143" i="1"/>
  <c r="Q143" i="1"/>
  <c r="S143" i="1"/>
  <c r="P143" i="1"/>
  <c r="H143" i="1"/>
  <c r="O143" i="1"/>
  <c r="G143" i="1"/>
  <c r="O131" i="1"/>
  <c r="I131" i="1"/>
  <c r="R131" i="1"/>
  <c r="Q131" i="1"/>
  <c r="K131" i="1"/>
  <c r="H131" i="1"/>
  <c r="S131" i="1"/>
  <c r="E131" i="1"/>
  <c r="G131" i="1"/>
  <c r="L131" i="1"/>
  <c r="M131" i="1"/>
  <c r="P131" i="1"/>
  <c r="C132" i="1"/>
  <c r="F131" i="1"/>
  <c r="T131" i="1"/>
  <c r="N131" i="1"/>
  <c r="D131" i="1"/>
  <c r="J131" i="1"/>
  <c r="C122" i="1"/>
  <c r="M121" i="1"/>
  <c r="E121" i="1"/>
  <c r="S121" i="1"/>
  <c r="K121" i="1"/>
  <c r="F121" i="1"/>
  <c r="T121" i="1"/>
  <c r="L121" i="1"/>
  <c r="D121" i="1"/>
  <c r="R121" i="1"/>
  <c r="J121" i="1"/>
  <c r="Q121" i="1"/>
  <c r="I121" i="1"/>
  <c r="O121" i="1"/>
  <c r="N121" i="1"/>
  <c r="P121" i="1"/>
  <c r="H121" i="1"/>
  <c r="G121" i="1"/>
  <c r="J219" i="1"/>
  <c r="C220" i="1"/>
  <c r="M220" i="1" s="1"/>
  <c r="R219" i="1"/>
  <c r="S219" i="1"/>
  <c r="D219" i="1"/>
  <c r="F219" i="1"/>
  <c r="L219" i="1"/>
  <c r="N219" i="1"/>
  <c r="T219" i="1"/>
  <c r="G219" i="1"/>
  <c r="K219" i="1"/>
  <c r="O219" i="1"/>
  <c r="I219" i="1"/>
  <c r="E219" i="1"/>
  <c r="H219" i="1"/>
  <c r="Q219" i="1"/>
  <c r="M219" i="1"/>
  <c r="Q153" i="1"/>
  <c r="T197" i="1"/>
  <c r="M153" i="1"/>
  <c r="F54" i="1"/>
  <c r="P153" i="1"/>
  <c r="J153" i="1"/>
  <c r="T243" i="1"/>
  <c r="L243" i="1"/>
  <c r="D243" i="1"/>
  <c r="K243" i="1"/>
  <c r="Q243" i="1"/>
  <c r="I243" i="1"/>
  <c r="P243" i="1"/>
  <c r="H243" i="1"/>
  <c r="R243" i="1"/>
  <c r="O243" i="1"/>
  <c r="G243" i="1"/>
  <c r="J243" i="1"/>
  <c r="N243" i="1"/>
  <c r="F243" i="1"/>
  <c r="C244" i="1"/>
  <c r="M243" i="1"/>
  <c r="E243" i="1"/>
  <c r="S243" i="1"/>
  <c r="R153" i="1"/>
  <c r="F197" i="1"/>
  <c r="P109" i="1"/>
  <c r="S153" i="1"/>
  <c r="N153" i="1"/>
  <c r="K197" i="1"/>
  <c r="N197" i="1"/>
  <c r="F109" i="1"/>
  <c r="D153" i="1"/>
  <c r="G153" i="1"/>
  <c r="S197" i="1"/>
  <c r="G197" i="1"/>
  <c r="C198" i="1"/>
  <c r="F198" i="1" s="1"/>
  <c r="L153" i="1"/>
  <c r="O153" i="1"/>
  <c r="D197" i="1"/>
  <c r="O197" i="1"/>
  <c r="J197" i="1"/>
  <c r="F153" i="1"/>
  <c r="R197" i="1"/>
  <c r="T153" i="1"/>
  <c r="H153" i="1"/>
  <c r="L197" i="1"/>
  <c r="E197" i="1"/>
  <c r="I153" i="1"/>
  <c r="E153" i="1"/>
  <c r="I197" i="1"/>
  <c r="M197" i="1"/>
  <c r="T232" i="1"/>
  <c r="S232" i="1"/>
  <c r="K232" i="1"/>
  <c r="R232" i="1"/>
  <c r="J232" i="1"/>
  <c r="M232" i="1"/>
  <c r="D232" i="1"/>
  <c r="Q232" i="1"/>
  <c r="I232" i="1"/>
  <c r="G232" i="1"/>
  <c r="L232" i="1"/>
  <c r="P232" i="1"/>
  <c r="H232" i="1"/>
  <c r="O232" i="1"/>
  <c r="N232" i="1"/>
  <c r="F232" i="1"/>
  <c r="C233" i="1"/>
  <c r="E232" i="1"/>
  <c r="C221" i="1"/>
  <c r="K175" i="1"/>
  <c r="K153" i="1"/>
  <c r="F175" i="1"/>
  <c r="O208" i="1"/>
  <c r="G208" i="1"/>
  <c r="N208" i="1"/>
  <c r="F208" i="1"/>
  <c r="C209" i="1"/>
  <c r="M208" i="1"/>
  <c r="E208" i="1"/>
  <c r="Q208" i="1"/>
  <c r="T208" i="1"/>
  <c r="L208" i="1"/>
  <c r="D208" i="1"/>
  <c r="I208" i="1"/>
  <c r="P208" i="1"/>
  <c r="S208" i="1"/>
  <c r="K208" i="1"/>
  <c r="R208" i="1"/>
  <c r="J208" i="1"/>
  <c r="H208" i="1"/>
  <c r="Q197" i="1"/>
  <c r="D175" i="1"/>
  <c r="G175" i="1"/>
  <c r="L175" i="1"/>
  <c r="O175" i="1"/>
  <c r="O186" i="1"/>
  <c r="H186" i="1"/>
  <c r="P186" i="1"/>
  <c r="D186" i="1"/>
  <c r="E186" i="1"/>
  <c r="I186" i="1"/>
  <c r="J186" i="1"/>
  <c r="L186" i="1"/>
  <c r="M186" i="1"/>
  <c r="Q186" i="1"/>
  <c r="R186" i="1"/>
  <c r="T186" i="1"/>
  <c r="C187" i="1"/>
  <c r="K186" i="1"/>
  <c r="G186" i="1"/>
  <c r="S186" i="1"/>
  <c r="F186" i="1"/>
  <c r="N186" i="1"/>
  <c r="I175" i="1"/>
  <c r="T175" i="1"/>
  <c r="H175" i="1"/>
  <c r="S175" i="1"/>
  <c r="Q175" i="1"/>
  <c r="E175" i="1"/>
  <c r="P175" i="1"/>
  <c r="J175" i="1"/>
  <c r="M175" i="1"/>
  <c r="N175" i="1"/>
  <c r="R175" i="1"/>
  <c r="Q109" i="1"/>
  <c r="M109" i="1"/>
  <c r="S109" i="1"/>
  <c r="I109" i="1"/>
  <c r="H109" i="1"/>
  <c r="J109" i="1"/>
  <c r="R109" i="1"/>
  <c r="N176" i="1"/>
  <c r="F176" i="1"/>
  <c r="C177" i="1"/>
  <c r="M176" i="1"/>
  <c r="E176" i="1"/>
  <c r="T176" i="1"/>
  <c r="L176" i="1"/>
  <c r="D176" i="1"/>
  <c r="S176" i="1"/>
  <c r="K176" i="1"/>
  <c r="R176" i="1"/>
  <c r="J176" i="1"/>
  <c r="Q176" i="1"/>
  <c r="I176" i="1"/>
  <c r="P176" i="1"/>
  <c r="H176" i="1"/>
  <c r="O176" i="1"/>
  <c r="G176" i="1"/>
  <c r="C110" i="1"/>
  <c r="M110" i="1" s="1"/>
  <c r="D109" i="1"/>
  <c r="N109" i="1"/>
  <c r="P164" i="1"/>
  <c r="H164" i="1"/>
  <c r="O164" i="1"/>
  <c r="N164" i="1"/>
  <c r="F164" i="1"/>
  <c r="T164" i="1"/>
  <c r="D164" i="1"/>
  <c r="C165" i="1"/>
  <c r="M164" i="1"/>
  <c r="E164" i="1"/>
  <c r="L164" i="1"/>
  <c r="S164" i="1"/>
  <c r="K164" i="1"/>
  <c r="R164" i="1"/>
  <c r="J164" i="1"/>
  <c r="Q164" i="1"/>
  <c r="I164" i="1"/>
  <c r="G164" i="1"/>
  <c r="L109" i="1"/>
  <c r="K109" i="1"/>
  <c r="T109" i="1"/>
  <c r="G109" i="1"/>
  <c r="E109" i="1"/>
  <c r="N154" i="1"/>
  <c r="F154" i="1"/>
  <c r="O154" i="1"/>
  <c r="C155" i="1"/>
  <c r="M154" i="1"/>
  <c r="E154" i="1"/>
  <c r="T154" i="1"/>
  <c r="L154" i="1"/>
  <c r="D154" i="1"/>
  <c r="S154" i="1"/>
  <c r="K154" i="1"/>
  <c r="R154" i="1"/>
  <c r="J154" i="1"/>
  <c r="G154" i="1"/>
  <c r="Q154" i="1"/>
  <c r="I154" i="1"/>
  <c r="P154" i="1"/>
  <c r="H154" i="1"/>
  <c r="I54" i="1"/>
  <c r="E54" i="1"/>
  <c r="O21" i="1"/>
  <c r="F21" i="1"/>
  <c r="H21" i="1"/>
  <c r="P21" i="1"/>
  <c r="S54" i="1"/>
  <c r="N21" i="1"/>
  <c r="D87" i="1"/>
  <c r="G21" i="1"/>
  <c r="K54" i="1"/>
  <c r="R87" i="1"/>
  <c r="T87" i="1"/>
  <c r="E87" i="1"/>
  <c r="O54" i="1"/>
  <c r="F87" i="1"/>
  <c r="G87" i="1"/>
  <c r="T21" i="1"/>
  <c r="P87" i="1"/>
  <c r="J54" i="1"/>
  <c r="I21" i="1"/>
  <c r="Q21" i="1"/>
  <c r="T54" i="1"/>
  <c r="J87" i="1"/>
  <c r="H87" i="1"/>
  <c r="D21" i="1"/>
  <c r="C55" i="1"/>
  <c r="K55" i="1" s="1"/>
  <c r="K87" i="1"/>
  <c r="D54" i="1"/>
  <c r="N54" i="1"/>
  <c r="I87" i="1"/>
  <c r="M87" i="1"/>
  <c r="P54" i="1"/>
  <c r="L54" i="1"/>
  <c r="G54" i="1"/>
  <c r="Q87" i="1"/>
  <c r="C88" i="1"/>
  <c r="C89" i="1" s="1"/>
  <c r="Q54" i="1"/>
  <c r="H54" i="1"/>
  <c r="S87" i="1"/>
  <c r="N87" i="1"/>
  <c r="R54" i="1"/>
  <c r="L87" i="1"/>
  <c r="O98" i="1"/>
  <c r="G98" i="1"/>
  <c r="N98" i="1"/>
  <c r="F98" i="1"/>
  <c r="C99" i="1"/>
  <c r="M98" i="1"/>
  <c r="E98" i="1"/>
  <c r="T98" i="1"/>
  <c r="L98" i="1"/>
  <c r="D98" i="1"/>
  <c r="P98" i="1"/>
  <c r="S98" i="1"/>
  <c r="K98" i="1"/>
  <c r="R98" i="1"/>
  <c r="J98" i="1"/>
  <c r="Q98" i="1"/>
  <c r="I98" i="1"/>
  <c r="H98" i="1"/>
  <c r="R21" i="1"/>
  <c r="E21" i="1"/>
  <c r="P65" i="1"/>
  <c r="R65" i="1"/>
  <c r="S65" i="1"/>
  <c r="L65" i="1"/>
  <c r="K65" i="1"/>
  <c r="H65" i="1"/>
  <c r="E65" i="1"/>
  <c r="D65" i="1"/>
  <c r="I65" i="1"/>
  <c r="T65" i="1"/>
  <c r="M65" i="1"/>
  <c r="F65" i="1"/>
  <c r="G65" i="1"/>
  <c r="Q65" i="1"/>
  <c r="J65" i="1"/>
  <c r="C66" i="1"/>
  <c r="N65" i="1"/>
  <c r="O65" i="1"/>
  <c r="S21" i="1"/>
  <c r="M21" i="1"/>
  <c r="P76" i="1"/>
  <c r="H76" i="1"/>
  <c r="O76" i="1"/>
  <c r="G76" i="1"/>
  <c r="C77" i="1"/>
  <c r="M76" i="1"/>
  <c r="E76" i="1"/>
  <c r="T76" i="1"/>
  <c r="L76" i="1"/>
  <c r="D76" i="1"/>
  <c r="Q76" i="1"/>
  <c r="F76" i="1"/>
  <c r="S76" i="1"/>
  <c r="K76" i="1"/>
  <c r="N76" i="1"/>
  <c r="R76" i="1"/>
  <c r="J76" i="1"/>
  <c r="I76" i="1"/>
  <c r="J21" i="1"/>
  <c r="L21" i="1"/>
  <c r="C22" i="1"/>
  <c r="J250" i="1"/>
  <c r="J249" i="1"/>
  <c r="I250" i="1"/>
  <c r="L250" i="1"/>
  <c r="C260" i="1"/>
  <c r="C261" i="1" s="1"/>
  <c r="C262" i="1" s="1"/>
  <c r="M249" i="1"/>
  <c r="T249" i="1"/>
  <c r="N43" i="1"/>
  <c r="F43" i="1"/>
  <c r="T43" i="1"/>
  <c r="C44" i="1"/>
  <c r="M43" i="1"/>
  <c r="E43" i="1"/>
  <c r="L43" i="1"/>
  <c r="D43" i="1"/>
  <c r="S43" i="1"/>
  <c r="K43" i="1"/>
  <c r="I43" i="1"/>
  <c r="P43" i="1"/>
  <c r="G43" i="1"/>
  <c r="R43" i="1"/>
  <c r="J43" i="1"/>
  <c r="Q43" i="1"/>
  <c r="H43" i="1"/>
  <c r="O43" i="1"/>
  <c r="U29" i="1"/>
  <c r="N32" i="1"/>
  <c r="F32" i="1"/>
  <c r="C33" i="1"/>
  <c r="E32" i="1"/>
  <c r="T32" i="1"/>
  <c r="D32" i="1"/>
  <c r="S32" i="1"/>
  <c r="M32" i="1"/>
  <c r="L32" i="1"/>
  <c r="K32" i="1"/>
  <c r="R32" i="1"/>
  <c r="J32" i="1"/>
  <c r="Q32" i="1"/>
  <c r="I32" i="1"/>
  <c r="P32" i="1"/>
  <c r="H32" i="1"/>
  <c r="O32" i="1"/>
  <c r="G32" i="1"/>
  <c r="T250" i="1"/>
  <c r="G249" i="1"/>
  <c r="I249" i="1"/>
  <c r="L249" i="1"/>
  <c r="G250" i="1"/>
  <c r="F249" i="1"/>
  <c r="H249" i="1"/>
  <c r="R249" i="1"/>
  <c r="C12" i="1"/>
  <c r="P11" i="1"/>
  <c r="H11" i="1"/>
  <c r="I11" i="1"/>
  <c r="G11" i="1"/>
  <c r="Q11" i="1"/>
  <c r="K11" i="1"/>
  <c r="O11" i="1"/>
  <c r="S11" i="1"/>
  <c r="E11" i="1"/>
  <c r="M11" i="1"/>
  <c r="D11" i="1"/>
  <c r="F11" i="1"/>
  <c r="T11" i="1"/>
  <c r="J11" i="1"/>
  <c r="R11" i="1"/>
  <c r="L11" i="1"/>
  <c r="N11" i="1"/>
  <c r="C251" i="1"/>
  <c r="M250" i="1"/>
  <c r="F250" i="1"/>
  <c r="H250" i="1"/>
  <c r="C128" i="5"/>
  <c r="I128" i="5" s="1"/>
  <c r="C124" i="5"/>
  <c r="E123" i="5"/>
  <c r="G123" i="5"/>
  <c r="F123" i="5"/>
  <c r="D123" i="5"/>
  <c r="I123" i="5"/>
  <c r="H123" i="5"/>
  <c r="T124" i="5"/>
  <c r="U123" i="5"/>
  <c r="W123" i="5"/>
  <c r="V123" i="5"/>
  <c r="L118" i="5"/>
  <c r="P117" i="5"/>
  <c r="M117" i="5"/>
  <c r="N117" i="5"/>
  <c r="Q117" i="5"/>
  <c r="O117" i="5"/>
  <c r="H128" i="5"/>
  <c r="I117" i="5"/>
  <c r="H117" i="5"/>
  <c r="G117" i="5"/>
  <c r="D117" i="5"/>
  <c r="F117" i="5"/>
  <c r="C118" i="5"/>
  <c r="E117" i="5"/>
  <c r="L123" i="5"/>
  <c r="Q122" i="5"/>
  <c r="O122" i="5"/>
  <c r="L128" i="5"/>
  <c r="P122" i="5"/>
  <c r="M122" i="5"/>
  <c r="N122" i="5"/>
  <c r="L114" i="5"/>
  <c r="M113" i="5"/>
  <c r="Q113" i="5"/>
  <c r="N113" i="5"/>
  <c r="O113" i="5"/>
  <c r="P113" i="5"/>
  <c r="C113" i="5"/>
  <c r="G112" i="5"/>
  <c r="F112" i="5"/>
  <c r="E112" i="5"/>
  <c r="D112" i="5"/>
  <c r="I112" i="5"/>
  <c r="H112" i="5"/>
  <c r="D122" i="5"/>
  <c r="F122" i="5"/>
  <c r="I122" i="5"/>
  <c r="E122" i="5"/>
  <c r="H122" i="5"/>
  <c r="G122" i="5"/>
  <c r="U117" i="5"/>
  <c r="V117" i="5"/>
  <c r="W117" i="5"/>
  <c r="T118" i="5"/>
  <c r="T113" i="5"/>
  <c r="V112" i="5"/>
  <c r="U112" i="5"/>
  <c r="W112" i="5"/>
  <c r="W128" i="5"/>
  <c r="U128" i="5"/>
  <c r="V128" i="5"/>
  <c r="V122" i="5"/>
  <c r="U122" i="5"/>
  <c r="W122" i="5"/>
  <c r="T134" i="5"/>
  <c r="T129" i="5"/>
  <c r="C129" i="5"/>
  <c r="C107" i="4"/>
  <c r="C117" i="4"/>
  <c r="C111" i="4"/>
  <c r="C122" i="4"/>
  <c r="C127" i="4"/>
  <c r="G187" i="2"/>
  <c r="F187" i="2"/>
  <c r="E187" i="2"/>
  <c r="D187" i="2"/>
  <c r="G181" i="2"/>
  <c r="F181" i="2"/>
  <c r="E181" i="2"/>
  <c r="D181" i="2"/>
  <c r="F175" i="2"/>
  <c r="G175" i="2"/>
  <c r="E175" i="2"/>
  <c r="D175" i="2"/>
  <c r="G169" i="2"/>
  <c r="F169" i="2"/>
  <c r="E169" i="2"/>
  <c r="D169" i="2"/>
  <c r="G163" i="2"/>
  <c r="F163" i="2"/>
  <c r="E163" i="2"/>
  <c r="D163" i="2"/>
  <c r="G151" i="2"/>
  <c r="F151" i="2"/>
  <c r="E151" i="2"/>
  <c r="D151" i="2"/>
  <c r="G145" i="2"/>
  <c r="F145" i="2"/>
  <c r="D145" i="2"/>
  <c r="E145" i="2"/>
  <c r="D139" i="2"/>
  <c r="G139" i="2"/>
  <c r="F139" i="2"/>
  <c r="E139" i="2"/>
  <c r="D227" i="7" l="1"/>
  <c r="B228" i="7"/>
  <c r="D133" i="7"/>
  <c r="D247" i="7"/>
  <c r="B248" i="7"/>
  <c r="D44" i="7"/>
  <c r="B45" i="7"/>
  <c r="D55" i="7"/>
  <c r="B56" i="7"/>
  <c r="D77" i="7"/>
  <c r="B78" i="7"/>
  <c r="D34" i="7"/>
  <c r="D89" i="7"/>
  <c r="D100" i="7"/>
  <c r="D199" i="7"/>
  <c r="D267" i="7"/>
  <c r="B278" i="7"/>
  <c r="B268" i="7"/>
  <c r="B144" i="7"/>
  <c r="D143" i="7"/>
  <c r="D188" i="7"/>
  <c r="D12" i="7"/>
  <c r="D210" i="7"/>
  <c r="B258" i="7"/>
  <c r="D257" i="7"/>
  <c r="D67" i="7"/>
  <c r="D122" i="7"/>
  <c r="D155" i="7"/>
  <c r="B240" i="7"/>
  <c r="D239" i="7"/>
  <c r="D177" i="7"/>
  <c r="D111" i="7"/>
  <c r="J237" i="6"/>
  <c r="I237" i="6"/>
  <c r="H237" i="6"/>
  <c r="G237" i="6"/>
  <c r="E237" i="6"/>
  <c r="F237" i="6"/>
  <c r="J11" i="6"/>
  <c r="F11" i="6"/>
  <c r="G11" i="6"/>
  <c r="E11" i="6"/>
  <c r="I11" i="6"/>
  <c r="H11" i="6"/>
  <c r="H56" i="6"/>
  <c r="I56" i="6"/>
  <c r="J56" i="6"/>
  <c r="E56" i="6"/>
  <c r="G56" i="6"/>
  <c r="F56" i="6"/>
  <c r="J34" i="6"/>
  <c r="F34" i="6"/>
  <c r="H34" i="6"/>
  <c r="I34" i="6"/>
  <c r="E34" i="6"/>
  <c r="G34" i="6"/>
  <c r="I198" i="6"/>
  <c r="G198" i="6"/>
  <c r="E198" i="6"/>
  <c r="H198" i="6"/>
  <c r="J198" i="6"/>
  <c r="F198" i="6"/>
  <c r="J210" i="6"/>
  <c r="H210" i="6"/>
  <c r="I210" i="6"/>
  <c r="E210" i="6"/>
  <c r="F210" i="6"/>
  <c r="G210" i="6"/>
  <c r="J247" i="6"/>
  <c r="G247" i="6"/>
  <c r="F247" i="6"/>
  <c r="H247" i="6"/>
  <c r="I247" i="6"/>
  <c r="E247" i="6"/>
  <c r="I144" i="6"/>
  <c r="E144" i="6"/>
  <c r="H144" i="6"/>
  <c r="F144" i="6"/>
  <c r="J144" i="6"/>
  <c r="G144" i="6"/>
  <c r="G88" i="6"/>
  <c r="I88" i="6"/>
  <c r="E88" i="6"/>
  <c r="J88" i="6"/>
  <c r="F88" i="6"/>
  <c r="H88" i="6"/>
  <c r="J122" i="6"/>
  <c r="F122" i="6"/>
  <c r="H122" i="6"/>
  <c r="E122" i="6"/>
  <c r="G122" i="6"/>
  <c r="I122" i="6"/>
  <c r="J228" i="6"/>
  <c r="H228" i="6"/>
  <c r="E228" i="6"/>
  <c r="F228" i="6"/>
  <c r="I228" i="6"/>
  <c r="G228" i="6"/>
  <c r="I154" i="6"/>
  <c r="G154" i="6"/>
  <c r="J154" i="6"/>
  <c r="E154" i="6"/>
  <c r="F154" i="6"/>
  <c r="H154" i="6"/>
  <c r="J22" i="6"/>
  <c r="I22" i="6"/>
  <c r="G22" i="6"/>
  <c r="E22" i="6"/>
  <c r="F22" i="6"/>
  <c r="H22" i="6"/>
  <c r="J99" i="6"/>
  <c r="F99" i="6"/>
  <c r="I99" i="6"/>
  <c r="G99" i="6"/>
  <c r="E99" i="6"/>
  <c r="H99" i="6"/>
  <c r="I188" i="6"/>
  <c r="J188" i="6"/>
  <c r="H188" i="6"/>
  <c r="F188" i="6"/>
  <c r="E188" i="6"/>
  <c r="G188" i="6"/>
  <c r="I45" i="6"/>
  <c r="J45" i="6"/>
  <c r="H45" i="6"/>
  <c r="F45" i="6"/>
  <c r="E45" i="6"/>
  <c r="G45" i="6"/>
  <c r="J110" i="6"/>
  <c r="I110" i="6"/>
  <c r="G110" i="6"/>
  <c r="E110" i="6"/>
  <c r="H110" i="6"/>
  <c r="F110" i="6"/>
  <c r="I221" i="6"/>
  <c r="J221" i="6"/>
  <c r="F221" i="6"/>
  <c r="E221" i="6"/>
  <c r="H221" i="6"/>
  <c r="G221" i="6"/>
  <c r="I257" i="6"/>
  <c r="J257" i="6"/>
  <c r="F257" i="6"/>
  <c r="H257" i="6"/>
  <c r="E257" i="6"/>
  <c r="G257" i="6"/>
  <c r="I133" i="6"/>
  <c r="J133" i="6"/>
  <c r="H133" i="6"/>
  <c r="F133" i="6"/>
  <c r="E133" i="6"/>
  <c r="G133" i="6"/>
  <c r="J176" i="6"/>
  <c r="G176" i="6"/>
  <c r="F176" i="6"/>
  <c r="H176" i="6"/>
  <c r="E176" i="6"/>
  <c r="I176" i="6"/>
  <c r="J78" i="6"/>
  <c r="F78" i="6"/>
  <c r="H78" i="6"/>
  <c r="I78" i="6"/>
  <c r="G78" i="6"/>
  <c r="E78" i="6"/>
  <c r="J66" i="6"/>
  <c r="I66" i="6"/>
  <c r="G66" i="6"/>
  <c r="H66" i="6"/>
  <c r="E66" i="6"/>
  <c r="F66" i="6"/>
  <c r="J267" i="6"/>
  <c r="I267" i="6"/>
  <c r="H267" i="6"/>
  <c r="G267" i="6"/>
  <c r="E267" i="6"/>
  <c r="F267" i="6"/>
  <c r="J209" i="6"/>
  <c r="H209" i="6"/>
  <c r="I209" i="6"/>
  <c r="F209" i="6"/>
  <c r="G209" i="6"/>
  <c r="E209" i="6"/>
  <c r="D45" i="6"/>
  <c r="C45" i="6"/>
  <c r="D144" i="6"/>
  <c r="C144" i="6"/>
  <c r="B89" i="6"/>
  <c r="D88" i="6"/>
  <c r="C88" i="6"/>
  <c r="C78" i="6"/>
  <c r="D78" i="6"/>
  <c r="C11" i="6"/>
  <c r="D11" i="6"/>
  <c r="B12" i="6"/>
  <c r="B100" i="6"/>
  <c r="D99" i="6"/>
  <c r="C99" i="6"/>
  <c r="B248" i="6"/>
  <c r="C221" i="6"/>
  <c r="D221" i="6"/>
  <c r="B67" i="6"/>
  <c r="D66" i="6"/>
  <c r="C66" i="6"/>
  <c r="C188" i="6"/>
  <c r="D188" i="6"/>
  <c r="D210" i="6"/>
  <c r="C210" i="6"/>
  <c r="D228" i="6"/>
  <c r="C228" i="6"/>
  <c r="B229" i="6"/>
  <c r="B238" i="6"/>
  <c r="B258" i="6"/>
  <c r="B155" i="6"/>
  <c r="D154" i="6"/>
  <c r="C154" i="6"/>
  <c r="D34" i="6"/>
  <c r="C34" i="6"/>
  <c r="C122" i="6"/>
  <c r="D122" i="6"/>
  <c r="C110" i="6"/>
  <c r="B111" i="6"/>
  <c r="D110" i="6"/>
  <c r="B23" i="6"/>
  <c r="D22" i="6"/>
  <c r="C22" i="6"/>
  <c r="C133" i="6"/>
  <c r="D133" i="6"/>
  <c r="B268" i="6"/>
  <c r="B278" i="6"/>
  <c r="C176" i="6"/>
  <c r="B177" i="6"/>
  <c r="D176" i="6"/>
  <c r="D56" i="6"/>
  <c r="C56" i="6"/>
  <c r="C198" i="6"/>
  <c r="B199" i="6"/>
  <c r="D198" i="6"/>
  <c r="C144" i="1"/>
  <c r="S144" i="1" s="1"/>
  <c r="I143" i="1"/>
  <c r="T143" i="1"/>
  <c r="J143" i="1"/>
  <c r="N143" i="1"/>
  <c r="R143" i="1"/>
  <c r="E143" i="1"/>
  <c r="F143" i="1"/>
  <c r="K143" i="1"/>
  <c r="T132" i="1"/>
  <c r="F132" i="1"/>
  <c r="L132" i="1"/>
  <c r="O132" i="1"/>
  <c r="C133" i="1"/>
  <c r="D132" i="1"/>
  <c r="G132" i="1"/>
  <c r="M132" i="1"/>
  <c r="I132" i="1"/>
  <c r="N132" i="1"/>
  <c r="R132" i="1"/>
  <c r="K132" i="1"/>
  <c r="E132" i="1"/>
  <c r="S132" i="1"/>
  <c r="J132" i="1"/>
  <c r="P132" i="1"/>
  <c r="Q132" i="1"/>
  <c r="H132" i="1"/>
  <c r="K144" i="1"/>
  <c r="R144" i="1"/>
  <c r="J144" i="1"/>
  <c r="Q144" i="1"/>
  <c r="I144" i="1"/>
  <c r="O144" i="1"/>
  <c r="P144" i="1"/>
  <c r="H144" i="1"/>
  <c r="G144" i="1"/>
  <c r="N144" i="1"/>
  <c r="F144" i="1"/>
  <c r="M144" i="1"/>
  <c r="Q198" i="1"/>
  <c r="S220" i="1"/>
  <c r="T122" i="1"/>
  <c r="L122" i="1"/>
  <c r="S122" i="1"/>
  <c r="K122" i="1"/>
  <c r="Q122" i="1"/>
  <c r="R122" i="1"/>
  <c r="J122" i="1"/>
  <c r="I122" i="1"/>
  <c r="D122" i="1"/>
  <c r="P122" i="1"/>
  <c r="H122" i="1"/>
  <c r="M122" i="1"/>
  <c r="O122" i="1"/>
  <c r="G122" i="1"/>
  <c r="N122" i="1"/>
  <c r="F122" i="1"/>
  <c r="E122" i="1"/>
  <c r="G220" i="1"/>
  <c r="Q220" i="1"/>
  <c r="F220" i="1"/>
  <c r="O220" i="1"/>
  <c r="D220" i="1"/>
  <c r="N220" i="1"/>
  <c r="P220" i="1"/>
  <c r="T220" i="1"/>
  <c r="H220" i="1"/>
  <c r="L220" i="1"/>
  <c r="J220" i="1"/>
  <c r="I220" i="1"/>
  <c r="R220" i="1"/>
  <c r="E220" i="1"/>
  <c r="K220" i="1"/>
  <c r="S198" i="1"/>
  <c r="T198" i="1"/>
  <c r="C199" i="1"/>
  <c r="J199" i="1" s="1"/>
  <c r="P198" i="1"/>
  <c r="I198" i="1"/>
  <c r="J198" i="1"/>
  <c r="G198" i="1"/>
  <c r="E198" i="1"/>
  <c r="R198" i="1"/>
  <c r="N198" i="1"/>
  <c r="D198" i="1"/>
  <c r="L198" i="1"/>
  <c r="R244" i="1"/>
  <c r="J244" i="1"/>
  <c r="P244" i="1"/>
  <c r="O244" i="1"/>
  <c r="G244" i="1"/>
  <c r="E244" i="1"/>
  <c r="I244" i="1"/>
  <c r="N244" i="1"/>
  <c r="F244" i="1"/>
  <c r="C245" i="1"/>
  <c r="M244" i="1"/>
  <c r="T244" i="1"/>
  <c r="L244" i="1"/>
  <c r="D244" i="1"/>
  <c r="S244" i="1"/>
  <c r="K244" i="1"/>
  <c r="Q244" i="1"/>
  <c r="H244" i="1"/>
  <c r="Q233" i="1"/>
  <c r="I233" i="1"/>
  <c r="P233" i="1"/>
  <c r="H233" i="1"/>
  <c r="J233" i="1"/>
  <c r="O233" i="1"/>
  <c r="G233" i="1"/>
  <c r="C234" i="1"/>
  <c r="E233" i="1"/>
  <c r="K233" i="1"/>
  <c r="N233" i="1"/>
  <c r="F233" i="1"/>
  <c r="M233" i="1"/>
  <c r="S233" i="1"/>
  <c r="R233" i="1"/>
  <c r="T233" i="1"/>
  <c r="L233" i="1"/>
  <c r="D233" i="1"/>
  <c r="K198" i="1"/>
  <c r="M198" i="1"/>
  <c r="F110" i="1"/>
  <c r="H198" i="1"/>
  <c r="O198" i="1"/>
  <c r="T221" i="1"/>
  <c r="L221" i="1"/>
  <c r="D221" i="1"/>
  <c r="S221" i="1"/>
  <c r="K221" i="1"/>
  <c r="R221" i="1"/>
  <c r="J221" i="1"/>
  <c r="Q221" i="1"/>
  <c r="I221" i="1"/>
  <c r="G221" i="1"/>
  <c r="P221" i="1"/>
  <c r="H221" i="1"/>
  <c r="O221" i="1"/>
  <c r="N221" i="1"/>
  <c r="F221" i="1"/>
  <c r="M221" i="1"/>
  <c r="E221" i="1"/>
  <c r="N110" i="1"/>
  <c r="C210" i="1"/>
  <c r="M209" i="1"/>
  <c r="E209" i="1"/>
  <c r="T209" i="1"/>
  <c r="L209" i="1"/>
  <c r="D209" i="1"/>
  <c r="S209" i="1"/>
  <c r="K209" i="1"/>
  <c r="R209" i="1"/>
  <c r="J209" i="1"/>
  <c r="Q209" i="1"/>
  <c r="I209" i="1"/>
  <c r="F209" i="1"/>
  <c r="P209" i="1"/>
  <c r="H209" i="1"/>
  <c r="O209" i="1"/>
  <c r="G209" i="1"/>
  <c r="N209" i="1"/>
  <c r="G110" i="1"/>
  <c r="S110" i="1"/>
  <c r="C111" i="1"/>
  <c r="T111" i="1" s="1"/>
  <c r="O110" i="1"/>
  <c r="D187" i="1"/>
  <c r="H187" i="1"/>
  <c r="S187" i="1"/>
  <c r="O187" i="1"/>
  <c r="L187" i="1"/>
  <c r="K187" i="1"/>
  <c r="G187" i="1"/>
  <c r="P187" i="1"/>
  <c r="C188" i="1"/>
  <c r="I187" i="1"/>
  <c r="N187" i="1"/>
  <c r="Q187" i="1"/>
  <c r="M187" i="1"/>
  <c r="R187" i="1"/>
  <c r="F187" i="1"/>
  <c r="T187" i="1"/>
  <c r="E187" i="1"/>
  <c r="J187" i="1"/>
  <c r="Q110" i="1"/>
  <c r="K110" i="1"/>
  <c r="D110" i="1"/>
  <c r="L110" i="1"/>
  <c r="I110" i="1"/>
  <c r="T110" i="1"/>
  <c r="J110" i="1"/>
  <c r="E110" i="1"/>
  <c r="H110" i="1"/>
  <c r="P110" i="1"/>
  <c r="R110" i="1"/>
  <c r="T177" i="1"/>
  <c r="L177" i="1"/>
  <c r="D177" i="1"/>
  <c r="S177" i="1"/>
  <c r="K177" i="1"/>
  <c r="R177" i="1"/>
  <c r="J177" i="1"/>
  <c r="Q177" i="1"/>
  <c r="I177" i="1"/>
  <c r="P177" i="1"/>
  <c r="H177" i="1"/>
  <c r="O177" i="1"/>
  <c r="G177" i="1"/>
  <c r="N177" i="1"/>
  <c r="F177" i="1"/>
  <c r="M177" i="1"/>
  <c r="E177" i="1"/>
  <c r="N165" i="1"/>
  <c r="F165" i="1"/>
  <c r="C166" i="1"/>
  <c r="M165" i="1"/>
  <c r="T165" i="1"/>
  <c r="L165" i="1"/>
  <c r="D165" i="1"/>
  <c r="R165" i="1"/>
  <c r="J165" i="1"/>
  <c r="S165" i="1"/>
  <c r="K165" i="1"/>
  <c r="Q165" i="1"/>
  <c r="I165" i="1"/>
  <c r="P165" i="1"/>
  <c r="H165" i="1"/>
  <c r="O165" i="1"/>
  <c r="G165" i="1"/>
  <c r="E165" i="1"/>
  <c r="T155" i="1"/>
  <c r="L155" i="1"/>
  <c r="D155" i="1"/>
  <c r="S155" i="1"/>
  <c r="K155" i="1"/>
  <c r="E155" i="1"/>
  <c r="R155" i="1"/>
  <c r="J155" i="1"/>
  <c r="M155" i="1"/>
  <c r="Q155" i="1"/>
  <c r="I155" i="1"/>
  <c r="P155" i="1"/>
  <c r="H155" i="1"/>
  <c r="O155" i="1"/>
  <c r="G155" i="1"/>
  <c r="N155" i="1"/>
  <c r="F155" i="1"/>
  <c r="O88" i="1"/>
  <c r="Q88" i="1"/>
  <c r="K88" i="1"/>
  <c r="L88" i="1"/>
  <c r="P55" i="1"/>
  <c r="R88" i="1"/>
  <c r="I55" i="1"/>
  <c r="Q55" i="1"/>
  <c r="S55" i="1"/>
  <c r="T88" i="1"/>
  <c r="D55" i="1"/>
  <c r="F88" i="1"/>
  <c r="L55" i="1"/>
  <c r="H88" i="1"/>
  <c r="N88" i="1"/>
  <c r="J260" i="1"/>
  <c r="N55" i="1"/>
  <c r="T55" i="1"/>
  <c r="J55" i="1"/>
  <c r="E55" i="1"/>
  <c r="S88" i="1"/>
  <c r="R55" i="1"/>
  <c r="O55" i="1"/>
  <c r="F55" i="1"/>
  <c r="C56" i="1"/>
  <c r="I56" i="1" s="1"/>
  <c r="G55" i="1"/>
  <c r="M55" i="1"/>
  <c r="H55" i="1"/>
  <c r="P88" i="1"/>
  <c r="M88" i="1"/>
  <c r="G88" i="1"/>
  <c r="D88" i="1"/>
  <c r="J88" i="1"/>
  <c r="E88" i="1"/>
  <c r="I88" i="1"/>
  <c r="N99" i="1"/>
  <c r="C100" i="1"/>
  <c r="M99" i="1"/>
  <c r="E99" i="1"/>
  <c r="T99" i="1"/>
  <c r="L99" i="1"/>
  <c r="D99" i="1"/>
  <c r="S99" i="1"/>
  <c r="K99" i="1"/>
  <c r="R99" i="1"/>
  <c r="J99" i="1"/>
  <c r="Q99" i="1"/>
  <c r="I99" i="1"/>
  <c r="P99" i="1"/>
  <c r="H99" i="1"/>
  <c r="O99" i="1"/>
  <c r="G99" i="1"/>
  <c r="F99" i="1"/>
  <c r="C67" i="1"/>
  <c r="M66" i="1"/>
  <c r="S66" i="1"/>
  <c r="E66" i="1"/>
  <c r="K66" i="1"/>
  <c r="L66" i="1"/>
  <c r="I66" i="1"/>
  <c r="P66" i="1"/>
  <c r="N66" i="1"/>
  <c r="O66" i="1"/>
  <c r="T66" i="1"/>
  <c r="H66" i="1"/>
  <c r="F66" i="1"/>
  <c r="D66" i="1"/>
  <c r="G66" i="1"/>
  <c r="Q66" i="1"/>
  <c r="R66" i="1"/>
  <c r="J66" i="1"/>
  <c r="T89" i="1"/>
  <c r="L89" i="1"/>
  <c r="D89" i="1"/>
  <c r="S89" i="1"/>
  <c r="K89" i="1"/>
  <c r="J89" i="1"/>
  <c r="R89" i="1"/>
  <c r="Q89" i="1"/>
  <c r="I89" i="1"/>
  <c r="G89" i="1"/>
  <c r="E89" i="1"/>
  <c r="P89" i="1"/>
  <c r="H89" i="1"/>
  <c r="O89" i="1"/>
  <c r="N89" i="1"/>
  <c r="F89" i="1"/>
  <c r="M89" i="1"/>
  <c r="N77" i="1"/>
  <c r="F77" i="1"/>
  <c r="C78" i="1"/>
  <c r="M77" i="1"/>
  <c r="E77" i="1"/>
  <c r="T77" i="1"/>
  <c r="S77" i="1"/>
  <c r="K77" i="1"/>
  <c r="R77" i="1"/>
  <c r="J77" i="1"/>
  <c r="G77" i="1"/>
  <c r="D77" i="1"/>
  <c r="Q77" i="1"/>
  <c r="I77" i="1"/>
  <c r="P77" i="1"/>
  <c r="H77" i="1"/>
  <c r="O77" i="1"/>
  <c r="L77" i="1"/>
  <c r="T261" i="1"/>
  <c r="R260" i="1"/>
  <c r="N22" i="1"/>
  <c r="R22" i="1"/>
  <c r="J22" i="1"/>
  <c r="E22" i="1"/>
  <c r="I22" i="1"/>
  <c r="Q22" i="1"/>
  <c r="L22" i="1"/>
  <c r="H22" i="1"/>
  <c r="C23" i="1"/>
  <c r="F22" i="1"/>
  <c r="T22" i="1"/>
  <c r="P22" i="1"/>
  <c r="M22" i="1"/>
  <c r="D22" i="1"/>
  <c r="O22" i="1"/>
  <c r="S22" i="1"/>
  <c r="G22" i="1"/>
  <c r="K22" i="1"/>
  <c r="I261" i="1"/>
  <c r="F261" i="1"/>
  <c r="T260" i="1"/>
  <c r="R261" i="1"/>
  <c r="H260" i="1"/>
  <c r="H261" i="1"/>
  <c r="G260" i="1"/>
  <c r="C271" i="1"/>
  <c r="M271" i="1" s="1"/>
  <c r="M261" i="1"/>
  <c r="F260" i="1"/>
  <c r="T44" i="1"/>
  <c r="L44" i="1"/>
  <c r="D44" i="1"/>
  <c r="E44" i="1"/>
  <c r="S44" i="1"/>
  <c r="K44" i="1"/>
  <c r="R44" i="1"/>
  <c r="J44" i="1"/>
  <c r="Q44" i="1"/>
  <c r="I44" i="1"/>
  <c r="G44" i="1"/>
  <c r="N44" i="1"/>
  <c r="C45" i="1"/>
  <c r="P44" i="1"/>
  <c r="H44" i="1"/>
  <c r="O44" i="1"/>
  <c r="F44" i="1"/>
  <c r="M44" i="1"/>
  <c r="L260" i="1"/>
  <c r="G261" i="1"/>
  <c r="J261" i="1"/>
  <c r="M260" i="1"/>
  <c r="L261" i="1"/>
  <c r="I260" i="1"/>
  <c r="U30" i="1"/>
  <c r="T33" i="1"/>
  <c r="L33" i="1"/>
  <c r="D33" i="1"/>
  <c r="S33" i="1"/>
  <c r="K33" i="1"/>
  <c r="R33" i="1"/>
  <c r="J33" i="1"/>
  <c r="Q33" i="1"/>
  <c r="P33" i="1"/>
  <c r="H33" i="1"/>
  <c r="O33" i="1"/>
  <c r="G33" i="1"/>
  <c r="N33" i="1"/>
  <c r="F33" i="1"/>
  <c r="C34" i="1"/>
  <c r="M33" i="1"/>
  <c r="E33" i="1"/>
  <c r="I33" i="1"/>
  <c r="F12" i="1"/>
  <c r="R12" i="1"/>
  <c r="N12" i="1"/>
  <c r="T12" i="1"/>
  <c r="J12" i="1"/>
  <c r="K12" i="1"/>
  <c r="G12" i="1"/>
  <c r="L12" i="1"/>
  <c r="Q12" i="1"/>
  <c r="H12" i="1"/>
  <c r="D12" i="1"/>
  <c r="I12" i="1"/>
  <c r="S12" i="1"/>
  <c r="P12" i="1"/>
  <c r="M12" i="1"/>
  <c r="O12" i="1"/>
  <c r="E12" i="1"/>
  <c r="C252" i="1"/>
  <c r="I251" i="1"/>
  <c r="M251" i="1"/>
  <c r="J251" i="1"/>
  <c r="L251" i="1"/>
  <c r="H251" i="1"/>
  <c r="R251" i="1"/>
  <c r="T251" i="1"/>
  <c r="F251" i="1"/>
  <c r="G251" i="1"/>
  <c r="C263" i="1"/>
  <c r="G262" i="1"/>
  <c r="J262" i="1"/>
  <c r="R262" i="1"/>
  <c r="F262" i="1"/>
  <c r="I262" i="1"/>
  <c r="M262" i="1"/>
  <c r="H262" i="1"/>
  <c r="L262" i="1"/>
  <c r="T262" i="1"/>
  <c r="C134" i="5"/>
  <c r="H134" i="5" s="1"/>
  <c r="F128" i="5"/>
  <c r="G128" i="5"/>
  <c r="D128" i="5"/>
  <c r="E128" i="5"/>
  <c r="I134" i="5"/>
  <c r="E134" i="5"/>
  <c r="L134" i="5"/>
  <c r="M128" i="5"/>
  <c r="N128" i="5"/>
  <c r="Q128" i="5"/>
  <c r="O128" i="5"/>
  <c r="P128" i="5"/>
  <c r="L129" i="5"/>
  <c r="C125" i="5"/>
  <c r="I124" i="5"/>
  <c r="H124" i="5"/>
  <c r="E124" i="5"/>
  <c r="G124" i="5"/>
  <c r="F124" i="5"/>
  <c r="D124" i="5"/>
  <c r="T130" i="5"/>
  <c r="W129" i="5"/>
  <c r="U129" i="5"/>
  <c r="V129" i="5"/>
  <c r="T125" i="5"/>
  <c r="V124" i="5"/>
  <c r="W124" i="5"/>
  <c r="U124" i="5"/>
  <c r="U134" i="5"/>
  <c r="V134" i="5"/>
  <c r="W134" i="5"/>
  <c r="L124" i="5"/>
  <c r="Q123" i="5"/>
  <c r="P123" i="5"/>
  <c r="N123" i="5"/>
  <c r="O123" i="5"/>
  <c r="M123" i="5"/>
  <c r="Q114" i="5"/>
  <c r="O114" i="5"/>
  <c r="N114" i="5"/>
  <c r="P114" i="5"/>
  <c r="M114" i="5"/>
  <c r="T114" i="5"/>
  <c r="W113" i="5"/>
  <c r="V113" i="5"/>
  <c r="U113" i="5"/>
  <c r="C119" i="5"/>
  <c r="H118" i="5"/>
  <c r="D118" i="5"/>
  <c r="E118" i="5"/>
  <c r="G118" i="5"/>
  <c r="I118" i="5"/>
  <c r="F118" i="5"/>
  <c r="C130" i="5"/>
  <c r="G129" i="5"/>
  <c r="H129" i="5"/>
  <c r="D129" i="5"/>
  <c r="I129" i="5"/>
  <c r="F129" i="5"/>
  <c r="E129" i="5"/>
  <c r="T119" i="5"/>
  <c r="V118" i="5"/>
  <c r="U118" i="5"/>
  <c r="W118" i="5"/>
  <c r="C114" i="5"/>
  <c r="E113" i="5"/>
  <c r="I113" i="5"/>
  <c r="H113" i="5"/>
  <c r="G113" i="5"/>
  <c r="D113" i="5"/>
  <c r="F113" i="5"/>
  <c r="L119" i="5"/>
  <c r="M118" i="5"/>
  <c r="Q118" i="5"/>
  <c r="P118" i="5"/>
  <c r="O118" i="5"/>
  <c r="N118" i="5"/>
  <c r="T135" i="5"/>
  <c r="T140" i="5"/>
  <c r="C140" i="5"/>
  <c r="C123" i="4"/>
  <c r="C112" i="4"/>
  <c r="C128" i="4"/>
  <c r="C133" i="4"/>
  <c r="C118" i="4"/>
  <c r="B279" i="7" l="1"/>
  <c r="D278" i="7"/>
  <c r="B289" i="7"/>
  <c r="B259" i="7"/>
  <c r="D258" i="7"/>
  <c r="B249" i="7"/>
  <c r="D248" i="7"/>
  <c r="D56" i="7"/>
  <c r="B241" i="7"/>
  <c r="D240" i="7"/>
  <c r="D144" i="7"/>
  <c r="D78" i="7"/>
  <c r="D45" i="7"/>
  <c r="B269" i="7"/>
  <c r="D268" i="7"/>
  <c r="D228" i="7"/>
  <c r="B229" i="7"/>
  <c r="I177" i="6"/>
  <c r="J177" i="6"/>
  <c r="F177" i="6"/>
  <c r="E177" i="6"/>
  <c r="H177" i="6"/>
  <c r="G177" i="6"/>
  <c r="H23" i="6"/>
  <c r="G23" i="6"/>
  <c r="J23" i="6"/>
  <c r="I23" i="6"/>
  <c r="E23" i="6"/>
  <c r="F23" i="6"/>
  <c r="I278" i="6"/>
  <c r="G278" i="6"/>
  <c r="H278" i="6"/>
  <c r="F278" i="6"/>
  <c r="J278" i="6"/>
  <c r="E278" i="6"/>
  <c r="H111" i="6"/>
  <c r="G111" i="6"/>
  <c r="J111" i="6"/>
  <c r="I111" i="6"/>
  <c r="F111" i="6"/>
  <c r="E111" i="6"/>
  <c r="H155" i="6"/>
  <c r="G155" i="6"/>
  <c r="J155" i="6"/>
  <c r="I155" i="6"/>
  <c r="E155" i="6"/>
  <c r="F155" i="6"/>
  <c r="H199" i="6"/>
  <c r="J199" i="6"/>
  <c r="G199" i="6"/>
  <c r="I199" i="6"/>
  <c r="F199" i="6"/>
  <c r="E199" i="6"/>
  <c r="I268" i="6"/>
  <c r="J268" i="6"/>
  <c r="H268" i="6"/>
  <c r="G268" i="6"/>
  <c r="E268" i="6"/>
  <c r="F268" i="6"/>
  <c r="J258" i="6"/>
  <c r="I258" i="6"/>
  <c r="G258" i="6"/>
  <c r="F258" i="6"/>
  <c r="E258" i="6"/>
  <c r="H258" i="6"/>
  <c r="J238" i="6"/>
  <c r="I238" i="6"/>
  <c r="G238" i="6"/>
  <c r="F238" i="6"/>
  <c r="E238" i="6"/>
  <c r="H238" i="6"/>
  <c r="H100" i="6"/>
  <c r="I100" i="6"/>
  <c r="J100" i="6"/>
  <c r="E100" i="6"/>
  <c r="G100" i="6"/>
  <c r="F100" i="6"/>
  <c r="I89" i="6"/>
  <c r="J89" i="6"/>
  <c r="H89" i="6"/>
  <c r="G89" i="6"/>
  <c r="E89" i="6"/>
  <c r="F89" i="6"/>
  <c r="H12" i="6"/>
  <c r="I12" i="6"/>
  <c r="J12" i="6"/>
  <c r="F12" i="6"/>
  <c r="G12" i="6"/>
  <c r="E12" i="6"/>
  <c r="I248" i="6"/>
  <c r="J248" i="6"/>
  <c r="H248" i="6"/>
  <c r="F248" i="6"/>
  <c r="E248" i="6"/>
  <c r="G248" i="6"/>
  <c r="J229" i="6"/>
  <c r="I229" i="6"/>
  <c r="G229" i="6"/>
  <c r="F229" i="6"/>
  <c r="H229" i="6"/>
  <c r="E229" i="6"/>
  <c r="H67" i="6"/>
  <c r="J67" i="6"/>
  <c r="G67" i="6"/>
  <c r="I67" i="6"/>
  <c r="F67" i="6"/>
  <c r="E67" i="6"/>
  <c r="B259" i="6"/>
  <c r="D12" i="6"/>
  <c r="C12" i="6"/>
  <c r="D89" i="6"/>
  <c r="C89" i="6"/>
  <c r="C23" i="6"/>
  <c r="D23" i="6"/>
  <c r="D155" i="6"/>
  <c r="C155" i="6"/>
  <c r="B269" i="6"/>
  <c r="D229" i="6"/>
  <c r="C229" i="6"/>
  <c r="B230" i="6"/>
  <c r="B249" i="6"/>
  <c r="D177" i="6"/>
  <c r="C177" i="6"/>
  <c r="C111" i="6"/>
  <c r="D111" i="6"/>
  <c r="B239" i="6"/>
  <c r="D199" i="6"/>
  <c r="C199" i="6"/>
  <c r="B289" i="6"/>
  <c r="B279" i="6"/>
  <c r="D67" i="6"/>
  <c r="C67" i="6"/>
  <c r="D100" i="6"/>
  <c r="C100" i="6"/>
  <c r="D144" i="1"/>
  <c r="L144" i="1"/>
  <c r="E144" i="1"/>
  <c r="T144" i="1"/>
  <c r="P133" i="1"/>
  <c r="O133" i="1"/>
  <c r="K133" i="1"/>
  <c r="Q133" i="1"/>
  <c r="M133" i="1"/>
  <c r="I133" i="1"/>
  <c r="E133" i="1"/>
  <c r="H133" i="1"/>
  <c r="T133" i="1"/>
  <c r="F133" i="1"/>
  <c r="S133" i="1"/>
  <c r="N133" i="1"/>
  <c r="G133" i="1"/>
  <c r="R133" i="1"/>
  <c r="L133" i="1"/>
  <c r="J133" i="1"/>
  <c r="D133" i="1"/>
  <c r="G199" i="1"/>
  <c r="O199" i="1"/>
  <c r="R199" i="1"/>
  <c r="K199" i="1"/>
  <c r="M199" i="1"/>
  <c r="H199" i="1"/>
  <c r="E199" i="1"/>
  <c r="P199" i="1"/>
  <c r="D199" i="1"/>
  <c r="L199" i="1"/>
  <c r="N199" i="1"/>
  <c r="Q199" i="1"/>
  <c r="T199" i="1"/>
  <c r="S199" i="1"/>
  <c r="I199" i="1"/>
  <c r="F199" i="1"/>
  <c r="J111" i="1"/>
  <c r="G111" i="1"/>
  <c r="D111" i="1"/>
  <c r="H111" i="1"/>
  <c r="K111" i="1"/>
  <c r="M111" i="1"/>
  <c r="F111" i="1"/>
  <c r="Q111" i="1"/>
  <c r="P245" i="1"/>
  <c r="H245" i="1"/>
  <c r="O245" i="1"/>
  <c r="C246" i="1"/>
  <c r="M245" i="1"/>
  <c r="E245" i="1"/>
  <c r="N245" i="1"/>
  <c r="T245" i="1"/>
  <c r="L245" i="1"/>
  <c r="D245" i="1"/>
  <c r="S245" i="1"/>
  <c r="K245" i="1"/>
  <c r="G245" i="1"/>
  <c r="F245" i="1"/>
  <c r="R245" i="1"/>
  <c r="J245" i="1"/>
  <c r="Q245" i="1"/>
  <c r="I245" i="1"/>
  <c r="H234" i="1"/>
  <c r="O234" i="1"/>
  <c r="G234" i="1"/>
  <c r="N234" i="1"/>
  <c r="F234" i="1"/>
  <c r="C235" i="1"/>
  <c r="M234" i="1"/>
  <c r="E234" i="1"/>
  <c r="Q234" i="1"/>
  <c r="P234" i="1"/>
  <c r="T234" i="1"/>
  <c r="L234" i="1"/>
  <c r="D234" i="1"/>
  <c r="S234" i="1"/>
  <c r="K234" i="1"/>
  <c r="R234" i="1"/>
  <c r="J234" i="1"/>
  <c r="I234" i="1"/>
  <c r="N111" i="1"/>
  <c r="L111" i="1"/>
  <c r="I111" i="1"/>
  <c r="R111" i="1"/>
  <c r="P111" i="1"/>
  <c r="S111" i="1"/>
  <c r="E111" i="1"/>
  <c r="O111" i="1"/>
  <c r="T210" i="1"/>
  <c r="S210" i="1"/>
  <c r="K210" i="1"/>
  <c r="R210" i="1"/>
  <c r="J210" i="1"/>
  <c r="L210" i="1"/>
  <c r="Q210" i="1"/>
  <c r="I210" i="1"/>
  <c r="D210" i="1"/>
  <c r="P210" i="1"/>
  <c r="H210" i="1"/>
  <c r="O210" i="1"/>
  <c r="G210" i="1"/>
  <c r="N210" i="1"/>
  <c r="F210" i="1"/>
  <c r="M210" i="1"/>
  <c r="E210" i="1"/>
  <c r="E56" i="1"/>
  <c r="N56" i="1"/>
  <c r="R188" i="1"/>
  <c r="N188" i="1"/>
  <c r="K188" i="1"/>
  <c r="J188" i="1"/>
  <c r="F188" i="1"/>
  <c r="Q188" i="1"/>
  <c r="M188" i="1"/>
  <c r="O188" i="1"/>
  <c r="I188" i="1"/>
  <c r="E188" i="1"/>
  <c r="G188" i="1"/>
  <c r="T188" i="1"/>
  <c r="H188" i="1"/>
  <c r="D188" i="1"/>
  <c r="P188" i="1"/>
  <c r="L188" i="1"/>
  <c r="S188" i="1"/>
  <c r="O56" i="1"/>
  <c r="J56" i="1"/>
  <c r="K56" i="1"/>
  <c r="T166" i="1"/>
  <c r="L166" i="1"/>
  <c r="D166" i="1"/>
  <c r="S166" i="1"/>
  <c r="R166" i="1"/>
  <c r="J166" i="1"/>
  <c r="P166" i="1"/>
  <c r="Q166" i="1"/>
  <c r="I166" i="1"/>
  <c r="H166" i="1"/>
  <c r="O166" i="1"/>
  <c r="G166" i="1"/>
  <c r="N166" i="1"/>
  <c r="F166" i="1"/>
  <c r="M166" i="1"/>
  <c r="E166" i="1"/>
  <c r="K166" i="1"/>
  <c r="G56" i="1"/>
  <c r="P56" i="1"/>
  <c r="Q56" i="1"/>
  <c r="R56" i="1"/>
  <c r="T56" i="1"/>
  <c r="D56" i="1"/>
  <c r="H56" i="1"/>
  <c r="S56" i="1"/>
  <c r="M56" i="1"/>
  <c r="L56" i="1"/>
  <c r="F56" i="1"/>
  <c r="S100" i="1"/>
  <c r="K100" i="1"/>
  <c r="R100" i="1"/>
  <c r="J100" i="1"/>
  <c r="Q100" i="1"/>
  <c r="I100" i="1"/>
  <c r="P100" i="1"/>
  <c r="H100" i="1"/>
  <c r="T100" i="1"/>
  <c r="O100" i="1"/>
  <c r="G100" i="1"/>
  <c r="D100" i="1"/>
  <c r="N100" i="1"/>
  <c r="F100" i="1"/>
  <c r="M100" i="1"/>
  <c r="E100" i="1"/>
  <c r="L100" i="1"/>
  <c r="T67" i="1"/>
  <c r="L67" i="1"/>
  <c r="Q67" i="1"/>
  <c r="E67" i="1"/>
  <c r="D67" i="1"/>
  <c r="I67" i="1"/>
  <c r="S67" i="1"/>
  <c r="O67" i="1"/>
  <c r="H67" i="1"/>
  <c r="G67" i="1"/>
  <c r="K67" i="1"/>
  <c r="N67" i="1"/>
  <c r="M67" i="1"/>
  <c r="P67" i="1"/>
  <c r="F67" i="1"/>
  <c r="R67" i="1"/>
  <c r="J67" i="1"/>
  <c r="T78" i="1"/>
  <c r="L78" i="1"/>
  <c r="D78" i="1"/>
  <c r="S78" i="1"/>
  <c r="K78" i="1"/>
  <c r="R78" i="1"/>
  <c r="Q78" i="1"/>
  <c r="I78" i="1"/>
  <c r="J78" i="1"/>
  <c r="P78" i="1"/>
  <c r="H78" i="1"/>
  <c r="M78" i="1"/>
  <c r="O78" i="1"/>
  <c r="G78" i="1"/>
  <c r="E78" i="1"/>
  <c r="N78" i="1"/>
  <c r="F78" i="1"/>
  <c r="D23" i="1"/>
  <c r="H23" i="1"/>
  <c r="G23" i="1"/>
  <c r="N23" i="1"/>
  <c r="T23" i="1"/>
  <c r="S23" i="1"/>
  <c r="K23" i="1"/>
  <c r="R23" i="1"/>
  <c r="F23" i="1"/>
  <c r="J23" i="1"/>
  <c r="M23" i="1"/>
  <c r="Q23" i="1"/>
  <c r="I23" i="1"/>
  <c r="O23" i="1"/>
  <c r="E23" i="1"/>
  <c r="L23" i="1"/>
  <c r="P23" i="1"/>
  <c r="F271" i="1"/>
  <c r="R271" i="1"/>
  <c r="G271" i="1"/>
  <c r="L271" i="1"/>
  <c r="J271" i="1"/>
  <c r="C272" i="1"/>
  <c r="L272" i="1" s="1"/>
  <c r="T271" i="1"/>
  <c r="C282" i="1"/>
  <c r="L282" i="1" s="1"/>
  <c r="H271" i="1"/>
  <c r="I271" i="1"/>
  <c r="R45" i="1"/>
  <c r="J45" i="1"/>
  <c r="Q45" i="1"/>
  <c r="I45" i="1"/>
  <c r="P45" i="1"/>
  <c r="H45" i="1"/>
  <c r="O45" i="1"/>
  <c r="G45" i="1"/>
  <c r="M45" i="1"/>
  <c r="T45" i="1"/>
  <c r="D45" i="1"/>
  <c r="K45" i="1"/>
  <c r="N45" i="1"/>
  <c r="F45" i="1"/>
  <c r="E45" i="1"/>
  <c r="L45" i="1"/>
  <c r="S45" i="1"/>
  <c r="R34" i="1"/>
  <c r="J34" i="1"/>
  <c r="Q34" i="1"/>
  <c r="I34" i="1"/>
  <c r="P34" i="1"/>
  <c r="H34" i="1"/>
  <c r="O34" i="1"/>
  <c r="G34" i="1"/>
  <c r="N34" i="1"/>
  <c r="F34" i="1"/>
  <c r="M34" i="1"/>
  <c r="E34" i="1"/>
  <c r="T34" i="1"/>
  <c r="L34" i="1"/>
  <c r="D34" i="1"/>
  <c r="S34" i="1"/>
  <c r="K34" i="1"/>
  <c r="C253" i="1"/>
  <c r="C254" i="1" s="1"/>
  <c r="I252" i="1"/>
  <c r="F252" i="1"/>
  <c r="M252" i="1"/>
  <c r="R252" i="1"/>
  <c r="G252" i="1"/>
  <c r="L252" i="1"/>
  <c r="T252" i="1"/>
  <c r="J252" i="1"/>
  <c r="H252" i="1"/>
  <c r="C264" i="1"/>
  <c r="C265" i="1" s="1"/>
  <c r="T263" i="1"/>
  <c r="L263" i="1"/>
  <c r="G263" i="1"/>
  <c r="J263" i="1"/>
  <c r="R263" i="1"/>
  <c r="F263" i="1"/>
  <c r="I263" i="1"/>
  <c r="M263" i="1"/>
  <c r="H263" i="1"/>
  <c r="D134" i="5"/>
  <c r="F134" i="5"/>
  <c r="G134" i="5"/>
  <c r="C135" i="5"/>
  <c r="D135" i="5" s="1"/>
  <c r="V114" i="5"/>
  <c r="U114" i="5"/>
  <c r="W114" i="5"/>
  <c r="G114" i="5"/>
  <c r="D114" i="5"/>
  <c r="F114" i="5"/>
  <c r="I114" i="5"/>
  <c r="E114" i="5"/>
  <c r="H114" i="5"/>
  <c r="T126" i="5"/>
  <c r="V125" i="5"/>
  <c r="W125" i="5"/>
  <c r="U125" i="5"/>
  <c r="L120" i="5"/>
  <c r="O119" i="5"/>
  <c r="P119" i="5"/>
  <c r="M119" i="5"/>
  <c r="Q119" i="5"/>
  <c r="N119" i="5"/>
  <c r="L125" i="5"/>
  <c r="Q124" i="5"/>
  <c r="O124" i="5"/>
  <c r="M124" i="5"/>
  <c r="N124" i="5"/>
  <c r="P124" i="5"/>
  <c r="F140" i="5"/>
  <c r="G140" i="5"/>
  <c r="I140" i="5"/>
  <c r="D140" i="5"/>
  <c r="E140" i="5"/>
  <c r="H140" i="5"/>
  <c r="V140" i="5"/>
  <c r="W140" i="5"/>
  <c r="U140" i="5"/>
  <c r="C120" i="5"/>
  <c r="G119" i="5"/>
  <c r="I119" i="5"/>
  <c r="F119" i="5"/>
  <c r="E119" i="5"/>
  <c r="H119" i="5"/>
  <c r="D119" i="5"/>
  <c r="Q134" i="5"/>
  <c r="O134" i="5"/>
  <c r="P134" i="5"/>
  <c r="N134" i="5"/>
  <c r="M134" i="5"/>
  <c r="L135" i="5"/>
  <c r="L140" i="5"/>
  <c r="T136" i="5"/>
  <c r="W135" i="5"/>
  <c r="V135" i="5"/>
  <c r="U135" i="5"/>
  <c r="C131" i="5"/>
  <c r="F130" i="5"/>
  <c r="E130" i="5"/>
  <c r="H130" i="5"/>
  <c r="G130" i="5"/>
  <c r="D130" i="5"/>
  <c r="I130" i="5"/>
  <c r="C126" i="5"/>
  <c r="G125" i="5"/>
  <c r="F125" i="5"/>
  <c r="D125" i="5"/>
  <c r="I125" i="5"/>
  <c r="E125" i="5"/>
  <c r="H125" i="5"/>
  <c r="T120" i="5"/>
  <c r="W119" i="5"/>
  <c r="V119" i="5"/>
  <c r="U119" i="5"/>
  <c r="T131" i="5"/>
  <c r="V130" i="5"/>
  <c r="W130" i="5"/>
  <c r="U130" i="5"/>
  <c r="L130" i="5"/>
  <c r="Q129" i="5"/>
  <c r="P129" i="5"/>
  <c r="M129" i="5"/>
  <c r="N129" i="5"/>
  <c r="O129" i="5"/>
  <c r="T146" i="5"/>
  <c r="T141" i="5"/>
  <c r="C146" i="5"/>
  <c r="C141" i="5"/>
  <c r="C113" i="4"/>
  <c r="C129" i="4"/>
  <c r="C119" i="4"/>
  <c r="C124" i="4"/>
  <c r="C134" i="4"/>
  <c r="C139" i="4"/>
  <c r="B270" i="7" l="1"/>
  <c r="D269" i="7"/>
  <c r="B250" i="7"/>
  <c r="D249" i="7"/>
  <c r="D229" i="7"/>
  <c r="B230" i="7"/>
  <c r="D259" i="7"/>
  <c r="B260" i="7"/>
  <c r="B242" i="7"/>
  <c r="D241" i="7"/>
  <c r="B290" i="7"/>
  <c r="D289" i="7"/>
  <c r="B300" i="7"/>
  <c r="D279" i="7"/>
  <c r="B280" i="7"/>
  <c r="I239" i="6"/>
  <c r="J239" i="6"/>
  <c r="G239" i="6"/>
  <c r="F239" i="6"/>
  <c r="E239" i="6"/>
  <c r="H239" i="6"/>
  <c r="J249" i="6"/>
  <c r="H249" i="6"/>
  <c r="E249" i="6"/>
  <c r="I249" i="6"/>
  <c r="F249" i="6"/>
  <c r="G249" i="6"/>
  <c r="I269" i="6"/>
  <c r="G269" i="6"/>
  <c r="F269" i="6"/>
  <c r="E269" i="6"/>
  <c r="H269" i="6"/>
  <c r="J269" i="6"/>
  <c r="J289" i="6"/>
  <c r="H289" i="6"/>
  <c r="I289" i="6"/>
  <c r="F289" i="6"/>
  <c r="E289" i="6"/>
  <c r="G289" i="6"/>
  <c r="I259" i="6"/>
  <c r="J259" i="6"/>
  <c r="H259" i="6"/>
  <c r="F259" i="6"/>
  <c r="E259" i="6"/>
  <c r="G259" i="6"/>
  <c r="I230" i="6"/>
  <c r="J230" i="6"/>
  <c r="H230" i="6"/>
  <c r="F230" i="6"/>
  <c r="G230" i="6"/>
  <c r="E230" i="6"/>
  <c r="H279" i="6"/>
  <c r="G279" i="6"/>
  <c r="J279" i="6"/>
  <c r="I279" i="6"/>
  <c r="E279" i="6"/>
  <c r="F279" i="6"/>
  <c r="B280" i="6"/>
  <c r="B260" i="6"/>
  <c r="B290" i="6"/>
  <c r="B300" i="6"/>
  <c r="B250" i="6"/>
  <c r="B270" i="6"/>
  <c r="B240" i="6"/>
  <c r="D239" i="6"/>
  <c r="C239" i="6"/>
  <c r="B231" i="6"/>
  <c r="D230" i="6"/>
  <c r="C230" i="6"/>
  <c r="T265" i="1"/>
  <c r="L265" i="1"/>
  <c r="D265" i="1"/>
  <c r="S265" i="1"/>
  <c r="K265" i="1"/>
  <c r="J265" i="1"/>
  <c r="Q265" i="1"/>
  <c r="I265" i="1"/>
  <c r="P265" i="1"/>
  <c r="H265" i="1"/>
  <c r="E265" i="1"/>
  <c r="O265" i="1"/>
  <c r="G265" i="1"/>
  <c r="C266" i="1"/>
  <c r="N265" i="1"/>
  <c r="F265" i="1"/>
  <c r="M265" i="1"/>
  <c r="R265" i="1"/>
  <c r="L254" i="1"/>
  <c r="J254" i="1"/>
  <c r="Q254" i="1"/>
  <c r="I254" i="1"/>
  <c r="O254" i="1"/>
  <c r="G254" i="1"/>
  <c r="D254" i="1"/>
  <c r="R254" i="1"/>
  <c r="P254" i="1"/>
  <c r="H254" i="1"/>
  <c r="S254" i="1"/>
  <c r="T254" i="1"/>
  <c r="N254" i="1"/>
  <c r="F254" i="1"/>
  <c r="C255" i="1"/>
  <c r="M254" i="1"/>
  <c r="E254" i="1"/>
  <c r="K254" i="1"/>
  <c r="N246" i="1"/>
  <c r="F246" i="1"/>
  <c r="C247" i="1"/>
  <c r="T246" i="1"/>
  <c r="S246" i="1"/>
  <c r="K246" i="1"/>
  <c r="R246" i="1"/>
  <c r="J246" i="1"/>
  <c r="E246" i="1"/>
  <c r="L246" i="1"/>
  <c r="Q246" i="1"/>
  <c r="I246" i="1"/>
  <c r="D246" i="1"/>
  <c r="P246" i="1"/>
  <c r="H246" i="1"/>
  <c r="O246" i="1"/>
  <c r="G246" i="1"/>
  <c r="M246" i="1"/>
  <c r="F235" i="1"/>
  <c r="C236" i="1"/>
  <c r="M235" i="1"/>
  <c r="E235" i="1"/>
  <c r="T235" i="1"/>
  <c r="L235" i="1"/>
  <c r="D235" i="1"/>
  <c r="G235" i="1"/>
  <c r="S235" i="1"/>
  <c r="K235" i="1"/>
  <c r="I235" i="1"/>
  <c r="R235" i="1"/>
  <c r="J235" i="1"/>
  <c r="Q235" i="1"/>
  <c r="P235" i="1"/>
  <c r="H235" i="1"/>
  <c r="O235" i="1"/>
  <c r="N235" i="1"/>
  <c r="C283" i="1"/>
  <c r="F283" i="1" s="1"/>
  <c r="C293" i="1"/>
  <c r="M293" i="1" s="1"/>
  <c r="I282" i="1"/>
  <c r="F282" i="1"/>
  <c r="H282" i="1"/>
  <c r="R272" i="1"/>
  <c r="R282" i="1"/>
  <c r="T272" i="1"/>
  <c r="H272" i="1"/>
  <c r="I272" i="1"/>
  <c r="M272" i="1"/>
  <c r="F272" i="1"/>
  <c r="C273" i="1"/>
  <c r="I273" i="1" s="1"/>
  <c r="J282" i="1"/>
  <c r="J272" i="1"/>
  <c r="G272" i="1"/>
  <c r="M282" i="1"/>
  <c r="T282" i="1"/>
  <c r="G282" i="1"/>
  <c r="I253" i="1"/>
  <c r="R253" i="1"/>
  <c r="M253" i="1"/>
  <c r="H253" i="1"/>
  <c r="T253" i="1"/>
  <c r="G253" i="1"/>
  <c r="F253" i="1"/>
  <c r="J253" i="1"/>
  <c r="L253" i="1"/>
  <c r="T264" i="1"/>
  <c r="L264" i="1"/>
  <c r="G264" i="1"/>
  <c r="J264" i="1"/>
  <c r="R264" i="1"/>
  <c r="F264" i="1"/>
  <c r="I264" i="1"/>
  <c r="M264" i="1"/>
  <c r="H264" i="1"/>
  <c r="E135" i="5"/>
  <c r="C136" i="5"/>
  <c r="F136" i="5" s="1"/>
  <c r="F135" i="5"/>
  <c r="H135" i="5"/>
  <c r="I135" i="5"/>
  <c r="G135" i="5"/>
  <c r="I126" i="5"/>
  <c r="G126" i="5"/>
  <c r="F126" i="5"/>
  <c r="D126" i="5"/>
  <c r="E126" i="5"/>
  <c r="H126" i="5"/>
  <c r="L126" i="5"/>
  <c r="P125" i="5"/>
  <c r="N125" i="5"/>
  <c r="Q125" i="5"/>
  <c r="M125" i="5"/>
  <c r="O125" i="5"/>
  <c r="L131" i="5"/>
  <c r="P130" i="5"/>
  <c r="M130" i="5"/>
  <c r="Q130" i="5"/>
  <c r="N130" i="5"/>
  <c r="O130" i="5"/>
  <c r="V120" i="5"/>
  <c r="W120" i="5"/>
  <c r="U120" i="5"/>
  <c r="F120" i="5"/>
  <c r="I120" i="5"/>
  <c r="E120" i="5"/>
  <c r="H120" i="5"/>
  <c r="G120" i="5"/>
  <c r="D120" i="5"/>
  <c r="T142" i="5"/>
  <c r="V141" i="5"/>
  <c r="U141" i="5"/>
  <c r="W141" i="5"/>
  <c r="V126" i="5"/>
  <c r="W126" i="5"/>
  <c r="U126" i="5"/>
  <c r="V146" i="5"/>
  <c r="W146" i="5"/>
  <c r="U146" i="5"/>
  <c r="T137" i="5"/>
  <c r="V136" i="5"/>
  <c r="W136" i="5"/>
  <c r="U136" i="5"/>
  <c r="Q140" i="5"/>
  <c r="P140" i="5"/>
  <c r="N140" i="5"/>
  <c r="M140" i="5"/>
  <c r="O140" i="5"/>
  <c r="L146" i="5"/>
  <c r="L141" i="5"/>
  <c r="T132" i="5"/>
  <c r="V131" i="5"/>
  <c r="U131" i="5"/>
  <c r="W131" i="5"/>
  <c r="L136" i="5"/>
  <c r="P135" i="5"/>
  <c r="N135" i="5"/>
  <c r="Q135" i="5"/>
  <c r="O135" i="5"/>
  <c r="M135" i="5"/>
  <c r="C142" i="5"/>
  <c r="H141" i="5"/>
  <c r="G141" i="5"/>
  <c r="F141" i="5"/>
  <c r="I141" i="5"/>
  <c r="D141" i="5"/>
  <c r="E141" i="5"/>
  <c r="O120" i="5"/>
  <c r="N120" i="5"/>
  <c r="P120" i="5"/>
  <c r="M120" i="5"/>
  <c r="Q120" i="5"/>
  <c r="I146" i="5"/>
  <c r="H146" i="5"/>
  <c r="F146" i="5"/>
  <c r="E146" i="5"/>
  <c r="D146" i="5"/>
  <c r="G146" i="5"/>
  <c r="C132" i="5"/>
  <c r="I131" i="5"/>
  <c r="E131" i="5"/>
  <c r="H131" i="5"/>
  <c r="G131" i="5"/>
  <c r="F131" i="5"/>
  <c r="D131" i="5"/>
  <c r="C137" i="5"/>
  <c r="I136" i="5"/>
  <c r="G136" i="5"/>
  <c r="T152" i="5"/>
  <c r="T147" i="5"/>
  <c r="C152" i="5"/>
  <c r="C147" i="5"/>
  <c r="C125" i="4"/>
  <c r="C130" i="4"/>
  <c r="C135" i="4"/>
  <c r="C140" i="4"/>
  <c r="C145" i="4"/>
  <c r="D230" i="7" l="1"/>
  <c r="B231" i="7"/>
  <c r="B311" i="7"/>
  <c r="B301" i="7"/>
  <c r="D300" i="7"/>
  <c r="B243" i="7"/>
  <c r="D242" i="7"/>
  <c r="B271" i="7"/>
  <c r="D270" i="7"/>
  <c r="B291" i="7"/>
  <c r="D290" i="7"/>
  <c r="B281" i="7"/>
  <c r="D280" i="7"/>
  <c r="D250" i="7"/>
  <c r="B251" i="7"/>
  <c r="B261" i="7"/>
  <c r="D260" i="7"/>
  <c r="H270" i="6"/>
  <c r="G270" i="6"/>
  <c r="I270" i="6"/>
  <c r="J270" i="6"/>
  <c r="E270" i="6"/>
  <c r="F270" i="6"/>
  <c r="J290" i="6"/>
  <c r="H290" i="6"/>
  <c r="I290" i="6"/>
  <c r="G290" i="6"/>
  <c r="E290" i="6"/>
  <c r="F290" i="6"/>
  <c r="J300" i="6"/>
  <c r="I300" i="6"/>
  <c r="G300" i="6"/>
  <c r="H300" i="6"/>
  <c r="F300" i="6"/>
  <c r="E300" i="6"/>
  <c r="J231" i="6"/>
  <c r="H231" i="6"/>
  <c r="F231" i="6"/>
  <c r="E231" i="6"/>
  <c r="I231" i="6"/>
  <c r="G231" i="6"/>
  <c r="I260" i="6"/>
  <c r="G260" i="6"/>
  <c r="J260" i="6"/>
  <c r="F260" i="6"/>
  <c r="E260" i="6"/>
  <c r="H260" i="6"/>
  <c r="J280" i="6"/>
  <c r="H280" i="6"/>
  <c r="I280" i="6"/>
  <c r="G280" i="6"/>
  <c r="F280" i="6"/>
  <c r="E280" i="6"/>
  <c r="I250" i="6"/>
  <c r="J250" i="6"/>
  <c r="G250" i="6"/>
  <c r="H250" i="6"/>
  <c r="E250" i="6"/>
  <c r="F250" i="6"/>
  <c r="J240" i="6"/>
  <c r="I240" i="6"/>
  <c r="G240" i="6"/>
  <c r="E240" i="6"/>
  <c r="F240" i="6"/>
  <c r="H240" i="6"/>
  <c r="B291" i="6"/>
  <c r="B241" i="6"/>
  <c r="D240" i="6"/>
  <c r="C240" i="6"/>
  <c r="B271" i="6"/>
  <c r="B281" i="6"/>
  <c r="B232" i="6"/>
  <c r="D231" i="6"/>
  <c r="C231" i="6"/>
  <c r="B311" i="6"/>
  <c r="B301" i="6"/>
  <c r="B261" i="6"/>
  <c r="D250" i="6"/>
  <c r="C250" i="6"/>
  <c r="B251" i="6"/>
  <c r="R266" i="1"/>
  <c r="J266" i="1"/>
  <c r="Q266" i="1"/>
  <c r="I266" i="1"/>
  <c r="P266" i="1"/>
  <c r="O266" i="1"/>
  <c r="G266" i="1"/>
  <c r="K266" i="1"/>
  <c r="N266" i="1"/>
  <c r="F266" i="1"/>
  <c r="C267" i="1"/>
  <c r="M266" i="1"/>
  <c r="E266" i="1"/>
  <c r="H266" i="1"/>
  <c r="T266" i="1"/>
  <c r="L266" i="1"/>
  <c r="D266" i="1"/>
  <c r="S266" i="1"/>
  <c r="R255" i="1"/>
  <c r="Q255" i="1"/>
  <c r="O255" i="1"/>
  <c r="G255" i="1"/>
  <c r="C256" i="1"/>
  <c r="E255" i="1"/>
  <c r="N255" i="1"/>
  <c r="F255" i="1"/>
  <c r="M255" i="1"/>
  <c r="I255" i="1"/>
  <c r="P255" i="1"/>
  <c r="T255" i="1"/>
  <c r="L255" i="1"/>
  <c r="D255" i="1"/>
  <c r="S255" i="1"/>
  <c r="K255" i="1"/>
  <c r="J255" i="1"/>
  <c r="H255" i="1"/>
  <c r="T247" i="1"/>
  <c r="L247" i="1"/>
  <c r="D247" i="1"/>
  <c r="R247" i="1"/>
  <c r="Q247" i="1"/>
  <c r="I247" i="1"/>
  <c r="K247" i="1"/>
  <c r="P247" i="1"/>
  <c r="H247" i="1"/>
  <c r="O247" i="1"/>
  <c r="G247" i="1"/>
  <c r="S247" i="1"/>
  <c r="N247" i="1"/>
  <c r="F247" i="1"/>
  <c r="M247" i="1"/>
  <c r="E247" i="1"/>
  <c r="J247" i="1"/>
  <c r="T236" i="1"/>
  <c r="L236" i="1"/>
  <c r="D236" i="1"/>
  <c r="S236" i="1"/>
  <c r="K236" i="1"/>
  <c r="R236" i="1"/>
  <c r="J236" i="1"/>
  <c r="Q236" i="1"/>
  <c r="I236" i="1"/>
  <c r="O236" i="1"/>
  <c r="E236" i="1"/>
  <c r="P236" i="1"/>
  <c r="H236" i="1"/>
  <c r="G236" i="1"/>
  <c r="M236" i="1"/>
  <c r="N236" i="1"/>
  <c r="F236" i="1"/>
  <c r="L293" i="1"/>
  <c r="R283" i="1"/>
  <c r="J283" i="1"/>
  <c r="G283" i="1"/>
  <c r="T293" i="1"/>
  <c r="H293" i="1"/>
  <c r="C304" i="1"/>
  <c r="M304" i="1" s="1"/>
  <c r="I293" i="1"/>
  <c r="L283" i="1"/>
  <c r="F293" i="1"/>
  <c r="H283" i="1"/>
  <c r="T283" i="1"/>
  <c r="R293" i="1"/>
  <c r="I283" i="1"/>
  <c r="C294" i="1"/>
  <c r="M294" i="1" s="1"/>
  <c r="M283" i="1"/>
  <c r="C284" i="1"/>
  <c r="J284" i="1" s="1"/>
  <c r="J293" i="1"/>
  <c r="G293" i="1"/>
  <c r="T273" i="1"/>
  <c r="H273" i="1"/>
  <c r="M273" i="1"/>
  <c r="R273" i="1"/>
  <c r="C274" i="1"/>
  <c r="H274" i="1" s="1"/>
  <c r="J273" i="1"/>
  <c r="G273" i="1"/>
  <c r="L273" i="1"/>
  <c r="F273" i="1"/>
  <c r="D136" i="5"/>
  <c r="H136" i="5"/>
  <c r="E136" i="5"/>
  <c r="C143" i="5"/>
  <c r="E142" i="5"/>
  <c r="H142" i="5"/>
  <c r="G142" i="5"/>
  <c r="F142" i="5"/>
  <c r="I142" i="5"/>
  <c r="D142" i="5"/>
  <c r="V132" i="5"/>
  <c r="W132" i="5"/>
  <c r="U132" i="5"/>
  <c r="C148" i="5"/>
  <c r="H147" i="5"/>
  <c r="I147" i="5"/>
  <c r="D147" i="5"/>
  <c r="F147" i="5"/>
  <c r="E147" i="5"/>
  <c r="G147" i="5"/>
  <c r="L142" i="5"/>
  <c r="Q141" i="5"/>
  <c r="N141" i="5"/>
  <c r="M141" i="5"/>
  <c r="O141" i="5"/>
  <c r="P141" i="5"/>
  <c r="V152" i="5"/>
  <c r="W152" i="5"/>
  <c r="U152" i="5"/>
  <c r="G152" i="5"/>
  <c r="F152" i="5"/>
  <c r="I152" i="5"/>
  <c r="D152" i="5"/>
  <c r="H152" i="5"/>
  <c r="E152" i="5"/>
  <c r="Q146" i="5"/>
  <c r="P146" i="5"/>
  <c r="N146" i="5"/>
  <c r="M146" i="5"/>
  <c r="O146" i="5"/>
  <c r="L152" i="5"/>
  <c r="L147" i="5"/>
  <c r="O126" i="5"/>
  <c r="N126" i="5"/>
  <c r="M126" i="5"/>
  <c r="Q126" i="5"/>
  <c r="P126" i="5"/>
  <c r="T138" i="5"/>
  <c r="V137" i="5"/>
  <c r="W137" i="5"/>
  <c r="U137" i="5"/>
  <c r="E132" i="5"/>
  <c r="F132" i="5"/>
  <c r="D132" i="5"/>
  <c r="I132" i="5"/>
  <c r="H132" i="5"/>
  <c r="G132" i="5"/>
  <c r="L137" i="5"/>
  <c r="M136" i="5"/>
  <c r="O136" i="5"/>
  <c r="P136" i="5"/>
  <c r="Q136" i="5"/>
  <c r="N136" i="5"/>
  <c r="L132" i="5"/>
  <c r="O131" i="5"/>
  <c r="N131" i="5"/>
  <c r="P131" i="5"/>
  <c r="M131" i="5"/>
  <c r="Q131" i="5"/>
  <c r="T148" i="5"/>
  <c r="W147" i="5"/>
  <c r="U147" i="5"/>
  <c r="V147" i="5"/>
  <c r="C138" i="5"/>
  <c r="H137" i="5"/>
  <c r="D137" i="5"/>
  <c r="G137" i="5"/>
  <c r="I137" i="5"/>
  <c r="F137" i="5"/>
  <c r="E137" i="5"/>
  <c r="T143" i="5"/>
  <c r="W142" i="5"/>
  <c r="V142" i="5"/>
  <c r="U142" i="5"/>
  <c r="T153" i="5"/>
  <c r="T158" i="5"/>
  <c r="C153" i="5"/>
  <c r="C158" i="5"/>
  <c r="C131" i="4"/>
  <c r="C151" i="4"/>
  <c r="C146" i="4"/>
  <c r="C136" i="4"/>
  <c r="C141" i="4"/>
  <c r="B282" i="7" l="1"/>
  <c r="D281" i="7"/>
  <c r="D243" i="7"/>
  <c r="B262" i="7"/>
  <c r="D261" i="7"/>
  <c r="D291" i="7"/>
  <c r="B292" i="7"/>
  <c r="B302" i="7"/>
  <c r="D301" i="7"/>
  <c r="B252" i="7"/>
  <c r="D251" i="7"/>
  <c r="D311" i="7"/>
  <c r="B322" i="7"/>
  <c r="B312" i="7"/>
  <c r="D271" i="7"/>
  <c r="B272" i="7"/>
  <c r="D231" i="7"/>
  <c r="B232" i="7"/>
  <c r="I251" i="6"/>
  <c r="G251" i="6"/>
  <c r="J251" i="6"/>
  <c r="H251" i="6"/>
  <c r="F251" i="6"/>
  <c r="E251" i="6"/>
  <c r="J281" i="6"/>
  <c r="I281" i="6"/>
  <c r="G281" i="6"/>
  <c r="E281" i="6"/>
  <c r="F281" i="6"/>
  <c r="H281" i="6"/>
  <c r="J271" i="6"/>
  <c r="H271" i="6"/>
  <c r="F271" i="6"/>
  <c r="G271" i="6"/>
  <c r="I271" i="6"/>
  <c r="E271" i="6"/>
  <c r="I232" i="6"/>
  <c r="J232" i="6"/>
  <c r="G232" i="6"/>
  <c r="F232" i="6"/>
  <c r="H232" i="6"/>
  <c r="E232" i="6"/>
  <c r="I301" i="6"/>
  <c r="J301" i="6"/>
  <c r="H301" i="6"/>
  <c r="F301" i="6"/>
  <c r="G301" i="6"/>
  <c r="E301" i="6"/>
  <c r="J311" i="6"/>
  <c r="G311" i="6"/>
  <c r="I311" i="6"/>
  <c r="E311" i="6"/>
  <c r="H311" i="6"/>
  <c r="F311" i="6"/>
  <c r="H261" i="6"/>
  <c r="G261" i="6"/>
  <c r="I261" i="6"/>
  <c r="J261" i="6"/>
  <c r="F261" i="6"/>
  <c r="E261" i="6"/>
  <c r="I241" i="6"/>
  <c r="H241" i="6"/>
  <c r="J241" i="6"/>
  <c r="G241" i="6"/>
  <c r="E241" i="6"/>
  <c r="F241" i="6"/>
  <c r="J291" i="6"/>
  <c r="H291" i="6"/>
  <c r="G291" i="6"/>
  <c r="F291" i="6"/>
  <c r="I291" i="6"/>
  <c r="E291" i="6"/>
  <c r="B282" i="6"/>
  <c r="D232" i="6"/>
  <c r="C232" i="6"/>
  <c r="B272" i="6"/>
  <c r="B242" i="6"/>
  <c r="D241" i="6"/>
  <c r="C241" i="6"/>
  <c r="B262" i="6"/>
  <c r="D261" i="6"/>
  <c r="C261" i="6"/>
  <c r="D251" i="6"/>
  <c r="C251" i="6"/>
  <c r="B252" i="6"/>
  <c r="B302" i="6"/>
  <c r="B312" i="6"/>
  <c r="B322" i="6"/>
  <c r="B292" i="6"/>
  <c r="P267" i="1"/>
  <c r="H267" i="1"/>
  <c r="O267" i="1"/>
  <c r="G267" i="1"/>
  <c r="N267" i="1"/>
  <c r="C268" i="1"/>
  <c r="M267" i="1"/>
  <c r="E267" i="1"/>
  <c r="T267" i="1"/>
  <c r="L267" i="1"/>
  <c r="D267" i="1"/>
  <c r="Q267" i="1"/>
  <c r="F267" i="1"/>
  <c r="S267" i="1"/>
  <c r="K267" i="1"/>
  <c r="I267" i="1"/>
  <c r="R267" i="1"/>
  <c r="J267" i="1"/>
  <c r="P256" i="1"/>
  <c r="C257" i="1"/>
  <c r="M256" i="1"/>
  <c r="E256" i="1"/>
  <c r="S256" i="1"/>
  <c r="K256" i="1"/>
  <c r="H256" i="1"/>
  <c r="G256" i="1"/>
  <c r="T256" i="1"/>
  <c r="L256" i="1"/>
  <c r="D256" i="1"/>
  <c r="F256" i="1"/>
  <c r="O256" i="1"/>
  <c r="N256" i="1"/>
  <c r="R256" i="1"/>
  <c r="J256" i="1"/>
  <c r="Q256" i="1"/>
  <c r="I256" i="1"/>
  <c r="H304" i="1"/>
  <c r="G294" i="1"/>
  <c r="I304" i="1"/>
  <c r="L294" i="1"/>
  <c r="C315" i="1"/>
  <c r="J315" i="1" s="1"/>
  <c r="T304" i="1"/>
  <c r="F304" i="1"/>
  <c r="R304" i="1"/>
  <c r="H294" i="1"/>
  <c r="G304" i="1"/>
  <c r="H284" i="1"/>
  <c r="F294" i="1"/>
  <c r="M284" i="1"/>
  <c r="J304" i="1"/>
  <c r="C285" i="1"/>
  <c r="J285" i="1" s="1"/>
  <c r="C305" i="1"/>
  <c r="R305" i="1" s="1"/>
  <c r="L304" i="1"/>
  <c r="G284" i="1"/>
  <c r="T294" i="1"/>
  <c r="L284" i="1"/>
  <c r="T284" i="1"/>
  <c r="I294" i="1"/>
  <c r="F284" i="1"/>
  <c r="R284" i="1"/>
  <c r="R294" i="1"/>
  <c r="I284" i="1"/>
  <c r="J294" i="1"/>
  <c r="C295" i="1"/>
  <c r="R295" i="1" s="1"/>
  <c r="I274" i="1"/>
  <c r="F274" i="1"/>
  <c r="J274" i="1"/>
  <c r="R274" i="1"/>
  <c r="M274" i="1"/>
  <c r="C275" i="1"/>
  <c r="T274" i="1"/>
  <c r="G274" i="1"/>
  <c r="L274" i="1"/>
  <c r="W158" i="5"/>
  <c r="V158" i="5"/>
  <c r="U158" i="5"/>
  <c r="T149" i="5"/>
  <c r="W148" i="5"/>
  <c r="V148" i="5"/>
  <c r="U148" i="5"/>
  <c r="C149" i="5"/>
  <c r="G148" i="5"/>
  <c r="I148" i="5"/>
  <c r="F148" i="5"/>
  <c r="D148" i="5"/>
  <c r="H148" i="5"/>
  <c r="E148" i="5"/>
  <c r="T154" i="5"/>
  <c r="V153" i="5"/>
  <c r="W153" i="5"/>
  <c r="U153" i="5"/>
  <c r="L143" i="5"/>
  <c r="O142" i="5"/>
  <c r="N142" i="5"/>
  <c r="Q142" i="5"/>
  <c r="M142" i="5"/>
  <c r="P142" i="5"/>
  <c r="C144" i="5"/>
  <c r="I143" i="5"/>
  <c r="D143" i="5"/>
  <c r="E143" i="5"/>
  <c r="H143" i="5"/>
  <c r="G143" i="5"/>
  <c r="F143" i="5"/>
  <c r="G138" i="5"/>
  <c r="I138" i="5"/>
  <c r="F138" i="5"/>
  <c r="D138" i="5"/>
  <c r="E138" i="5"/>
  <c r="H138" i="5"/>
  <c r="G158" i="5"/>
  <c r="I158" i="5"/>
  <c r="H158" i="5"/>
  <c r="F158" i="5"/>
  <c r="D158" i="5"/>
  <c r="E158" i="5"/>
  <c r="L138" i="5"/>
  <c r="M137" i="5"/>
  <c r="O137" i="5"/>
  <c r="N137" i="5"/>
  <c r="Q137" i="5"/>
  <c r="P137" i="5"/>
  <c r="L148" i="5"/>
  <c r="M147" i="5"/>
  <c r="O147" i="5"/>
  <c r="P147" i="5"/>
  <c r="Q147" i="5"/>
  <c r="N147" i="5"/>
  <c r="C154" i="5"/>
  <c r="H153" i="5"/>
  <c r="E153" i="5"/>
  <c r="G153" i="5"/>
  <c r="F153" i="5"/>
  <c r="I153" i="5"/>
  <c r="D153" i="5"/>
  <c r="T144" i="5"/>
  <c r="U143" i="5"/>
  <c r="V143" i="5"/>
  <c r="W143" i="5"/>
  <c r="Q152" i="5"/>
  <c r="N152" i="5"/>
  <c r="M152" i="5"/>
  <c r="O152" i="5"/>
  <c r="P152" i="5"/>
  <c r="L158" i="5"/>
  <c r="L153" i="5"/>
  <c r="O132" i="5"/>
  <c r="P132" i="5"/>
  <c r="N132" i="5"/>
  <c r="M132" i="5"/>
  <c r="Q132" i="5"/>
  <c r="W138" i="5"/>
  <c r="V138" i="5"/>
  <c r="U138" i="5"/>
  <c r="T164" i="5"/>
  <c r="T159" i="5"/>
  <c r="C164" i="5"/>
  <c r="C159" i="5"/>
  <c r="C157" i="4"/>
  <c r="C152" i="4"/>
  <c r="C142" i="4"/>
  <c r="C137" i="4"/>
  <c r="C147" i="4"/>
  <c r="B293" i="7" l="1"/>
  <c r="D292" i="7"/>
  <c r="D232" i="7"/>
  <c r="B283" i="7"/>
  <c r="D282" i="7"/>
  <c r="B323" i="7"/>
  <c r="D322" i="7"/>
  <c r="B333" i="7"/>
  <c r="B273" i="7"/>
  <c r="D272" i="7"/>
  <c r="D252" i="7"/>
  <c r="B253" i="7"/>
  <c r="B263" i="7"/>
  <c r="D262" i="7"/>
  <c r="B313" i="7"/>
  <c r="D312" i="7"/>
  <c r="B303" i="7"/>
  <c r="D302" i="7"/>
  <c r="J282" i="6"/>
  <c r="G282" i="6"/>
  <c r="H282" i="6"/>
  <c r="F282" i="6"/>
  <c r="I282" i="6"/>
  <c r="E282" i="6"/>
  <c r="I322" i="6"/>
  <c r="G322" i="6"/>
  <c r="J322" i="6"/>
  <c r="H322" i="6"/>
  <c r="F322" i="6"/>
  <c r="E322" i="6"/>
  <c r="J262" i="6"/>
  <c r="H262" i="6"/>
  <c r="I262" i="6"/>
  <c r="G262" i="6"/>
  <c r="F262" i="6"/>
  <c r="E262" i="6"/>
  <c r="I312" i="6"/>
  <c r="H312" i="6"/>
  <c r="J312" i="6"/>
  <c r="E312" i="6"/>
  <c r="G312" i="6"/>
  <c r="F312" i="6"/>
  <c r="J302" i="6"/>
  <c r="H302" i="6"/>
  <c r="I302" i="6"/>
  <c r="E302" i="6"/>
  <c r="F302" i="6"/>
  <c r="G302" i="6"/>
  <c r="I292" i="6"/>
  <c r="J292" i="6"/>
  <c r="F292" i="6"/>
  <c r="H292" i="6"/>
  <c r="G292" i="6"/>
  <c r="E292" i="6"/>
  <c r="H252" i="6"/>
  <c r="I252" i="6"/>
  <c r="G252" i="6"/>
  <c r="J252" i="6"/>
  <c r="E252" i="6"/>
  <c r="F252" i="6"/>
  <c r="I242" i="6"/>
  <c r="G242" i="6"/>
  <c r="H242" i="6"/>
  <c r="E242" i="6"/>
  <c r="F242" i="6"/>
  <c r="J242" i="6"/>
  <c r="J272" i="6"/>
  <c r="I272" i="6"/>
  <c r="H272" i="6"/>
  <c r="G272" i="6"/>
  <c r="F272" i="6"/>
  <c r="E272" i="6"/>
  <c r="B253" i="6"/>
  <c r="D252" i="6"/>
  <c r="C252" i="6"/>
  <c r="B333" i="6"/>
  <c r="B323" i="6"/>
  <c r="C272" i="6"/>
  <c r="D272" i="6"/>
  <c r="B273" i="6"/>
  <c r="B293" i="6"/>
  <c r="B303" i="6"/>
  <c r="B243" i="6"/>
  <c r="D242" i="6"/>
  <c r="C242" i="6"/>
  <c r="B283" i="6"/>
  <c r="B313" i="6"/>
  <c r="B263" i="6"/>
  <c r="D262" i="6"/>
  <c r="C262" i="6"/>
  <c r="G285" i="1"/>
  <c r="I275" i="1"/>
  <c r="C276" i="1"/>
  <c r="L315" i="1"/>
  <c r="N268" i="1"/>
  <c r="F268" i="1"/>
  <c r="C269" i="1"/>
  <c r="M268" i="1"/>
  <c r="E268" i="1"/>
  <c r="D268" i="1"/>
  <c r="S268" i="1"/>
  <c r="K268" i="1"/>
  <c r="L268" i="1"/>
  <c r="R268" i="1"/>
  <c r="J268" i="1"/>
  <c r="Q268" i="1"/>
  <c r="I268" i="1"/>
  <c r="O268" i="1"/>
  <c r="T268" i="1"/>
  <c r="P268" i="1"/>
  <c r="H268" i="1"/>
  <c r="G268" i="1"/>
  <c r="N257" i="1"/>
  <c r="F257" i="1"/>
  <c r="C258" i="1"/>
  <c r="T257" i="1"/>
  <c r="D257" i="1"/>
  <c r="S257" i="1"/>
  <c r="K257" i="1"/>
  <c r="Q257" i="1"/>
  <c r="I257" i="1"/>
  <c r="R257" i="1"/>
  <c r="J257" i="1"/>
  <c r="M257" i="1"/>
  <c r="L257" i="1"/>
  <c r="P257" i="1"/>
  <c r="H257" i="1"/>
  <c r="O257" i="1"/>
  <c r="G257" i="1"/>
  <c r="E257" i="1"/>
  <c r="C286" i="1"/>
  <c r="J305" i="1"/>
  <c r="H305" i="1"/>
  <c r="L305" i="1"/>
  <c r="T305" i="1"/>
  <c r="M305" i="1"/>
  <c r="F305" i="1"/>
  <c r="G305" i="1"/>
  <c r="I305" i="1"/>
  <c r="C306" i="1"/>
  <c r="R306" i="1" s="1"/>
  <c r="L285" i="1"/>
  <c r="T285" i="1"/>
  <c r="H285" i="1"/>
  <c r="F285" i="1"/>
  <c r="I285" i="1"/>
  <c r="M285" i="1"/>
  <c r="C296" i="1"/>
  <c r="G296" i="1" s="1"/>
  <c r="R285" i="1"/>
  <c r="T315" i="1"/>
  <c r="H315" i="1"/>
  <c r="M315" i="1"/>
  <c r="C316" i="1"/>
  <c r="I316" i="1" s="1"/>
  <c r="F315" i="1"/>
  <c r="C326" i="1"/>
  <c r="T326" i="1" s="1"/>
  <c r="R315" i="1"/>
  <c r="I315" i="1"/>
  <c r="G315" i="1"/>
  <c r="T295" i="1"/>
  <c r="G295" i="1"/>
  <c r="H295" i="1"/>
  <c r="L295" i="1"/>
  <c r="J295" i="1"/>
  <c r="M295" i="1"/>
  <c r="I295" i="1"/>
  <c r="F295" i="1"/>
  <c r="G275" i="1"/>
  <c r="T275" i="1"/>
  <c r="L275" i="1"/>
  <c r="F275" i="1"/>
  <c r="M275" i="1"/>
  <c r="R275" i="1"/>
  <c r="J275" i="1"/>
  <c r="H275" i="1"/>
  <c r="T160" i="5"/>
  <c r="V159" i="5"/>
  <c r="W159" i="5"/>
  <c r="U159" i="5"/>
  <c r="L144" i="5"/>
  <c r="Q143" i="5"/>
  <c r="O143" i="5"/>
  <c r="P143" i="5"/>
  <c r="N143" i="5"/>
  <c r="M143" i="5"/>
  <c r="W164" i="5"/>
  <c r="U164" i="5"/>
  <c r="V164" i="5"/>
  <c r="L149" i="5"/>
  <c r="O148" i="5"/>
  <c r="N148" i="5"/>
  <c r="P148" i="5"/>
  <c r="Q148" i="5"/>
  <c r="M148" i="5"/>
  <c r="L154" i="5"/>
  <c r="Q153" i="5"/>
  <c r="O153" i="5"/>
  <c r="N153" i="5"/>
  <c r="M153" i="5"/>
  <c r="P153" i="5"/>
  <c r="G144" i="5"/>
  <c r="F144" i="5"/>
  <c r="E144" i="5"/>
  <c r="I144" i="5"/>
  <c r="D144" i="5"/>
  <c r="H144" i="5"/>
  <c r="Q158" i="5"/>
  <c r="N158" i="5"/>
  <c r="M158" i="5"/>
  <c r="O158" i="5"/>
  <c r="P158" i="5"/>
  <c r="L164" i="5"/>
  <c r="L159" i="5"/>
  <c r="C155" i="5"/>
  <c r="E154" i="5"/>
  <c r="D154" i="5"/>
  <c r="H154" i="5"/>
  <c r="G154" i="5"/>
  <c r="F154" i="5"/>
  <c r="I154" i="5"/>
  <c r="C150" i="5"/>
  <c r="F149" i="5"/>
  <c r="G149" i="5"/>
  <c r="I149" i="5"/>
  <c r="D149" i="5"/>
  <c r="H149" i="5"/>
  <c r="E149" i="5"/>
  <c r="U144" i="5"/>
  <c r="V144" i="5"/>
  <c r="W144" i="5"/>
  <c r="T155" i="5"/>
  <c r="W154" i="5"/>
  <c r="V154" i="5"/>
  <c r="U154" i="5"/>
  <c r="C160" i="5"/>
  <c r="F159" i="5"/>
  <c r="I159" i="5"/>
  <c r="H159" i="5"/>
  <c r="D159" i="5"/>
  <c r="E159" i="5"/>
  <c r="G159" i="5"/>
  <c r="E164" i="5"/>
  <c r="G164" i="5"/>
  <c r="F164" i="5"/>
  <c r="I164" i="5"/>
  <c r="H164" i="5"/>
  <c r="D164" i="5"/>
  <c r="M138" i="5"/>
  <c r="N138" i="5"/>
  <c r="Q138" i="5"/>
  <c r="O138" i="5"/>
  <c r="P138" i="5"/>
  <c r="T150" i="5"/>
  <c r="V149" i="5"/>
  <c r="W149" i="5"/>
  <c r="U149" i="5"/>
  <c r="T165" i="5"/>
  <c r="T170" i="5"/>
  <c r="C165" i="5"/>
  <c r="C170" i="5"/>
  <c r="C148" i="4"/>
  <c r="C153" i="4"/>
  <c r="C143" i="4"/>
  <c r="C163" i="4"/>
  <c r="C158" i="4"/>
  <c r="D323" i="7" l="1"/>
  <c r="B324" i="7"/>
  <c r="B314" i="7"/>
  <c r="D313" i="7"/>
  <c r="B284" i="7"/>
  <c r="D283" i="7"/>
  <c r="D303" i="7"/>
  <c r="B304" i="7"/>
  <c r="B264" i="7"/>
  <c r="D263" i="7"/>
  <c r="B294" i="7"/>
  <c r="D293" i="7"/>
  <c r="D273" i="7"/>
  <c r="B274" i="7"/>
  <c r="B254" i="7"/>
  <c r="D253" i="7"/>
  <c r="B334" i="7"/>
  <c r="D333" i="7"/>
  <c r="J293" i="6"/>
  <c r="I293" i="6"/>
  <c r="G293" i="6"/>
  <c r="E293" i="6"/>
  <c r="H293" i="6"/>
  <c r="F293" i="6"/>
  <c r="J263" i="6"/>
  <c r="H263" i="6"/>
  <c r="I263" i="6"/>
  <c r="G263" i="6"/>
  <c r="F263" i="6"/>
  <c r="E263" i="6"/>
  <c r="J273" i="6"/>
  <c r="G273" i="6"/>
  <c r="F273" i="6"/>
  <c r="H273" i="6"/>
  <c r="I273" i="6"/>
  <c r="E273" i="6"/>
  <c r="J253" i="6"/>
  <c r="H253" i="6"/>
  <c r="I253" i="6"/>
  <c r="G253" i="6"/>
  <c r="E253" i="6"/>
  <c r="F253" i="6"/>
  <c r="I313" i="6"/>
  <c r="G313" i="6"/>
  <c r="H313" i="6"/>
  <c r="F313" i="6"/>
  <c r="E313" i="6"/>
  <c r="J313" i="6"/>
  <c r="I283" i="6"/>
  <c r="J283" i="6"/>
  <c r="H283" i="6"/>
  <c r="F283" i="6"/>
  <c r="G283" i="6"/>
  <c r="E283" i="6"/>
  <c r="H323" i="6"/>
  <c r="I323" i="6"/>
  <c r="G323" i="6"/>
  <c r="J323" i="6"/>
  <c r="F323" i="6"/>
  <c r="E323" i="6"/>
  <c r="J333" i="6"/>
  <c r="H333" i="6"/>
  <c r="I333" i="6"/>
  <c r="F333" i="6"/>
  <c r="G333" i="6"/>
  <c r="E333" i="6"/>
  <c r="I303" i="6"/>
  <c r="J303" i="6"/>
  <c r="H303" i="6"/>
  <c r="E303" i="6"/>
  <c r="F303" i="6"/>
  <c r="G303" i="6"/>
  <c r="H243" i="6"/>
  <c r="G243" i="6"/>
  <c r="J243" i="6"/>
  <c r="I243" i="6"/>
  <c r="F243" i="6"/>
  <c r="E243" i="6"/>
  <c r="C263" i="6"/>
  <c r="B264" i="6"/>
  <c r="D263" i="6"/>
  <c r="D273" i="6"/>
  <c r="B274" i="6"/>
  <c r="C273" i="6"/>
  <c r="B334" i="6"/>
  <c r="B284" i="6"/>
  <c r="C283" i="6"/>
  <c r="D283" i="6"/>
  <c r="B324" i="6"/>
  <c r="D243" i="6"/>
  <c r="C243" i="6"/>
  <c r="B294" i="6"/>
  <c r="B314" i="6"/>
  <c r="B304" i="6"/>
  <c r="B254" i="6"/>
  <c r="D253" i="6"/>
  <c r="C253" i="6"/>
  <c r="G286" i="1"/>
  <c r="C287" i="1"/>
  <c r="J306" i="1"/>
  <c r="S276" i="1"/>
  <c r="K276" i="1"/>
  <c r="R276" i="1"/>
  <c r="J276" i="1"/>
  <c r="P276" i="1"/>
  <c r="H276" i="1"/>
  <c r="T276" i="1"/>
  <c r="Q276" i="1"/>
  <c r="I276" i="1"/>
  <c r="L276" i="1"/>
  <c r="D276" i="1"/>
  <c r="O276" i="1"/>
  <c r="G276" i="1"/>
  <c r="C277" i="1"/>
  <c r="M276" i="1"/>
  <c r="E276" i="1"/>
  <c r="N276" i="1"/>
  <c r="F276" i="1"/>
  <c r="T269" i="1"/>
  <c r="L269" i="1"/>
  <c r="D269" i="1"/>
  <c r="S269" i="1"/>
  <c r="K269" i="1"/>
  <c r="Q269" i="1"/>
  <c r="I269" i="1"/>
  <c r="E269" i="1"/>
  <c r="P269" i="1"/>
  <c r="H269" i="1"/>
  <c r="M269" i="1"/>
  <c r="R269" i="1"/>
  <c r="O269" i="1"/>
  <c r="G269" i="1"/>
  <c r="N269" i="1"/>
  <c r="F269" i="1"/>
  <c r="J269" i="1"/>
  <c r="T258" i="1"/>
  <c r="Q258" i="1"/>
  <c r="I258" i="1"/>
  <c r="O258" i="1"/>
  <c r="S258" i="1"/>
  <c r="R258" i="1"/>
  <c r="P258" i="1"/>
  <c r="H258" i="1"/>
  <c r="G258" i="1"/>
  <c r="L258" i="1"/>
  <c r="N258" i="1"/>
  <c r="F258" i="1"/>
  <c r="M258" i="1"/>
  <c r="E258" i="1"/>
  <c r="D258" i="1"/>
  <c r="K258" i="1"/>
  <c r="J258" i="1"/>
  <c r="I286" i="1"/>
  <c r="L286" i="1"/>
  <c r="M286" i="1"/>
  <c r="H286" i="1"/>
  <c r="T286" i="1"/>
  <c r="L316" i="1"/>
  <c r="R286" i="1"/>
  <c r="F286" i="1"/>
  <c r="J286" i="1"/>
  <c r="T316" i="1"/>
  <c r="G316" i="1"/>
  <c r="C317" i="1"/>
  <c r="L317" i="1" s="1"/>
  <c r="G306" i="1"/>
  <c r="L306" i="1"/>
  <c r="H306" i="1"/>
  <c r="M306" i="1"/>
  <c r="C307" i="1"/>
  <c r="T307" i="1" s="1"/>
  <c r="T306" i="1"/>
  <c r="T296" i="1"/>
  <c r="F296" i="1"/>
  <c r="I306" i="1"/>
  <c r="C297" i="1"/>
  <c r="F306" i="1"/>
  <c r="I326" i="1"/>
  <c r="H296" i="1"/>
  <c r="M296" i="1"/>
  <c r="F326" i="1"/>
  <c r="I296" i="1"/>
  <c r="R296" i="1"/>
  <c r="J296" i="1"/>
  <c r="L296" i="1"/>
  <c r="F316" i="1"/>
  <c r="R316" i="1"/>
  <c r="J316" i="1"/>
  <c r="C337" i="1"/>
  <c r="F337" i="1" s="1"/>
  <c r="H326" i="1"/>
  <c r="M326" i="1"/>
  <c r="J326" i="1"/>
  <c r="G326" i="1"/>
  <c r="H316" i="1"/>
  <c r="R326" i="1"/>
  <c r="L326" i="1"/>
  <c r="M316" i="1"/>
  <c r="C327" i="1"/>
  <c r="C328" i="1" s="1"/>
  <c r="T171" i="5"/>
  <c r="V170" i="5"/>
  <c r="U170" i="5"/>
  <c r="W170" i="5"/>
  <c r="T166" i="5"/>
  <c r="V165" i="5"/>
  <c r="W165" i="5"/>
  <c r="U165" i="5"/>
  <c r="T161" i="5"/>
  <c r="V160" i="5"/>
  <c r="U160" i="5"/>
  <c r="W160" i="5"/>
  <c r="T156" i="5"/>
  <c r="U155" i="5"/>
  <c r="V155" i="5"/>
  <c r="W155" i="5"/>
  <c r="C156" i="5"/>
  <c r="I155" i="5"/>
  <c r="G155" i="5"/>
  <c r="F155" i="5"/>
  <c r="E155" i="5"/>
  <c r="D155" i="5"/>
  <c r="H155" i="5"/>
  <c r="V150" i="5"/>
  <c r="U150" i="5"/>
  <c r="W150" i="5"/>
  <c r="G150" i="5"/>
  <c r="F150" i="5"/>
  <c r="I150" i="5"/>
  <c r="D150" i="5"/>
  <c r="H150" i="5"/>
  <c r="E150" i="5"/>
  <c r="L160" i="5"/>
  <c r="O159" i="5"/>
  <c r="N159" i="5"/>
  <c r="P159" i="5"/>
  <c r="Q159" i="5"/>
  <c r="M159" i="5"/>
  <c r="L150" i="5"/>
  <c r="M149" i="5"/>
  <c r="O149" i="5"/>
  <c r="P149" i="5"/>
  <c r="N149" i="5"/>
  <c r="Q149" i="5"/>
  <c r="C171" i="5"/>
  <c r="I170" i="5"/>
  <c r="D170" i="5"/>
  <c r="H170" i="5"/>
  <c r="E170" i="5"/>
  <c r="G170" i="5"/>
  <c r="F170" i="5"/>
  <c r="P164" i="5"/>
  <c r="N164" i="5"/>
  <c r="O164" i="5"/>
  <c r="M164" i="5"/>
  <c r="Q164" i="5"/>
  <c r="L165" i="5"/>
  <c r="L170" i="5"/>
  <c r="P144" i="5"/>
  <c r="N144" i="5"/>
  <c r="Q144" i="5"/>
  <c r="M144" i="5"/>
  <c r="O144" i="5"/>
  <c r="C166" i="5"/>
  <c r="I165" i="5"/>
  <c r="H165" i="5"/>
  <c r="E165" i="5"/>
  <c r="D165" i="5"/>
  <c r="G165" i="5"/>
  <c r="F165" i="5"/>
  <c r="C161" i="5"/>
  <c r="F160" i="5"/>
  <c r="I160" i="5"/>
  <c r="H160" i="5"/>
  <c r="D160" i="5"/>
  <c r="E160" i="5"/>
  <c r="G160" i="5"/>
  <c r="L155" i="5"/>
  <c r="P154" i="5"/>
  <c r="N154" i="5"/>
  <c r="O154" i="5"/>
  <c r="Q154" i="5"/>
  <c r="M154" i="5"/>
  <c r="C159" i="4"/>
  <c r="C154" i="4"/>
  <c r="C164" i="4"/>
  <c r="C149" i="4"/>
  <c r="D294" i="7" l="1"/>
  <c r="B295" i="7"/>
  <c r="B335" i="7"/>
  <c r="D334" i="7"/>
  <c r="B285" i="7"/>
  <c r="D284" i="7"/>
  <c r="D254" i="7"/>
  <c r="B275" i="7"/>
  <c r="D274" i="7"/>
  <c r="B265" i="7"/>
  <c r="D264" i="7"/>
  <c r="B315" i="7"/>
  <c r="D314" i="7"/>
  <c r="B305" i="7"/>
  <c r="D304" i="7"/>
  <c r="B325" i="7"/>
  <c r="D324" i="7"/>
  <c r="J324" i="6"/>
  <c r="H324" i="6"/>
  <c r="I324" i="6"/>
  <c r="G324" i="6"/>
  <c r="E324" i="6"/>
  <c r="F324" i="6"/>
  <c r="I264" i="6"/>
  <c r="J264" i="6"/>
  <c r="G264" i="6"/>
  <c r="F264" i="6"/>
  <c r="H264" i="6"/>
  <c r="E264" i="6"/>
  <c r="J284" i="6"/>
  <c r="H284" i="6"/>
  <c r="I284" i="6"/>
  <c r="E284" i="6"/>
  <c r="G284" i="6"/>
  <c r="F284" i="6"/>
  <c r="H314" i="6"/>
  <c r="G314" i="6"/>
  <c r="J314" i="6"/>
  <c r="I314" i="6"/>
  <c r="F314" i="6"/>
  <c r="E314" i="6"/>
  <c r="J334" i="6"/>
  <c r="I334" i="6"/>
  <c r="H334" i="6"/>
  <c r="G334" i="6"/>
  <c r="F334" i="6"/>
  <c r="E334" i="6"/>
  <c r="I294" i="6"/>
  <c r="J294" i="6"/>
  <c r="H294" i="6"/>
  <c r="G294" i="6"/>
  <c r="F294" i="6"/>
  <c r="E294" i="6"/>
  <c r="J254" i="6"/>
  <c r="H254" i="6"/>
  <c r="G254" i="6"/>
  <c r="I254" i="6"/>
  <c r="E254" i="6"/>
  <c r="F254" i="6"/>
  <c r="I304" i="6"/>
  <c r="G304" i="6"/>
  <c r="H304" i="6"/>
  <c r="F304" i="6"/>
  <c r="J304" i="6"/>
  <c r="E304" i="6"/>
  <c r="I274" i="6"/>
  <c r="J274" i="6"/>
  <c r="F274" i="6"/>
  <c r="G274" i="6"/>
  <c r="H274" i="6"/>
  <c r="E274" i="6"/>
  <c r="B275" i="6"/>
  <c r="C274" i="6"/>
  <c r="D274" i="6"/>
  <c r="B305" i="6"/>
  <c r="B335" i="6"/>
  <c r="B315" i="6"/>
  <c r="C294" i="6"/>
  <c r="D294" i="6"/>
  <c r="B295" i="6"/>
  <c r="D254" i="6"/>
  <c r="C254" i="6"/>
  <c r="B325" i="6"/>
  <c r="C264" i="6"/>
  <c r="B265" i="6"/>
  <c r="D264" i="6"/>
  <c r="B285" i="6"/>
  <c r="D284" i="6"/>
  <c r="C284" i="6"/>
  <c r="T297" i="1"/>
  <c r="C298" i="1"/>
  <c r="K287" i="1"/>
  <c r="R287" i="1"/>
  <c r="J287" i="1"/>
  <c r="Q287" i="1"/>
  <c r="I287" i="1"/>
  <c r="O287" i="1"/>
  <c r="G287" i="1"/>
  <c r="T287" i="1"/>
  <c r="D287" i="1"/>
  <c r="S287" i="1"/>
  <c r="P287" i="1"/>
  <c r="H287" i="1"/>
  <c r="N287" i="1"/>
  <c r="F287" i="1"/>
  <c r="C288" i="1"/>
  <c r="M287" i="1"/>
  <c r="E287" i="1"/>
  <c r="L287" i="1"/>
  <c r="Q277" i="1"/>
  <c r="I277" i="1"/>
  <c r="P277" i="1"/>
  <c r="H277" i="1"/>
  <c r="F277" i="1"/>
  <c r="O277" i="1"/>
  <c r="G277" i="1"/>
  <c r="N277" i="1"/>
  <c r="R277" i="1"/>
  <c r="C278" i="1"/>
  <c r="M277" i="1"/>
  <c r="E277" i="1"/>
  <c r="K277" i="1"/>
  <c r="T277" i="1"/>
  <c r="L277" i="1"/>
  <c r="D277" i="1"/>
  <c r="S277" i="1"/>
  <c r="J277" i="1"/>
  <c r="T317" i="1"/>
  <c r="C318" i="1"/>
  <c r="G318" i="1" s="1"/>
  <c r="I317" i="1"/>
  <c r="H317" i="1"/>
  <c r="M317" i="1"/>
  <c r="R307" i="1"/>
  <c r="F307" i="1"/>
  <c r="I307" i="1"/>
  <c r="M297" i="1"/>
  <c r="I297" i="1"/>
  <c r="F297" i="1"/>
  <c r="R297" i="1"/>
  <c r="F317" i="1"/>
  <c r="H307" i="1"/>
  <c r="J297" i="1"/>
  <c r="R317" i="1"/>
  <c r="G297" i="1"/>
  <c r="J317" i="1"/>
  <c r="C308" i="1"/>
  <c r="L297" i="1"/>
  <c r="G317" i="1"/>
  <c r="H297" i="1"/>
  <c r="M307" i="1"/>
  <c r="G307" i="1"/>
  <c r="J307" i="1"/>
  <c r="L307" i="1"/>
  <c r="R337" i="1"/>
  <c r="J337" i="1"/>
  <c r="T337" i="1"/>
  <c r="G327" i="1"/>
  <c r="G337" i="1"/>
  <c r="L327" i="1"/>
  <c r="L337" i="1"/>
  <c r="T327" i="1"/>
  <c r="M337" i="1"/>
  <c r="M327" i="1"/>
  <c r="I337" i="1"/>
  <c r="J327" i="1"/>
  <c r="H337" i="1"/>
  <c r="H327" i="1"/>
  <c r="C338" i="1"/>
  <c r="T338" i="1" s="1"/>
  <c r="F327" i="1"/>
  <c r="I327" i="1"/>
  <c r="R327" i="1"/>
  <c r="C329" i="1"/>
  <c r="R328" i="1"/>
  <c r="F328" i="1"/>
  <c r="I328" i="1"/>
  <c r="M328" i="1"/>
  <c r="H328" i="1"/>
  <c r="T328" i="1"/>
  <c r="L328" i="1"/>
  <c r="G328" i="1"/>
  <c r="J328" i="1"/>
  <c r="L171" i="5"/>
  <c r="O170" i="5"/>
  <c r="N170" i="5"/>
  <c r="Q170" i="5"/>
  <c r="M170" i="5"/>
  <c r="P170" i="5"/>
  <c r="L166" i="5"/>
  <c r="O165" i="5"/>
  <c r="N165" i="5"/>
  <c r="M165" i="5"/>
  <c r="P165" i="5"/>
  <c r="Q165" i="5"/>
  <c r="L161" i="5"/>
  <c r="M160" i="5"/>
  <c r="P160" i="5"/>
  <c r="Q160" i="5"/>
  <c r="N160" i="5"/>
  <c r="O160" i="5"/>
  <c r="H156" i="5"/>
  <c r="D156" i="5"/>
  <c r="I156" i="5"/>
  <c r="E156" i="5"/>
  <c r="G156" i="5"/>
  <c r="F156" i="5"/>
  <c r="T162" i="5"/>
  <c r="W161" i="5"/>
  <c r="U161" i="5"/>
  <c r="V161" i="5"/>
  <c r="T172" i="5"/>
  <c r="V171" i="5"/>
  <c r="W171" i="5"/>
  <c r="U171" i="5"/>
  <c r="C167" i="5"/>
  <c r="H166" i="5"/>
  <c r="G166" i="5"/>
  <c r="F166" i="5"/>
  <c r="D166" i="5"/>
  <c r="E166" i="5"/>
  <c r="I166" i="5"/>
  <c r="C162" i="5"/>
  <c r="G161" i="5"/>
  <c r="F161" i="5"/>
  <c r="I161" i="5"/>
  <c r="H161" i="5"/>
  <c r="D161" i="5"/>
  <c r="E161" i="5"/>
  <c r="Q150" i="5"/>
  <c r="P150" i="5"/>
  <c r="M150" i="5"/>
  <c r="O150" i="5"/>
  <c r="N150" i="5"/>
  <c r="L156" i="5"/>
  <c r="Q155" i="5"/>
  <c r="N155" i="5"/>
  <c r="O155" i="5"/>
  <c r="M155" i="5"/>
  <c r="P155" i="5"/>
  <c r="C172" i="5"/>
  <c r="E171" i="5"/>
  <c r="F171" i="5"/>
  <c r="I171" i="5"/>
  <c r="H171" i="5"/>
  <c r="D171" i="5"/>
  <c r="G171" i="5"/>
  <c r="V156" i="5"/>
  <c r="W156" i="5"/>
  <c r="U156" i="5"/>
  <c r="T167" i="5"/>
  <c r="W166" i="5"/>
  <c r="U166" i="5"/>
  <c r="V166" i="5"/>
  <c r="C165" i="4"/>
  <c r="C160" i="4"/>
  <c r="C155" i="4"/>
  <c r="B326" i="7" l="1"/>
  <c r="D325" i="7"/>
  <c r="B306" i="7"/>
  <c r="D305" i="7"/>
  <c r="B286" i="7"/>
  <c r="D285" i="7"/>
  <c r="D265" i="7"/>
  <c r="D275" i="7"/>
  <c r="B276" i="7"/>
  <c r="D335" i="7"/>
  <c r="B336" i="7"/>
  <c r="D315" i="7"/>
  <c r="B316" i="7"/>
  <c r="B296" i="7"/>
  <c r="D295" i="7"/>
  <c r="I295" i="6"/>
  <c r="G295" i="6"/>
  <c r="J295" i="6"/>
  <c r="F295" i="6"/>
  <c r="H295" i="6"/>
  <c r="E295" i="6"/>
  <c r="I285" i="6"/>
  <c r="J285" i="6"/>
  <c r="H285" i="6"/>
  <c r="G285" i="6"/>
  <c r="F285" i="6"/>
  <c r="E285" i="6"/>
  <c r="J275" i="6"/>
  <c r="E275" i="6"/>
  <c r="F275" i="6"/>
  <c r="I275" i="6"/>
  <c r="G275" i="6"/>
  <c r="H275" i="6"/>
  <c r="I265" i="6"/>
  <c r="J265" i="6"/>
  <c r="H265" i="6"/>
  <c r="G265" i="6"/>
  <c r="F265" i="6"/>
  <c r="E265" i="6"/>
  <c r="J315" i="6"/>
  <c r="H315" i="6"/>
  <c r="I315" i="6"/>
  <c r="G315" i="6"/>
  <c r="F315" i="6"/>
  <c r="E315" i="6"/>
  <c r="I335" i="6"/>
  <c r="J335" i="6"/>
  <c r="G335" i="6"/>
  <c r="F335" i="6"/>
  <c r="H335" i="6"/>
  <c r="E335" i="6"/>
  <c r="J325" i="6"/>
  <c r="H325" i="6"/>
  <c r="I325" i="6"/>
  <c r="G325" i="6"/>
  <c r="E325" i="6"/>
  <c r="F325" i="6"/>
  <c r="H305" i="6"/>
  <c r="G305" i="6"/>
  <c r="I305" i="6"/>
  <c r="J305" i="6"/>
  <c r="F305" i="6"/>
  <c r="E305" i="6"/>
  <c r="B336" i="6"/>
  <c r="B316" i="6"/>
  <c r="D265" i="6"/>
  <c r="C265" i="6"/>
  <c r="C295" i="6"/>
  <c r="D295" i="6"/>
  <c r="B296" i="6"/>
  <c r="C285" i="6"/>
  <c r="B286" i="6"/>
  <c r="D285" i="6"/>
  <c r="B306" i="6"/>
  <c r="D305" i="6"/>
  <c r="C305" i="6"/>
  <c r="B276" i="6"/>
  <c r="D275" i="6"/>
  <c r="C275" i="6"/>
  <c r="B326" i="6"/>
  <c r="I318" i="1"/>
  <c r="T308" i="1"/>
  <c r="C309" i="1"/>
  <c r="M318" i="1"/>
  <c r="R318" i="1"/>
  <c r="J318" i="1"/>
  <c r="C319" i="1"/>
  <c r="F319" i="1" s="1"/>
  <c r="L318" i="1"/>
  <c r="T318" i="1"/>
  <c r="H318" i="1"/>
  <c r="T298" i="1"/>
  <c r="L298" i="1"/>
  <c r="D298" i="1"/>
  <c r="S298" i="1"/>
  <c r="K298" i="1"/>
  <c r="R298" i="1"/>
  <c r="J298" i="1"/>
  <c r="Q298" i="1"/>
  <c r="I298" i="1"/>
  <c r="P298" i="1"/>
  <c r="H298" i="1"/>
  <c r="C299" i="1"/>
  <c r="O298" i="1"/>
  <c r="G298" i="1"/>
  <c r="E298" i="1"/>
  <c r="N298" i="1"/>
  <c r="F298" i="1"/>
  <c r="M298" i="1"/>
  <c r="F318" i="1"/>
  <c r="I288" i="1"/>
  <c r="P288" i="1"/>
  <c r="H288" i="1"/>
  <c r="O288" i="1"/>
  <c r="G288" i="1"/>
  <c r="C289" i="1"/>
  <c r="M288" i="1"/>
  <c r="E288" i="1"/>
  <c r="R288" i="1"/>
  <c r="N288" i="1"/>
  <c r="F288" i="1"/>
  <c r="T288" i="1"/>
  <c r="L288" i="1"/>
  <c r="D288" i="1"/>
  <c r="S288" i="1"/>
  <c r="K288" i="1"/>
  <c r="J288" i="1"/>
  <c r="Q288" i="1"/>
  <c r="O278" i="1"/>
  <c r="G278" i="1"/>
  <c r="N278" i="1"/>
  <c r="F278" i="1"/>
  <c r="T278" i="1"/>
  <c r="L278" i="1"/>
  <c r="D278" i="1"/>
  <c r="H278" i="1"/>
  <c r="C279" i="1"/>
  <c r="M278" i="1"/>
  <c r="E278" i="1"/>
  <c r="P278" i="1"/>
  <c r="S278" i="1"/>
  <c r="K278" i="1"/>
  <c r="Q278" i="1"/>
  <c r="I278" i="1"/>
  <c r="R278" i="1"/>
  <c r="J278" i="1"/>
  <c r="R308" i="1"/>
  <c r="J308" i="1"/>
  <c r="G308" i="1"/>
  <c r="L308" i="1"/>
  <c r="H308" i="1"/>
  <c r="M308" i="1"/>
  <c r="I308" i="1"/>
  <c r="F308" i="1"/>
  <c r="C339" i="1"/>
  <c r="R339" i="1" s="1"/>
  <c r="F338" i="1"/>
  <c r="R338" i="1"/>
  <c r="M338" i="1"/>
  <c r="I338" i="1"/>
  <c r="J338" i="1"/>
  <c r="G338" i="1"/>
  <c r="L338" i="1"/>
  <c r="H338" i="1"/>
  <c r="C330" i="1"/>
  <c r="C331" i="1" s="1"/>
  <c r="J329" i="1"/>
  <c r="R329" i="1"/>
  <c r="F329" i="1"/>
  <c r="I329" i="1"/>
  <c r="M329" i="1"/>
  <c r="H329" i="1"/>
  <c r="T329" i="1"/>
  <c r="L329" i="1"/>
  <c r="G329" i="1"/>
  <c r="C173" i="5"/>
  <c r="F172" i="5"/>
  <c r="I172" i="5"/>
  <c r="H172" i="5"/>
  <c r="D172" i="5"/>
  <c r="E172" i="5"/>
  <c r="G172" i="5"/>
  <c r="C168" i="5"/>
  <c r="G167" i="5"/>
  <c r="H167" i="5"/>
  <c r="D167" i="5"/>
  <c r="E167" i="5"/>
  <c r="F167" i="5"/>
  <c r="I167" i="5"/>
  <c r="U162" i="5"/>
  <c r="V162" i="5"/>
  <c r="W162" i="5"/>
  <c r="L172" i="5"/>
  <c r="M171" i="5"/>
  <c r="Q171" i="5"/>
  <c r="N171" i="5"/>
  <c r="O171" i="5"/>
  <c r="P171" i="5"/>
  <c r="G162" i="5"/>
  <c r="F162" i="5"/>
  <c r="I162" i="5"/>
  <c r="H162" i="5"/>
  <c r="D162" i="5"/>
  <c r="E162" i="5"/>
  <c r="L167" i="5"/>
  <c r="M166" i="5"/>
  <c r="Q166" i="5"/>
  <c r="N166" i="5"/>
  <c r="O166" i="5"/>
  <c r="P166" i="5"/>
  <c r="T173" i="5"/>
  <c r="V172" i="5"/>
  <c r="U172" i="5"/>
  <c r="W172" i="5"/>
  <c r="L162" i="5"/>
  <c r="Q161" i="5"/>
  <c r="P161" i="5"/>
  <c r="O161" i="5"/>
  <c r="N161" i="5"/>
  <c r="M161" i="5"/>
  <c r="T168" i="5"/>
  <c r="W167" i="5"/>
  <c r="V167" i="5"/>
  <c r="U167" i="5"/>
  <c r="M156" i="5"/>
  <c r="Q156" i="5"/>
  <c r="P156" i="5"/>
  <c r="N156" i="5"/>
  <c r="O156" i="5"/>
  <c r="C161" i="4"/>
  <c r="C166" i="4"/>
  <c r="B307" i="7" l="1"/>
  <c r="D306" i="7"/>
  <c r="D276" i="7"/>
  <c r="B327" i="7"/>
  <c r="D326" i="7"/>
  <c r="B287" i="7"/>
  <c r="D286" i="7"/>
  <c r="B342" i="7"/>
  <c r="D342" i="7" s="1"/>
  <c r="B337" i="7"/>
  <c r="D336" i="7"/>
  <c r="D296" i="7"/>
  <c r="B297" i="7"/>
  <c r="B317" i="7"/>
  <c r="D316" i="7"/>
  <c r="I276" i="6"/>
  <c r="H276" i="6"/>
  <c r="J276" i="6"/>
  <c r="E276" i="6"/>
  <c r="G276" i="6"/>
  <c r="F276" i="6"/>
  <c r="H296" i="6"/>
  <c r="I296" i="6"/>
  <c r="G296" i="6"/>
  <c r="J296" i="6"/>
  <c r="E296" i="6"/>
  <c r="F296" i="6"/>
  <c r="J306" i="6"/>
  <c r="H306" i="6"/>
  <c r="I306" i="6"/>
  <c r="G306" i="6"/>
  <c r="F306" i="6"/>
  <c r="E306" i="6"/>
  <c r="J316" i="6"/>
  <c r="I316" i="6"/>
  <c r="F316" i="6"/>
  <c r="E316" i="6"/>
  <c r="H316" i="6"/>
  <c r="G316" i="6"/>
  <c r="J326" i="6"/>
  <c r="H326" i="6"/>
  <c r="G326" i="6"/>
  <c r="F326" i="6"/>
  <c r="I326" i="6"/>
  <c r="E326" i="6"/>
  <c r="I286" i="6"/>
  <c r="G286" i="6"/>
  <c r="J286" i="6"/>
  <c r="F286" i="6"/>
  <c r="H286" i="6"/>
  <c r="E286" i="6"/>
  <c r="I336" i="6"/>
  <c r="J336" i="6"/>
  <c r="H336" i="6"/>
  <c r="G336" i="6"/>
  <c r="F336" i="6"/>
  <c r="E336" i="6"/>
  <c r="B297" i="6"/>
  <c r="D296" i="6"/>
  <c r="C296" i="6"/>
  <c r="C316" i="6"/>
  <c r="B317" i="6"/>
  <c r="D316" i="6"/>
  <c r="C276" i="6"/>
  <c r="D276" i="6"/>
  <c r="B327" i="6"/>
  <c r="C306" i="6"/>
  <c r="B307" i="6"/>
  <c r="D306" i="6"/>
  <c r="B337" i="6"/>
  <c r="B342" i="6"/>
  <c r="B287" i="6"/>
  <c r="D286" i="6"/>
  <c r="C286" i="6"/>
  <c r="L331" i="1"/>
  <c r="Q331" i="1"/>
  <c r="I331" i="1"/>
  <c r="P331" i="1"/>
  <c r="H331" i="1"/>
  <c r="M331" i="1"/>
  <c r="T331" i="1"/>
  <c r="R331" i="1"/>
  <c r="O331" i="1"/>
  <c r="G331" i="1"/>
  <c r="C332" i="1"/>
  <c r="K331" i="1"/>
  <c r="J331" i="1"/>
  <c r="N331" i="1"/>
  <c r="F331" i="1"/>
  <c r="E331" i="1"/>
  <c r="D331" i="1"/>
  <c r="S331" i="1"/>
  <c r="L319" i="1"/>
  <c r="C320" i="1"/>
  <c r="T319" i="1"/>
  <c r="H319" i="1"/>
  <c r="T309" i="1"/>
  <c r="L309" i="1"/>
  <c r="D309" i="1"/>
  <c r="R309" i="1"/>
  <c r="J309" i="1"/>
  <c r="Q309" i="1"/>
  <c r="I309" i="1"/>
  <c r="K309" i="1"/>
  <c r="S309" i="1"/>
  <c r="P309" i="1"/>
  <c r="H309" i="1"/>
  <c r="O309" i="1"/>
  <c r="G309" i="1"/>
  <c r="N309" i="1"/>
  <c r="F309" i="1"/>
  <c r="C310" i="1"/>
  <c r="M309" i="1"/>
  <c r="E309" i="1"/>
  <c r="R319" i="1"/>
  <c r="G319" i="1"/>
  <c r="I319" i="1"/>
  <c r="M319" i="1"/>
  <c r="J319" i="1"/>
  <c r="R299" i="1"/>
  <c r="J299" i="1"/>
  <c r="Q299" i="1"/>
  <c r="I299" i="1"/>
  <c r="P299" i="1"/>
  <c r="H299" i="1"/>
  <c r="O299" i="1"/>
  <c r="G299" i="1"/>
  <c r="N299" i="1"/>
  <c r="F299" i="1"/>
  <c r="C300" i="1"/>
  <c r="M299" i="1"/>
  <c r="E299" i="1"/>
  <c r="S299" i="1"/>
  <c r="K299" i="1"/>
  <c r="T299" i="1"/>
  <c r="L299" i="1"/>
  <c r="D299" i="1"/>
  <c r="O289" i="1"/>
  <c r="G289" i="1"/>
  <c r="N289" i="1"/>
  <c r="F289" i="1"/>
  <c r="C290" i="1"/>
  <c r="M289" i="1"/>
  <c r="E289" i="1"/>
  <c r="S289" i="1"/>
  <c r="K289" i="1"/>
  <c r="P289" i="1"/>
  <c r="T289" i="1"/>
  <c r="L289" i="1"/>
  <c r="D289" i="1"/>
  <c r="R289" i="1"/>
  <c r="J289" i="1"/>
  <c r="Q289" i="1"/>
  <c r="I289" i="1"/>
  <c r="H289" i="1"/>
  <c r="C280" i="1"/>
  <c r="M279" i="1"/>
  <c r="E279" i="1"/>
  <c r="T279" i="1"/>
  <c r="L279" i="1"/>
  <c r="D279" i="1"/>
  <c r="J279" i="1"/>
  <c r="S279" i="1"/>
  <c r="K279" i="1"/>
  <c r="R279" i="1"/>
  <c r="F279" i="1"/>
  <c r="Q279" i="1"/>
  <c r="I279" i="1"/>
  <c r="G279" i="1"/>
  <c r="P279" i="1"/>
  <c r="H279" i="1"/>
  <c r="O279" i="1"/>
  <c r="N279" i="1"/>
  <c r="J339" i="1"/>
  <c r="G339" i="1"/>
  <c r="L339" i="1"/>
  <c r="M339" i="1"/>
  <c r="T339" i="1"/>
  <c r="H339" i="1"/>
  <c r="I339" i="1"/>
  <c r="F339" i="1"/>
  <c r="C340" i="1"/>
  <c r="G330" i="1"/>
  <c r="J330" i="1"/>
  <c r="R330" i="1"/>
  <c r="F330" i="1"/>
  <c r="I330" i="1"/>
  <c r="M330" i="1"/>
  <c r="H330" i="1"/>
  <c r="T330" i="1"/>
  <c r="L330" i="1"/>
  <c r="L173" i="5"/>
  <c r="Q172" i="5"/>
  <c r="O172" i="5"/>
  <c r="P172" i="5"/>
  <c r="N172" i="5"/>
  <c r="M172" i="5"/>
  <c r="C174" i="5"/>
  <c r="G173" i="5"/>
  <c r="F173" i="5"/>
  <c r="I173" i="5"/>
  <c r="H173" i="5"/>
  <c r="D173" i="5"/>
  <c r="E173" i="5"/>
  <c r="Q162" i="5"/>
  <c r="O162" i="5"/>
  <c r="M162" i="5"/>
  <c r="P162" i="5"/>
  <c r="N162" i="5"/>
  <c r="F168" i="5"/>
  <c r="I168" i="5"/>
  <c r="H168" i="5"/>
  <c r="D168" i="5"/>
  <c r="E168" i="5"/>
  <c r="G168" i="5"/>
  <c r="V168" i="5"/>
  <c r="W168" i="5"/>
  <c r="U168" i="5"/>
  <c r="L168" i="5"/>
  <c r="Q167" i="5"/>
  <c r="P167" i="5"/>
  <c r="N167" i="5"/>
  <c r="O167" i="5"/>
  <c r="M167" i="5"/>
  <c r="T174" i="5"/>
  <c r="W173" i="5"/>
  <c r="U173" i="5"/>
  <c r="V173" i="5"/>
  <c r="C167" i="4"/>
  <c r="D287" i="7" l="1"/>
  <c r="B308" i="7"/>
  <c r="D307" i="7"/>
  <c r="B328" i="7"/>
  <c r="D327" i="7"/>
  <c r="B338" i="7"/>
  <c r="D337" i="7"/>
  <c r="D317" i="7"/>
  <c r="B318" i="7"/>
  <c r="B298" i="7"/>
  <c r="D297" i="7"/>
  <c r="J337" i="6"/>
  <c r="I337" i="6"/>
  <c r="H337" i="6"/>
  <c r="G337" i="6"/>
  <c r="E337" i="6"/>
  <c r="F337" i="6"/>
  <c r="J317" i="6"/>
  <c r="G317" i="6"/>
  <c r="F317" i="6"/>
  <c r="I317" i="6"/>
  <c r="E317" i="6"/>
  <c r="H317" i="6"/>
  <c r="J342" i="6"/>
  <c r="I342" i="6"/>
  <c r="H342" i="6"/>
  <c r="G342" i="6"/>
  <c r="E342" i="6"/>
  <c r="F342" i="6"/>
  <c r="J307" i="6"/>
  <c r="I307" i="6"/>
  <c r="H307" i="6"/>
  <c r="G307" i="6"/>
  <c r="E307" i="6"/>
  <c r="F307" i="6"/>
  <c r="I327" i="6"/>
  <c r="J327" i="6"/>
  <c r="F327" i="6"/>
  <c r="H327" i="6"/>
  <c r="G327" i="6"/>
  <c r="E327" i="6"/>
  <c r="J297" i="6"/>
  <c r="H297" i="6"/>
  <c r="G297" i="6"/>
  <c r="E297" i="6"/>
  <c r="I297" i="6"/>
  <c r="F297" i="6"/>
  <c r="H287" i="6"/>
  <c r="G287" i="6"/>
  <c r="I287" i="6"/>
  <c r="J287" i="6"/>
  <c r="F287" i="6"/>
  <c r="E287" i="6"/>
  <c r="C317" i="6"/>
  <c r="B318" i="6"/>
  <c r="D317" i="6"/>
  <c r="B328" i="6"/>
  <c r="D327" i="6"/>
  <c r="C327" i="6"/>
  <c r="C337" i="6"/>
  <c r="D337" i="6"/>
  <c r="B338" i="6"/>
  <c r="D287" i="6"/>
  <c r="C287" i="6"/>
  <c r="C307" i="6"/>
  <c r="B308" i="6"/>
  <c r="D307" i="6"/>
  <c r="C297" i="6"/>
  <c r="B298" i="6"/>
  <c r="D297" i="6"/>
  <c r="R340" i="1"/>
  <c r="C341" i="1"/>
  <c r="J332" i="1"/>
  <c r="H332" i="1"/>
  <c r="O332" i="1"/>
  <c r="G332" i="1"/>
  <c r="N332" i="1"/>
  <c r="F332" i="1"/>
  <c r="Q332" i="1"/>
  <c r="C333" i="1"/>
  <c r="M332" i="1"/>
  <c r="E332" i="1"/>
  <c r="K332" i="1"/>
  <c r="I332" i="1"/>
  <c r="T332" i="1"/>
  <c r="L332" i="1"/>
  <c r="D332" i="1"/>
  <c r="S332" i="1"/>
  <c r="R332" i="1"/>
  <c r="P332" i="1"/>
  <c r="K320" i="1"/>
  <c r="R320" i="1"/>
  <c r="J320" i="1"/>
  <c r="Q320" i="1"/>
  <c r="I320" i="1"/>
  <c r="D320" i="1"/>
  <c r="P320" i="1"/>
  <c r="H320" i="1"/>
  <c r="S320" i="1"/>
  <c r="O320" i="1"/>
  <c r="G320" i="1"/>
  <c r="N320" i="1"/>
  <c r="F320" i="1"/>
  <c r="C321" i="1"/>
  <c r="M320" i="1"/>
  <c r="E320" i="1"/>
  <c r="T320" i="1"/>
  <c r="L320" i="1"/>
  <c r="R310" i="1"/>
  <c r="J310" i="1"/>
  <c r="Q310" i="1"/>
  <c r="P310" i="1"/>
  <c r="H310" i="1"/>
  <c r="O310" i="1"/>
  <c r="G310" i="1"/>
  <c r="N310" i="1"/>
  <c r="F310" i="1"/>
  <c r="C311" i="1"/>
  <c r="M310" i="1"/>
  <c r="E310" i="1"/>
  <c r="T310" i="1"/>
  <c r="L310" i="1"/>
  <c r="D310" i="1"/>
  <c r="S310" i="1"/>
  <c r="K310" i="1"/>
  <c r="I310" i="1"/>
  <c r="P300" i="1"/>
  <c r="H300" i="1"/>
  <c r="O300" i="1"/>
  <c r="G300" i="1"/>
  <c r="N300" i="1"/>
  <c r="F300" i="1"/>
  <c r="C301" i="1"/>
  <c r="M300" i="1"/>
  <c r="E300" i="1"/>
  <c r="T300" i="1"/>
  <c r="L300" i="1"/>
  <c r="D300" i="1"/>
  <c r="S300" i="1"/>
  <c r="K300" i="1"/>
  <c r="Q300" i="1"/>
  <c r="I300" i="1"/>
  <c r="R300" i="1"/>
  <c r="J300" i="1"/>
  <c r="C291" i="1"/>
  <c r="M290" i="1"/>
  <c r="E290" i="1"/>
  <c r="T290" i="1"/>
  <c r="L290" i="1"/>
  <c r="D290" i="1"/>
  <c r="S290" i="1"/>
  <c r="K290" i="1"/>
  <c r="Q290" i="1"/>
  <c r="I290" i="1"/>
  <c r="N290" i="1"/>
  <c r="R290" i="1"/>
  <c r="J290" i="1"/>
  <c r="P290" i="1"/>
  <c r="H290" i="1"/>
  <c r="O290" i="1"/>
  <c r="G290" i="1"/>
  <c r="F290" i="1"/>
  <c r="S280" i="1"/>
  <c r="K280" i="1"/>
  <c r="R280" i="1"/>
  <c r="J280" i="1"/>
  <c r="H280" i="1"/>
  <c r="T280" i="1"/>
  <c r="Q280" i="1"/>
  <c r="I280" i="1"/>
  <c r="D280" i="1"/>
  <c r="P280" i="1"/>
  <c r="O280" i="1"/>
  <c r="G280" i="1"/>
  <c r="M280" i="1"/>
  <c r="E280" i="1"/>
  <c r="L280" i="1"/>
  <c r="N280" i="1"/>
  <c r="F280" i="1"/>
  <c r="J340" i="1"/>
  <c r="M340" i="1"/>
  <c r="T340" i="1"/>
  <c r="G340" i="1"/>
  <c r="L340" i="1"/>
  <c r="H340" i="1"/>
  <c r="F340" i="1"/>
  <c r="C346" i="1"/>
  <c r="H346" i="1" s="1"/>
  <c r="I340" i="1"/>
  <c r="V174" i="5"/>
  <c r="W174" i="5"/>
  <c r="U174" i="5"/>
  <c r="L174" i="5"/>
  <c r="P173" i="5"/>
  <c r="N173" i="5"/>
  <c r="Q173" i="5"/>
  <c r="O173" i="5"/>
  <c r="M173" i="5"/>
  <c r="I174" i="5"/>
  <c r="E174" i="5"/>
  <c r="G174" i="5"/>
  <c r="F174" i="5"/>
  <c r="H174" i="5"/>
  <c r="D174" i="5"/>
  <c r="Q168" i="5"/>
  <c r="N168" i="5"/>
  <c r="O168" i="5"/>
  <c r="M168" i="5"/>
  <c r="P168" i="5"/>
  <c r="D298" i="7" l="1"/>
  <c r="B339" i="7"/>
  <c r="D338" i="7"/>
  <c r="B309" i="7"/>
  <c r="D308" i="7"/>
  <c r="B319" i="7"/>
  <c r="D318" i="7"/>
  <c r="B329" i="7"/>
  <c r="D328" i="7"/>
  <c r="J308" i="6"/>
  <c r="I308" i="6"/>
  <c r="G308" i="6"/>
  <c r="F308" i="6"/>
  <c r="H308" i="6"/>
  <c r="E308" i="6"/>
  <c r="I318" i="6"/>
  <c r="J318" i="6"/>
  <c r="H318" i="6"/>
  <c r="F318" i="6"/>
  <c r="G318" i="6"/>
  <c r="E318" i="6"/>
  <c r="I338" i="6"/>
  <c r="J338" i="6"/>
  <c r="H338" i="6"/>
  <c r="G338" i="6"/>
  <c r="E338" i="6"/>
  <c r="F338" i="6"/>
  <c r="J298" i="6"/>
  <c r="I298" i="6"/>
  <c r="F298" i="6"/>
  <c r="G298" i="6"/>
  <c r="H298" i="6"/>
  <c r="E298" i="6"/>
  <c r="J328" i="6"/>
  <c r="I328" i="6"/>
  <c r="H328" i="6"/>
  <c r="G328" i="6"/>
  <c r="F328" i="6"/>
  <c r="E328" i="6"/>
  <c r="D298" i="6"/>
  <c r="C298" i="6"/>
  <c r="C328" i="6"/>
  <c r="D328" i="6"/>
  <c r="B329" i="6"/>
  <c r="B319" i="6"/>
  <c r="D318" i="6"/>
  <c r="C318" i="6"/>
  <c r="C308" i="6"/>
  <c r="B309" i="6"/>
  <c r="D308" i="6"/>
  <c r="C338" i="6"/>
  <c r="D338" i="6"/>
  <c r="B339" i="6"/>
  <c r="D341" i="1"/>
  <c r="Q341" i="1"/>
  <c r="I341" i="1"/>
  <c r="P341" i="1"/>
  <c r="H341" i="1"/>
  <c r="O341" i="1"/>
  <c r="R341" i="1"/>
  <c r="G341" i="1"/>
  <c r="S341" i="1"/>
  <c r="N341" i="1"/>
  <c r="F341" i="1"/>
  <c r="C342" i="1"/>
  <c r="M341" i="1"/>
  <c r="E341" i="1"/>
  <c r="T341" i="1"/>
  <c r="L341" i="1"/>
  <c r="K341" i="1"/>
  <c r="J341" i="1"/>
  <c r="P333" i="1"/>
  <c r="G333" i="1"/>
  <c r="C334" i="1"/>
  <c r="M333" i="1"/>
  <c r="E333" i="1"/>
  <c r="T333" i="1"/>
  <c r="L333" i="1"/>
  <c r="D333" i="1"/>
  <c r="I333" i="1"/>
  <c r="S333" i="1"/>
  <c r="K333" i="1"/>
  <c r="Q333" i="1"/>
  <c r="H333" i="1"/>
  <c r="O333" i="1"/>
  <c r="F333" i="1"/>
  <c r="R333" i="1"/>
  <c r="J333" i="1"/>
  <c r="N333" i="1"/>
  <c r="J321" i="1"/>
  <c r="P321" i="1"/>
  <c r="H321" i="1"/>
  <c r="O321" i="1"/>
  <c r="G321" i="1"/>
  <c r="Q321" i="1"/>
  <c r="N321" i="1"/>
  <c r="F321" i="1"/>
  <c r="R321" i="1"/>
  <c r="C322" i="1"/>
  <c r="M321" i="1"/>
  <c r="E321" i="1"/>
  <c r="T321" i="1"/>
  <c r="L321" i="1"/>
  <c r="D321" i="1"/>
  <c r="S321" i="1"/>
  <c r="K321" i="1"/>
  <c r="I321" i="1"/>
  <c r="P311" i="1"/>
  <c r="H311" i="1"/>
  <c r="O311" i="1"/>
  <c r="N311" i="1"/>
  <c r="F311" i="1"/>
  <c r="C312" i="1"/>
  <c r="M311" i="1"/>
  <c r="E311" i="1"/>
  <c r="G311" i="1"/>
  <c r="T311" i="1"/>
  <c r="L311" i="1"/>
  <c r="D311" i="1"/>
  <c r="S311" i="1"/>
  <c r="K311" i="1"/>
  <c r="R311" i="1"/>
  <c r="J311" i="1"/>
  <c r="Q311" i="1"/>
  <c r="I311" i="1"/>
  <c r="N301" i="1"/>
  <c r="F301" i="1"/>
  <c r="C302" i="1"/>
  <c r="M301" i="1"/>
  <c r="E301" i="1"/>
  <c r="T301" i="1"/>
  <c r="L301" i="1"/>
  <c r="D301" i="1"/>
  <c r="S301" i="1"/>
  <c r="K301" i="1"/>
  <c r="O301" i="1"/>
  <c r="R301" i="1"/>
  <c r="J301" i="1"/>
  <c r="G301" i="1"/>
  <c r="Q301" i="1"/>
  <c r="I301" i="1"/>
  <c r="P301" i="1"/>
  <c r="H301" i="1"/>
  <c r="S291" i="1"/>
  <c r="K291" i="1"/>
  <c r="R291" i="1"/>
  <c r="J291" i="1"/>
  <c r="Q291" i="1"/>
  <c r="I291" i="1"/>
  <c r="O291" i="1"/>
  <c r="G291" i="1"/>
  <c r="L291" i="1"/>
  <c r="P291" i="1"/>
  <c r="H291" i="1"/>
  <c r="N291" i="1"/>
  <c r="F291" i="1"/>
  <c r="M291" i="1"/>
  <c r="E291" i="1"/>
  <c r="T291" i="1"/>
  <c r="D291" i="1"/>
  <c r="F346" i="1"/>
  <c r="R346" i="1"/>
  <c r="L346" i="1"/>
  <c r="T346" i="1"/>
  <c r="G346" i="1"/>
  <c r="M346" i="1"/>
  <c r="I346" i="1"/>
  <c r="J346" i="1"/>
  <c r="P174" i="5"/>
  <c r="N174" i="5"/>
  <c r="M174" i="5"/>
  <c r="Q174" i="5"/>
  <c r="O174" i="5"/>
  <c r="D309" i="7" l="1"/>
  <c r="B330" i="7"/>
  <c r="D329" i="7"/>
  <c r="B340" i="7"/>
  <c r="D339" i="7"/>
  <c r="D319" i="7"/>
  <c r="B320" i="7"/>
  <c r="I309" i="6"/>
  <c r="J309" i="6"/>
  <c r="G309" i="6"/>
  <c r="F309" i="6"/>
  <c r="H309" i="6"/>
  <c r="E309" i="6"/>
  <c r="I339" i="6"/>
  <c r="G339" i="6"/>
  <c r="H339" i="6"/>
  <c r="F339" i="6"/>
  <c r="E339" i="6"/>
  <c r="J339" i="6"/>
  <c r="I329" i="6"/>
  <c r="J329" i="6"/>
  <c r="H329" i="6"/>
  <c r="F329" i="6"/>
  <c r="E329" i="6"/>
  <c r="G329" i="6"/>
  <c r="J319" i="6"/>
  <c r="H319" i="6"/>
  <c r="E319" i="6"/>
  <c r="G319" i="6"/>
  <c r="I319" i="6"/>
  <c r="F319" i="6"/>
  <c r="D309" i="6"/>
  <c r="C309" i="6"/>
  <c r="C319" i="6"/>
  <c r="B320" i="6"/>
  <c r="D319" i="6"/>
  <c r="C329" i="6"/>
  <c r="B330" i="6"/>
  <c r="D329" i="6"/>
  <c r="C339" i="6"/>
  <c r="D339" i="6"/>
  <c r="B340" i="6"/>
  <c r="J342" i="1"/>
  <c r="H342" i="1"/>
  <c r="O342" i="1"/>
  <c r="G342" i="1"/>
  <c r="N342" i="1"/>
  <c r="F342" i="1"/>
  <c r="C343" i="1"/>
  <c r="E342" i="1"/>
  <c r="Q342" i="1"/>
  <c r="M342" i="1"/>
  <c r="T342" i="1"/>
  <c r="L342" i="1"/>
  <c r="D342" i="1"/>
  <c r="S342" i="1"/>
  <c r="K342" i="1"/>
  <c r="R342" i="1"/>
  <c r="I342" i="1"/>
  <c r="P342" i="1"/>
  <c r="N334" i="1"/>
  <c r="F334" i="1"/>
  <c r="D334" i="1"/>
  <c r="S334" i="1"/>
  <c r="K334" i="1"/>
  <c r="R334" i="1"/>
  <c r="J334" i="1"/>
  <c r="O334" i="1"/>
  <c r="L334" i="1"/>
  <c r="Q334" i="1"/>
  <c r="I334" i="1"/>
  <c r="C335" i="1"/>
  <c r="M334" i="1"/>
  <c r="P334" i="1"/>
  <c r="H334" i="1"/>
  <c r="G334" i="1"/>
  <c r="E334" i="1"/>
  <c r="T334" i="1"/>
  <c r="O322" i="1"/>
  <c r="G322" i="1"/>
  <c r="N322" i="1"/>
  <c r="F322" i="1"/>
  <c r="C323" i="1"/>
  <c r="M322" i="1"/>
  <c r="E322" i="1"/>
  <c r="P322" i="1"/>
  <c r="T322" i="1"/>
  <c r="L322" i="1"/>
  <c r="D322" i="1"/>
  <c r="S322" i="1"/>
  <c r="K322" i="1"/>
  <c r="R322" i="1"/>
  <c r="J322" i="1"/>
  <c r="Q322" i="1"/>
  <c r="I322" i="1"/>
  <c r="H322" i="1"/>
  <c r="N312" i="1"/>
  <c r="F312" i="1"/>
  <c r="T312" i="1"/>
  <c r="L312" i="1"/>
  <c r="D312" i="1"/>
  <c r="S312" i="1"/>
  <c r="K312" i="1"/>
  <c r="M312" i="1"/>
  <c r="C313" i="1"/>
  <c r="R312" i="1"/>
  <c r="J312" i="1"/>
  <c r="Q312" i="1"/>
  <c r="I312" i="1"/>
  <c r="P312" i="1"/>
  <c r="H312" i="1"/>
  <c r="O312" i="1"/>
  <c r="G312" i="1"/>
  <c r="E312" i="1"/>
  <c r="T302" i="1"/>
  <c r="L302" i="1"/>
  <c r="D302" i="1"/>
  <c r="S302" i="1"/>
  <c r="K302" i="1"/>
  <c r="R302" i="1"/>
  <c r="J302" i="1"/>
  <c r="Q302" i="1"/>
  <c r="I302" i="1"/>
  <c r="P302" i="1"/>
  <c r="H302" i="1"/>
  <c r="O302" i="1"/>
  <c r="G302" i="1"/>
  <c r="M302" i="1"/>
  <c r="N302" i="1"/>
  <c r="F302" i="1"/>
  <c r="E302" i="1"/>
  <c r="B341" i="7" l="1"/>
  <c r="D340" i="7"/>
  <c r="D320" i="7"/>
  <c r="B331" i="7"/>
  <c r="D330" i="7"/>
  <c r="I330" i="6"/>
  <c r="G330" i="6"/>
  <c r="J330" i="6"/>
  <c r="F330" i="6"/>
  <c r="H330" i="6"/>
  <c r="E330" i="6"/>
  <c r="I320" i="6"/>
  <c r="J320" i="6"/>
  <c r="G320" i="6"/>
  <c r="H320" i="6"/>
  <c r="E320" i="6"/>
  <c r="F320" i="6"/>
  <c r="G340" i="6"/>
  <c r="H340" i="6"/>
  <c r="E340" i="6"/>
  <c r="I340" i="6"/>
  <c r="J340" i="6"/>
  <c r="F340" i="6"/>
  <c r="C330" i="6"/>
  <c r="B331" i="6"/>
  <c r="D330" i="6"/>
  <c r="C320" i="6"/>
  <c r="D320" i="6"/>
  <c r="B341" i="6"/>
  <c r="D340" i="6"/>
  <c r="C340" i="6"/>
  <c r="H343" i="1"/>
  <c r="C344" i="1"/>
  <c r="M343" i="1"/>
  <c r="E343" i="1"/>
  <c r="T343" i="1"/>
  <c r="L343" i="1"/>
  <c r="D343" i="1"/>
  <c r="S343" i="1"/>
  <c r="O343" i="1"/>
  <c r="F343" i="1"/>
  <c r="K343" i="1"/>
  <c r="R343" i="1"/>
  <c r="J343" i="1"/>
  <c r="Q343" i="1"/>
  <c r="I343" i="1"/>
  <c r="P343" i="1"/>
  <c r="G343" i="1"/>
  <c r="N343" i="1"/>
  <c r="T335" i="1"/>
  <c r="L335" i="1"/>
  <c r="D335" i="1"/>
  <c r="R335" i="1"/>
  <c r="Q335" i="1"/>
  <c r="I335" i="1"/>
  <c r="P335" i="1"/>
  <c r="H335" i="1"/>
  <c r="K335" i="1"/>
  <c r="O335" i="1"/>
  <c r="G335" i="1"/>
  <c r="M335" i="1"/>
  <c r="J335" i="1"/>
  <c r="N335" i="1"/>
  <c r="F335" i="1"/>
  <c r="E335" i="1"/>
  <c r="S335" i="1"/>
  <c r="C324" i="1"/>
  <c r="M323" i="1"/>
  <c r="E323" i="1"/>
  <c r="T323" i="1"/>
  <c r="L323" i="1"/>
  <c r="D323" i="1"/>
  <c r="S323" i="1"/>
  <c r="K323" i="1"/>
  <c r="R323" i="1"/>
  <c r="J323" i="1"/>
  <c r="Q323" i="1"/>
  <c r="I323" i="1"/>
  <c r="N323" i="1"/>
  <c r="P323" i="1"/>
  <c r="H323" i="1"/>
  <c r="O323" i="1"/>
  <c r="G323" i="1"/>
  <c r="F323" i="1"/>
  <c r="T313" i="1"/>
  <c r="L313" i="1"/>
  <c r="D313" i="1"/>
  <c r="K313" i="1"/>
  <c r="R313" i="1"/>
  <c r="J313" i="1"/>
  <c r="Q313" i="1"/>
  <c r="I313" i="1"/>
  <c r="P313" i="1"/>
  <c r="H313" i="1"/>
  <c r="O313" i="1"/>
  <c r="G313" i="1"/>
  <c r="S313" i="1"/>
  <c r="N313" i="1"/>
  <c r="F313" i="1"/>
  <c r="M313" i="1"/>
  <c r="E313" i="1"/>
  <c r="D331" i="7" l="1"/>
  <c r="D341" i="7"/>
  <c r="J341" i="6"/>
  <c r="H341" i="6"/>
  <c r="F341" i="6"/>
  <c r="I341" i="6"/>
  <c r="E341" i="6"/>
  <c r="G341" i="6"/>
  <c r="H331" i="6"/>
  <c r="G331" i="6"/>
  <c r="I331" i="6"/>
  <c r="J331" i="6"/>
  <c r="F331" i="6"/>
  <c r="E331" i="6"/>
  <c r="C341" i="6"/>
  <c r="D341" i="6"/>
  <c r="D331" i="6"/>
  <c r="C331" i="6"/>
  <c r="F344" i="1"/>
  <c r="C345" i="1"/>
  <c r="S344" i="1"/>
  <c r="K344" i="1"/>
  <c r="R344" i="1"/>
  <c r="J344" i="1"/>
  <c r="Q344" i="1"/>
  <c r="M344" i="1"/>
  <c r="T344" i="1"/>
  <c r="D344" i="1"/>
  <c r="I344" i="1"/>
  <c r="L344" i="1"/>
  <c r="P344" i="1"/>
  <c r="H344" i="1"/>
  <c r="O344" i="1"/>
  <c r="G344" i="1"/>
  <c r="N344" i="1"/>
  <c r="E344" i="1"/>
  <c r="S324" i="1"/>
  <c r="K324" i="1"/>
  <c r="R324" i="1"/>
  <c r="J324" i="1"/>
  <c r="Q324" i="1"/>
  <c r="I324" i="1"/>
  <c r="P324" i="1"/>
  <c r="H324" i="1"/>
  <c r="O324" i="1"/>
  <c r="G324" i="1"/>
  <c r="N324" i="1"/>
  <c r="F324" i="1"/>
  <c r="M324" i="1"/>
  <c r="E324" i="1"/>
  <c r="T324" i="1"/>
  <c r="L324" i="1"/>
  <c r="D324" i="1"/>
  <c r="T345" i="1" l="1"/>
  <c r="D345" i="1"/>
  <c r="J345" i="1"/>
  <c r="Q345" i="1"/>
  <c r="I345" i="1"/>
  <c r="P345" i="1"/>
  <c r="H345" i="1"/>
  <c r="G345" i="1"/>
  <c r="K345" i="1"/>
  <c r="O345" i="1"/>
  <c r="N345" i="1"/>
  <c r="F345" i="1"/>
  <c r="M345" i="1"/>
  <c r="E345" i="1"/>
  <c r="L345" i="1"/>
  <c r="S345" i="1"/>
  <c r="R345" i="1"/>
</calcChain>
</file>

<file path=xl/sharedStrings.xml><?xml version="1.0" encoding="utf-8"?>
<sst xmlns="http://schemas.openxmlformats.org/spreadsheetml/2006/main" count="1825" uniqueCount="370">
  <si>
    <t>TG 60:5</t>
  </si>
  <si>
    <t>TG 60:4</t>
  </si>
  <si>
    <t>TG 60:3</t>
  </si>
  <si>
    <t>TG 60:2</t>
  </si>
  <si>
    <t>TG 59:5</t>
  </si>
  <si>
    <t>TG 59:4</t>
  </si>
  <si>
    <t>TG 59:3</t>
  </si>
  <si>
    <t>TG 59:2</t>
  </si>
  <si>
    <t>TG 59:1</t>
  </si>
  <si>
    <t>TG 58:5</t>
  </si>
  <si>
    <t>TG 58:4</t>
  </si>
  <si>
    <t>TG 58:3</t>
  </si>
  <si>
    <t>TG 58:2</t>
  </si>
  <si>
    <t>TG 58:1</t>
  </si>
  <si>
    <t>TG 57:5</t>
  </si>
  <si>
    <t>TG 57:4</t>
  </si>
  <si>
    <t>TG 57:3</t>
  </si>
  <si>
    <t>TG 57:2</t>
  </si>
  <si>
    <t>TG 57:1</t>
  </si>
  <si>
    <t>TG 56:5</t>
  </si>
  <si>
    <t>TG 56:4</t>
  </si>
  <si>
    <t>TG 56:3</t>
  </si>
  <si>
    <t>TG 56:2</t>
  </si>
  <si>
    <t>TG 56:1</t>
  </si>
  <si>
    <t>TG 55:5</t>
  </si>
  <si>
    <t>TG 55:4</t>
  </si>
  <si>
    <t>TG 55:3</t>
  </si>
  <si>
    <t>TG 55:2</t>
  </si>
  <si>
    <t>TG 55:1</t>
  </si>
  <si>
    <t>TG 54:5</t>
  </si>
  <si>
    <t>TG 54:4</t>
  </si>
  <si>
    <t>TG 54:3</t>
  </si>
  <si>
    <t>TG 54:2</t>
  </si>
  <si>
    <t>TG 54:1</t>
  </si>
  <si>
    <t>TG 53:5</t>
  </si>
  <si>
    <t>TG 53:4</t>
  </si>
  <si>
    <t>TG 53:3</t>
  </si>
  <si>
    <t>TG 53:2</t>
  </si>
  <si>
    <t>TG 53:1</t>
  </si>
  <si>
    <t>TG 52:5</t>
  </si>
  <si>
    <t>TG 52:4</t>
  </si>
  <si>
    <t>TG 52:3</t>
  </si>
  <si>
    <t>TG 52:2</t>
  </si>
  <si>
    <t>TG 52:1</t>
  </si>
  <si>
    <t>TG 51:5</t>
  </si>
  <si>
    <t>TG 51:4</t>
  </si>
  <si>
    <t>TG 51:3</t>
  </si>
  <si>
    <t>TG 51:2</t>
  </si>
  <si>
    <t>TG 51:1</t>
  </si>
  <si>
    <t>TG 50:5</t>
  </si>
  <si>
    <t>TG 50:4</t>
  </si>
  <si>
    <t>TG 50:3</t>
  </si>
  <si>
    <t>TG 50:2</t>
  </si>
  <si>
    <t>TG 50:1</t>
  </si>
  <si>
    <t>TG 49:5</t>
  </si>
  <si>
    <t>TG 49:4</t>
  </si>
  <si>
    <t>TG 49:3</t>
  </si>
  <si>
    <t>TG 49:2</t>
  </si>
  <si>
    <t>TG 49:1</t>
  </si>
  <si>
    <t>TG 48:5</t>
  </si>
  <si>
    <t>TG 48:4</t>
  </si>
  <si>
    <t>TG 48:3</t>
  </si>
  <si>
    <t>TG 48:2</t>
  </si>
  <si>
    <t>TG 48:1</t>
  </si>
  <si>
    <t>TG 47:5</t>
  </si>
  <si>
    <t>TG 47:4</t>
  </si>
  <si>
    <t>TG 47:3</t>
  </si>
  <si>
    <t>TG 47:2</t>
  </si>
  <si>
    <t>TG 47:1</t>
  </si>
  <si>
    <t>TG 46:5</t>
  </si>
  <si>
    <t>TG 46:4</t>
  </si>
  <si>
    <t>TG 46:3</t>
  </si>
  <si>
    <t>TG 46:2</t>
  </si>
  <si>
    <t>TG 46:1</t>
  </si>
  <si>
    <t>TG 45:5</t>
  </si>
  <si>
    <t>TG 45:4</t>
  </si>
  <si>
    <t>TG 45:3</t>
  </si>
  <si>
    <t>TG 45:2</t>
  </si>
  <si>
    <t>TG 45:1</t>
  </si>
  <si>
    <t>TG 44:5</t>
  </si>
  <si>
    <t>TG 44:4</t>
  </si>
  <si>
    <t>TG 44:3</t>
  </si>
  <si>
    <t>TG 44:2</t>
  </si>
  <si>
    <t>TG 44:1</t>
  </si>
  <si>
    <t>TG 43:5</t>
  </si>
  <si>
    <t>TG 43:4</t>
  </si>
  <si>
    <t>TG 43:3</t>
  </si>
  <si>
    <t>TG 43:2</t>
  </si>
  <si>
    <t>TG 43:1</t>
  </si>
  <si>
    <t>TG 42:5</t>
  </si>
  <si>
    <t>TG 42:4</t>
  </si>
  <si>
    <t>TG 42:3</t>
  </si>
  <si>
    <t>TG 42:2</t>
  </si>
  <si>
    <t>TG 42:1</t>
  </si>
  <si>
    <t>TG 41:5</t>
  </si>
  <si>
    <t>TG 41:4</t>
  </si>
  <si>
    <t>TG 41:3</t>
  </si>
  <si>
    <t>TG 41:2</t>
  </si>
  <si>
    <t>TG 41:1</t>
  </si>
  <si>
    <t>TG 40:5</t>
  </si>
  <si>
    <t>TG 40:4</t>
  </si>
  <si>
    <t>TG 40:3</t>
  </si>
  <si>
    <t>TG 40:2</t>
  </si>
  <si>
    <t>TG 40:1</t>
  </si>
  <si>
    <t>n-18</t>
  </si>
  <si>
    <t>n-17</t>
  </si>
  <si>
    <t>n-16</t>
  </si>
  <si>
    <t>n-15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</si>
  <si>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</si>
  <si>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</si>
  <si>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</si>
  <si>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</si>
  <si>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</si>
  <si>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</si>
  <si>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</si>
  <si>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</si>
  <si>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</si>
  <si>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</si>
  <si>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</si>
  <si>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</si>
  <si>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</si>
  <si>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</si>
  <si>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m/z + NH4</t>
  </si>
  <si>
    <t xml:space="preserve">TG </t>
  </si>
  <si>
    <t>FA_18:1</t>
  </si>
  <si>
    <t>FA_16:1</t>
  </si>
  <si>
    <t>FA_20:1</t>
  </si>
  <si>
    <t>FA_22:1</t>
  </si>
  <si>
    <t>NL Scan</t>
  </si>
  <si>
    <t xml:space="preserve">FA Chain </t>
  </si>
  <si>
    <t>271.3 Da</t>
  </si>
  <si>
    <t>16:1</t>
  </si>
  <si>
    <t>299.3 Da</t>
  </si>
  <si>
    <t>18:1</t>
  </si>
  <si>
    <t>20:1</t>
  </si>
  <si>
    <t>22:1</t>
  </si>
  <si>
    <t>355.3 Da</t>
  </si>
  <si>
    <t>327.3 Da</t>
  </si>
  <si>
    <t>18:2</t>
  </si>
  <si>
    <t>18:3</t>
  </si>
  <si>
    <t>20:2</t>
  </si>
  <si>
    <t>20:4</t>
  </si>
  <si>
    <t>FA_18:2</t>
  </si>
  <si>
    <t>FA_18:3</t>
  </si>
  <si>
    <t>FA_20:2</t>
  </si>
  <si>
    <t>FA_20:4</t>
  </si>
  <si>
    <t>297.3 Da</t>
  </si>
  <si>
    <t>295.3 Da</t>
  </si>
  <si>
    <t>325.3 Da</t>
  </si>
  <si>
    <t>321.3 Da</t>
  </si>
  <si>
    <t>N/A</t>
  </si>
  <si>
    <t>First DB Position (n-3)</t>
  </si>
  <si>
    <t>First DB Position (n-6)</t>
  </si>
  <si>
    <t>First DB Position (n-9)</t>
  </si>
  <si>
    <t>TG 60:1</t>
  </si>
  <si>
    <t>TG 61:1</t>
  </si>
  <si>
    <t>TG 61:2</t>
  </si>
  <si>
    <t>TG 61:3</t>
  </si>
  <si>
    <t>TG 61:4</t>
  </si>
  <si>
    <t>TG 61:5</t>
  </si>
  <si>
    <t>TG 62:1</t>
  </si>
  <si>
    <t>TG 62:2</t>
  </si>
  <si>
    <t>TG 62:3</t>
  </si>
  <si>
    <t>TG 62:4</t>
  </si>
  <si>
    <t>TG 62:5</t>
  </si>
  <si>
    <t>TG 63:1</t>
  </si>
  <si>
    <t>TG 63:2</t>
  </si>
  <si>
    <t>TG 63:3</t>
  </si>
  <si>
    <t>TG 63:4</t>
  </si>
  <si>
    <t>TG 63:5</t>
  </si>
  <si>
    <t>TG 64:1</t>
  </si>
  <si>
    <t>TG 64:2</t>
  </si>
  <si>
    <t>TG 64:3</t>
  </si>
  <si>
    <t>TG 64:4</t>
  </si>
  <si>
    <t>TG 64:5</t>
  </si>
  <si>
    <t>TG 65:1</t>
  </si>
  <si>
    <t>TG 65:2</t>
  </si>
  <si>
    <t>TG 65:3</t>
  </si>
  <si>
    <t>TG 65:4</t>
  </si>
  <si>
    <t>TG 65:5</t>
  </si>
  <si>
    <t>TG 66:1</t>
  </si>
  <si>
    <t>TG 66:2</t>
  </si>
  <si>
    <t>TG 66:3</t>
  </si>
  <si>
    <t>TG 66:4</t>
  </si>
  <si>
    <t>TG 66:5</t>
  </si>
  <si>
    <t>TG 67:1</t>
  </si>
  <si>
    <t>TG 67:2</t>
  </si>
  <si>
    <t>TG 67:3</t>
  </si>
  <si>
    <t>TG 67:4</t>
  </si>
  <si>
    <t>TG 67:5</t>
  </si>
  <si>
    <t>TG 68:1</t>
  </si>
  <si>
    <t>TG 68:2</t>
  </si>
  <si>
    <t>TG 68:3</t>
  </si>
  <si>
    <t>TG 68:4</t>
  </si>
  <si>
    <t>TG 68:5</t>
  </si>
  <si>
    <t>TG 69:1</t>
  </si>
  <si>
    <t>TG 69:2</t>
  </si>
  <si>
    <t>TG 69:3</t>
  </si>
  <si>
    <t>TG 69:4</t>
  </si>
  <si>
    <t>TG 69:5</t>
  </si>
  <si>
    <t>TG 70:1</t>
  </si>
  <si>
    <t>TG 70:2</t>
  </si>
  <si>
    <t>TG 70:3</t>
  </si>
  <si>
    <t>TG 70:4</t>
  </si>
  <si>
    <t>TG 70:5</t>
  </si>
  <si>
    <t>TG 54:6</t>
  </si>
  <si>
    <t>TG 40:6</t>
  </si>
  <si>
    <t>TG 40:7</t>
  </si>
  <si>
    <t>TG 40:8</t>
  </si>
  <si>
    <t>TG 40:9</t>
  </si>
  <si>
    <t>TG 40:10</t>
  </si>
  <si>
    <t>TG 41:6</t>
  </si>
  <si>
    <t>TG 41:7</t>
  </si>
  <si>
    <t>TG 41:8</t>
  </si>
  <si>
    <t>TG 41:9</t>
  </si>
  <si>
    <t>TG 41:10</t>
  </si>
  <si>
    <t>TG 70:6</t>
  </si>
  <si>
    <t>TG 70:7</t>
  </si>
  <si>
    <t>TG 70:8</t>
  </si>
  <si>
    <t>TG 70:9</t>
  </si>
  <si>
    <t>TG 70:10</t>
  </si>
  <si>
    <t>TG 69:6</t>
  </si>
  <si>
    <t>TG 69:7</t>
  </si>
  <si>
    <t>TG 69:8</t>
  </si>
  <si>
    <t>TG 69:9</t>
  </si>
  <si>
    <t>TG 69:10</t>
  </si>
  <si>
    <t>TG 68:6</t>
  </si>
  <si>
    <t>TG 68:7</t>
  </si>
  <si>
    <t>TG 68:8</t>
  </si>
  <si>
    <t>TG 68:9</t>
  </si>
  <si>
    <t>TG 68:10</t>
  </si>
  <si>
    <t>TG 67:6</t>
  </si>
  <si>
    <t>TG 67:7</t>
  </si>
  <si>
    <t>TG 67:8</t>
  </si>
  <si>
    <t>TG 67:9</t>
  </si>
  <si>
    <t>TG 67:10</t>
  </si>
  <si>
    <t>TG 66:6</t>
  </si>
  <si>
    <t>TG 66:7</t>
  </si>
  <si>
    <t>TG 66:8</t>
  </si>
  <si>
    <t>TG 66:9</t>
  </si>
  <si>
    <t>TG 66:10</t>
  </si>
  <si>
    <t>TG 65:6</t>
  </si>
  <si>
    <t>TG 65:7</t>
  </si>
  <si>
    <t>TG 65:8</t>
  </si>
  <si>
    <t>TG 65:9</t>
  </si>
  <si>
    <t>TG 65:10</t>
  </si>
  <si>
    <t>TG 64:6</t>
  </si>
  <si>
    <t>TG 64:7</t>
  </si>
  <si>
    <t>TG 64:8</t>
  </si>
  <si>
    <t>TG 64:9</t>
  </si>
  <si>
    <t>TG 64:10</t>
  </si>
  <si>
    <t>TG 63:6</t>
  </si>
  <si>
    <t>TG 63:7</t>
  </si>
  <si>
    <t>TG 63:8</t>
  </si>
  <si>
    <t>TG 63:9</t>
  </si>
  <si>
    <t>TG 63:10</t>
  </si>
  <si>
    <t>TG 62:6</t>
  </si>
  <si>
    <t>TG 62:7</t>
  </si>
  <si>
    <t>TG 62:8</t>
  </si>
  <si>
    <t>TG 62:9</t>
  </si>
  <si>
    <t>TG 62:10</t>
  </si>
  <si>
    <t>TG 61:6</t>
  </si>
  <si>
    <t>TG 61:7</t>
  </si>
  <si>
    <t>TG 61:8</t>
  </si>
  <si>
    <t>TG 61:9</t>
  </si>
  <si>
    <t>TG 61:10</t>
  </si>
  <si>
    <t>TG 59:6</t>
  </si>
  <si>
    <t>TG 59:7</t>
  </si>
  <si>
    <t>TG 59:8</t>
  </si>
  <si>
    <t>TG 59:9</t>
  </si>
  <si>
    <t>TG 59:10</t>
  </si>
  <si>
    <t>TG 58:6</t>
  </si>
  <si>
    <t>TG 58:7</t>
  </si>
  <si>
    <t>TG 58:8</t>
  </si>
  <si>
    <t>TG 58:9</t>
  </si>
  <si>
    <t>TG 58:10</t>
  </si>
  <si>
    <t>TG 57:6</t>
  </si>
  <si>
    <t>TG 57:7</t>
  </si>
  <si>
    <t>TG 57:8</t>
  </si>
  <si>
    <t>TG 57:9</t>
  </si>
  <si>
    <t>TG 57:10</t>
  </si>
  <si>
    <t>TG 56:6</t>
  </si>
  <si>
    <t>TG 56:7</t>
  </si>
  <si>
    <t>TG 56:8</t>
  </si>
  <si>
    <t>TG 56:9</t>
  </si>
  <si>
    <t>TG 56:10</t>
  </si>
  <si>
    <t>TG 55:6</t>
  </si>
  <si>
    <t>TG 55:7</t>
  </si>
  <si>
    <t>TG 55:8</t>
  </si>
  <si>
    <t>TG 55:9</t>
  </si>
  <si>
    <t>TG 55:10</t>
  </si>
  <si>
    <t>TG 54:7</t>
  </si>
  <si>
    <t>TG 54:8</t>
  </si>
  <si>
    <t>TG 54:9</t>
  </si>
  <si>
    <t>TG 54:10</t>
  </si>
  <si>
    <t>TG 53:6</t>
  </si>
  <si>
    <t>TG 53:7</t>
  </si>
  <si>
    <t>TG 53:8</t>
  </si>
  <si>
    <t>TG 53:9</t>
  </si>
  <si>
    <t>TG 53:10</t>
  </si>
  <si>
    <t>TG 49:6</t>
  </si>
  <si>
    <t>TG 49:7</t>
  </si>
  <si>
    <t>TG 49:8</t>
  </si>
  <si>
    <t>TG 49:9</t>
  </si>
  <si>
    <t>TG 49:10</t>
  </si>
  <si>
    <t>TG 48:6</t>
  </si>
  <si>
    <t>TG 48:7</t>
  </si>
  <si>
    <t>TG 48:8</t>
  </si>
  <si>
    <t>TG 48:9</t>
  </si>
  <si>
    <t>TG 48:10</t>
  </si>
  <si>
    <t>TG 47:6</t>
  </si>
  <si>
    <t>TG 47:7</t>
  </si>
  <si>
    <t>TG 47:8</t>
  </si>
  <si>
    <t>TG 47:9</t>
  </si>
  <si>
    <t>TG 47:10</t>
  </si>
  <si>
    <t>TG 46:6</t>
  </si>
  <si>
    <t>TG 46:7</t>
  </si>
  <si>
    <t>TG 46:8</t>
  </si>
  <si>
    <t>TG 46:9</t>
  </si>
  <si>
    <t>TG 46:10</t>
  </si>
  <si>
    <t>TG 45:6</t>
  </si>
  <si>
    <t>TG 45:7</t>
  </si>
  <si>
    <t>TG 45:8</t>
  </si>
  <si>
    <t>TG 45:9</t>
  </si>
  <si>
    <t>TG 45:10</t>
  </si>
  <si>
    <t>TG 44:6</t>
  </si>
  <si>
    <t>TG 44:7</t>
  </si>
  <si>
    <t>TG 44:8</t>
  </si>
  <si>
    <t>TG 44:9</t>
  </si>
  <si>
    <t>TG 44:10</t>
  </si>
  <si>
    <t>TG 43:6</t>
  </si>
  <si>
    <t>TG 43:7</t>
  </si>
  <si>
    <t>TG 43:8</t>
  </si>
  <si>
    <t>TG 43:9</t>
  </si>
  <si>
    <t>TG 43:10</t>
  </si>
  <si>
    <t>TG 42:6</t>
  </si>
  <si>
    <t>TG 42:7</t>
  </si>
  <si>
    <t>TG 42:8</t>
  </si>
  <si>
    <t>TG 42:9</t>
  </si>
  <si>
    <t>TG 42:10</t>
  </si>
  <si>
    <t>TG 52:6</t>
  </si>
  <si>
    <t>TG 52:7</t>
  </si>
  <si>
    <t>TG 52:8</t>
  </si>
  <si>
    <t>TG 52:9</t>
  </si>
  <si>
    <t>TG 52:10</t>
  </si>
  <si>
    <t>TG 51:6</t>
  </si>
  <si>
    <t>TG 51:7</t>
  </si>
  <si>
    <t>TG 51:8</t>
  </si>
  <si>
    <t>TG 51:9</t>
  </si>
  <si>
    <t>TG 51:10</t>
  </si>
  <si>
    <t>TG 50:6</t>
  </si>
  <si>
    <t>TG 50:7</t>
  </si>
  <si>
    <t>TG 50:8</t>
  </si>
  <si>
    <t>TG 50:9</t>
  </si>
  <si>
    <t>TG 50:10</t>
  </si>
  <si>
    <t>loss 18:1</t>
  </si>
  <si>
    <t>loss 18:2</t>
  </si>
  <si>
    <t>loss 18:3</t>
  </si>
  <si>
    <t>loss 20:2</t>
  </si>
  <si>
    <t>loss 20:1</t>
  </si>
  <si>
    <t>loss 22:1</t>
  </si>
  <si>
    <t>m/z + Na</t>
  </si>
  <si>
    <t>4.9554+</t>
  </si>
  <si>
    <t>loss 18:1 NH4</t>
  </si>
  <si>
    <t>loss 18:1 Na</t>
  </si>
  <si>
    <t>TG 60:6</t>
  </si>
  <si>
    <t>TG 60:7</t>
  </si>
  <si>
    <t>TG 60:8</t>
  </si>
  <si>
    <t>TG 60:9</t>
  </si>
  <si>
    <t>TG 60:10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</si>
</sst>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Noto Sans JP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64" fontId="2" fillId="10" borderId="8" xfId="0" applyNumberFormat="1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20" fontId="1" fillId="9" borderId="8" xfId="0" applyNumberFormat="1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49" fontId="3" fillId="12" borderId="5" xfId="0" applyNumberFormat="1" applyFont="1" applyFill="1" applyBorder="1" applyAlignment="1">
      <alignment horizontal="center"/>
    </xf>
    <xf numFmtId="2" fontId="4" fillId="13" borderId="5" xfId="0" applyNumberFormat="1" applyFont="1" applyFill="1" applyBorder="1" applyAlignment="1">
      <alignment horizontal="center"/>
    </xf>
    <xf numFmtId="49" fontId="4" fillId="13" borderId="5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6" fillId="0" borderId="0" xfId="0" applyFont="1"/>
    <xf numFmtId="0" fontId="2" fillId="11" borderId="10" xfId="0" applyFont="1" applyFill="1" applyBorder="1" applyAlignment="1">
      <alignment horizontal="center"/>
    </xf>
    <xf numFmtId="164" fontId="2" fillId="10" borderId="11" xfId="0" applyNumberFormat="1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</xdr:row>
      <xdr:rowOff>0</xdr:rowOff>
    </xdr:from>
    <xdr:to>
      <xdr:col>33</xdr:col>
      <xdr:colOff>93605</xdr:colOff>
      <xdr:row>12</xdr:row>
      <xdr:rowOff>62193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8F665-D95C-4EA8-A37A-C8AA29947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793" t="44635" r="51688" b="34660"/>
        <a:stretch/>
      </xdr:blipFill>
      <xdr:spPr>
        <a:xfrm>
          <a:off x="14029765" y="302559"/>
          <a:ext cx="6749899" cy="3267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571500</xdr:colOff>
      <xdr:row>1</xdr:row>
      <xdr:rowOff>1</xdr:rowOff>
    </xdr:from>
    <xdr:to>
      <xdr:col>36</xdr:col>
      <xdr:colOff>18127</xdr:colOff>
      <xdr:row>17</xdr:row>
      <xdr:rowOff>280148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1FBB72-B2D4-4ADF-94C8-DE125580BA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573" t="36235" r="22777" b="34660"/>
        <a:stretch/>
      </xdr:blipFill>
      <xdr:spPr>
        <a:xfrm>
          <a:off x="16640735" y="302560"/>
          <a:ext cx="7313156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8957-B0AE-4C73-8894-780774211314}">
  <dimension ref="B1:K188"/>
  <sheetViews>
    <sheetView topLeftCell="A115" workbookViewId="0">
      <selection activeCell="C1" sqref="C1"/>
    </sheetView>
  </sheetViews>
  <sheetFormatPr defaultRowHeight="15"/>
  <cols>
    <col min="2" max="2" width="12" bestFit="1" customWidth="1"/>
    <col min="3" max="3" width="16.42578125" bestFit="1" customWidth="1"/>
    <col min="4" max="7" width="12.5703125" bestFit="1" customWidth="1"/>
    <col min="10" max="10" width="11.28515625" bestFit="1" customWidth="1"/>
    <col min="11" max="11" width="11.7109375" bestFit="1" customWidth="1"/>
  </cols>
  <sheetData>
    <row r="1" spans="2:11" ht="15.75" thickBot="1"/>
    <row r="2" spans="2:11" ht="23.25">
      <c r="B2" s="21" t="s">
        <v>123</v>
      </c>
      <c r="C2" s="20" t="s">
        <v>122</v>
      </c>
      <c r="D2" s="22" t="s">
        <v>124</v>
      </c>
      <c r="E2" s="17" t="s">
        <v>125</v>
      </c>
      <c r="F2" s="19" t="s">
        <v>126</v>
      </c>
      <c r="G2" s="18" t="s">
        <v>127</v>
      </c>
      <c r="J2" s="23" t="s">
        <v>128</v>
      </c>
      <c r="K2" s="24" t="s">
        <v>129</v>
      </c>
    </row>
    <row r="3" spans="2:11" ht="23.25">
      <c r="B3" s="15" t="s">
        <v>103</v>
      </c>
      <c r="C3" s="14">
        <v>710.62929999999994</v>
      </c>
      <c r="D3" s="12">
        <f>C3-299.3</f>
        <v>411.32929999999993</v>
      </c>
      <c r="E3" s="11">
        <f>C3-271.3</f>
        <v>439.32929999999993</v>
      </c>
      <c r="F3" s="13">
        <f>C3-327.3</f>
        <v>383.32929999999993</v>
      </c>
      <c r="G3" s="12">
        <f>C3-355.3</f>
        <v>355.32929999999993</v>
      </c>
      <c r="J3" s="25" t="s">
        <v>130</v>
      </c>
      <c r="K3" s="26" t="s">
        <v>131</v>
      </c>
    </row>
    <row r="4" spans="2:11" ht="23.25">
      <c r="B4" s="15" t="s">
        <v>102</v>
      </c>
      <c r="C4" s="14">
        <v>708.6</v>
      </c>
      <c r="D4" s="12">
        <f t="shared" ref="D4:D67" si="0">C4-299.3</f>
        <v>409.3</v>
      </c>
      <c r="E4" s="11">
        <f t="shared" ref="E4:E67" si="1">C4-271.3</f>
        <v>437.3</v>
      </c>
      <c r="F4" s="13">
        <f t="shared" ref="F4:F67" si="2">C4-327.3</f>
        <v>381.3</v>
      </c>
      <c r="G4" s="12">
        <f t="shared" ref="G4:G67" si="3">C4-355.3</f>
        <v>353.3</v>
      </c>
      <c r="J4" s="25" t="s">
        <v>132</v>
      </c>
      <c r="K4" s="26" t="s">
        <v>133</v>
      </c>
    </row>
    <row r="5" spans="2:11" ht="23.25">
      <c r="B5" s="15" t="s">
        <v>101</v>
      </c>
      <c r="C5" s="14">
        <v>706.59799999999984</v>
      </c>
      <c r="D5" s="12">
        <f t="shared" si="0"/>
        <v>407.29799999999983</v>
      </c>
      <c r="E5" s="11">
        <f t="shared" si="1"/>
        <v>435.29799999999983</v>
      </c>
      <c r="F5" s="13">
        <f t="shared" si="2"/>
        <v>379.29799999999983</v>
      </c>
      <c r="G5" s="12">
        <f t="shared" si="3"/>
        <v>351.29799999999983</v>
      </c>
      <c r="J5" s="25" t="s">
        <v>137</v>
      </c>
      <c r="K5" s="26" t="s">
        <v>134</v>
      </c>
    </row>
    <row r="6" spans="2:11" ht="23.25">
      <c r="B6" s="15" t="s">
        <v>100</v>
      </c>
      <c r="C6" s="14">
        <v>704.58234999999979</v>
      </c>
      <c r="D6" s="12">
        <f t="shared" si="0"/>
        <v>405.28234999999978</v>
      </c>
      <c r="E6" s="11">
        <f t="shared" si="1"/>
        <v>433.28234999999978</v>
      </c>
      <c r="F6" s="13">
        <f t="shared" si="2"/>
        <v>377.28234999999978</v>
      </c>
      <c r="G6" s="12">
        <f t="shared" si="3"/>
        <v>349.28234999999978</v>
      </c>
      <c r="J6" s="25" t="s">
        <v>136</v>
      </c>
      <c r="K6" s="26" t="s">
        <v>135</v>
      </c>
    </row>
    <row r="7" spans="2:11" ht="23.25">
      <c r="B7" s="15" t="s">
        <v>99</v>
      </c>
      <c r="C7" s="14">
        <v>702.56669999999974</v>
      </c>
      <c r="D7" s="12">
        <f t="shared" si="0"/>
        <v>403.26669999999973</v>
      </c>
      <c r="E7" s="11">
        <f t="shared" si="1"/>
        <v>431.26669999999973</v>
      </c>
      <c r="F7" s="13">
        <f t="shared" si="2"/>
        <v>375.26669999999973</v>
      </c>
      <c r="G7" s="12">
        <f t="shared" si="3"/>
        <v>347.26669999999973</v>
      </c>
    </row>
    <row r="8" spans="2:11" ht="23.25">
      <c r="B8" s="15"/>
      <c r="C8" s="14"/>
      <c r="D8" s="12"/>
      <c r="E8" s="11"/>
      <c r="F8" s="13"/>
      <c r="G8" s="12"/>
    </row>
    <row r="9" spans="2:11" ht="23.25">
      <c r="B9" s="15" t="s">
        <v>98</v>
      </c>
      <c r="C9" s="14">
        <v>724.64494999999988</v>
      </c>
      <c r="D9" s="12">
        <f t="shared" si="0"/>
        <v>425.34494999999987</v>
      </c>
      <c r="E9" s="11">
        <f t="shared" si="1"/>
        <v>453.34494999999987</v>
      </c>
      <c r="F9" s="13">
        <f t="shared" si="2"/>
        <v>397.34494999999987</v>
      </c>
      <c r="G9" s="12">
        <f t="shared" si="3"/>
        <v>369.34494999999987</v>
      </c>
    </row>
    <row r="10" spans="2:11" ht="23.25">
      <c r="B10" s="15" t="s">
        <v>97</v>
      </c>
      <c r="C10" s="14">
        <v>722.62929999999983</v>
      </c>
      <c r="D10" s="12">
        <f t="shared" si="0"/>
        <v>423.32929999999982</v>
      </c>
      <c r="E10" s="11">
        <f t="shared" si="1"/>
        <v>451.32929999999982</v>
      </c>
      <c r="F10" s="13">
        <f t="shared" si="2"/>
        <v>395.32929999999982</v>
      </c>
      <c r="G10" s="12">
        <f t="shared" si="3"/>
        <v>367.32929999999982</v>
      </c>
    </row>
    <row r="11" spans="2:11" ht="23.25">
      <c r="B11" s="15" t="s">
        <v>96</v>
      </c>
      <c r="C11" s="14">
        <v>720.61364999999978</v>
      </c>
      <c r="D11" s="12">
        <f t="shared" si="0"/>
        <v>421.31364999999977</v>
      </c>
      <c r="E11" s="11">
        <f t="shared" si="1"/>
        <v>449.31364999999977</v>
      </c>
      <c r="F11" s="13">
        <f t="shared" si="2"/>
        <v>393.31364999999977</v>
      </c>
      <c r="G11" s="12">
        <f t="shared" si="3"/>
        <v>365.31364999999977</v>
      </c>
    </row>
    <row r="12" spans="2:11" ht="23.25">
      <c r="B12" s="15" t="s">
        <v>95</v>
      </c>
      <c r="C12" s="14">
        <v>718.59799999999973</v>
      </c>
      <c r="D12" s="12">
        <f t="shared" si="0"/>
        <v>419.29799999999972</v>
      </c>
      <c r="E12" s="11">
        <f t="shared" si="1"/>
        <v>447.29799999999972</v>
      </c>
      <c r="F12" s="13">
        <f t="shared" si="2"/>
        <v>391.29799999999972</v>
      </c>
      <c r="G12" s="12">
        <f t="shared" si="3"/>
        <v>363.29799999999972</v>
      </c>
    </row>
    <row r="13" spans="2:11" ht="23.25">
      <c r="B13" s="15" t="s">
        <v>94</v>
      </c>
      <c r="C13" s="14">
        <v>716.58234999999968</v>
      </c>
      <c r="D13" s="12">
        <f t="shared" si="0"/>
        <v>417.28234999999967</v>
      </c>
      <c r="E13" s="11">
        <f t="shared" si="1"/>
        <v>445.28234999999967</v>
      </c>
      <c r="F13" s="13">
        <f t="shared" si="2"/>
        <v>389.28234999999967</v>
      </c>
      <c r="G13" s="12">
        <f t="shared" si="3"/>
        <v>361.28234999999967</v>
      </c>
    </row>
    <row r="14" spans="2:11" ht="23.25">
      <c r="B14" s="15"/>
      <c r="C14" s="14"/>
      <c r="D14" s="12"/>
      <c r="E14" s="11"/>
      <c r="F14" s="13"/>
      <c r="G14" s="12"/>
    </row>
    <row r="15" spans="2:11" ht="23.25">
      <c r="B15" s="15" t="s">
        <v>93</v>
      </c>
      <c r="C15" s="14">
        <v>738.66059999999993</v>
      </c>
      <c r="D15" s="12">
        <f t="shared" si="0"/>
        <v>439.36059999999992</v>
      </c>
      <c r="E15" s="11">
        <f t="shared" si="1"/>
        <v>467.36059999999992</v>
      </c>
      <c r="F15" s="13">
        <f t="shared" si="2"/>
        <v>411.36059999999992</v>
      </c>
      <c r="G15" s="12">
        <f t="shared" si="3"/>
        <v>383.36059999999992</v>
      </c>
    </row>
    <row r="16" spans="2:11" ht="23.25">
      <c r="B16" s="15" t="s">
        <v>92</v>
      </c>
      <c r="C16" s="14">
        <v>736.64494999999988</v>
      </c>
      <c r="D16" s="12">
        <f t="shared" si="0"/>
        <v>437.34494999999987</v>
      </c>
      <c r="E16" s="11">
        <f t="shared" si="1"/>
        <v>465.34494999999987</v>
      </c>
      <c r="F16" s="13">
        <f t="shared" si="2"/>
        <v>409.34494999999987</v>
      </c>
      <c r="G16" s="12">
        <f t="shared" si="3"/>
        <v>381.34494999999987</v>
      </c>
    </row>
    <row r="17" spans="2:7" ht="23.25">
      <c r="B17" s="15" t="s">
        <v>91</v>
      </c>
      <c r="C17" s="14">
        <v>734.62929999999983</v>
      </c>
      <c r="D17" s="12">
        <f t="shared" si="0"/>
        <v>435.32929999999982</v>
      </c>
      <c r="E17" s="11">
        <f t="shared" si="1"/>
        <v>463.32929999999982</v>
      </c>
      <c r="F17" s="13">
        <f t="shared" si="2"/>
        <v>407.32929999999982</v>
      </c>
      <c r="G17" s="12">
        <f t="shared" si="3"/>
        <v>379.32929999999982</v>
      </c>
    </row>
    <row r="18" spans="2:7" ht="23.25">
      <c r="B18" s="15" t="s">
        <v>90</v>
      </c>
      <c r="C18" s="14">
        <v>732.61364999999978</v>
      </c>
      <c r="D18" s="12">
        <f t="shared" si="0"/>
        <v>433.31364999999977</v>
      </c>
      <c r="E18" s="11">
        <f t="shared" si="1"/>
        <v>461.31364999999977</v>
      </c>
      <c r="F18" s="13">
        <f t="shared" si="2"/>
        <v>405.31364999999977</v>
      </c>
      <c r="G18" s="12">
        <f t="shared" si="3"/>
        <v>377.31364999999977</v>
      </c>
    </row>
    <row r="19" spans="2:7" ht="23.25">
      <c r="B19" s="15" t="s">
        <v>89</v>
      </c>
      <c r="C19" s="14">
        <v>730.59799999999973</v>
      </c>
      <c r="D19" s="12">
        <f t="shared" si="0"/>
        <v>431.29799999999972</v>
      </c>
      <c r="E19" s="11">
        <f t="shared" si="1"/>
        <v>459.29799999999972</v>
      </c>
      <c r="F19" s="13">
        <f t="shared" si="2"/>
        <v>403.29799999999972</v>
      </c>
      <c r="G19" s="12">
        <f t="shared" si="3"/>
        <v>375.29799999999972</v>
      </c>
    </row>
    <row r="20" spans="2:7" ht="23.25">
      <c r="B20" s="15"/>
      <c r="C20" s="14"/>
      <c r="D20" s="12"/>
      <c r="E20" s="11"/>
      <c r="F20" s="13"/>
      <c r="G20" s="12"/>
    </row>
    <row r="21" spans="2:7" ht="23.25">
      <c r="B21" s="15" t="s">
        <v>88</v>
      </c>
      <c r="C21" s="14">
        <v>752.67624999999998</v>
      </c>
      <c r="D21" s="12">
        <f t="shared" si="0"/>
        <v>453.37624999999997</v>
      </c>
      <c r="E21" s="11">
        <f t="shared" si="1"/>
        <v>481.37624999999997</v>
      </c>
      <c r="F21" s="13">
        <f t="shared" si="2"/>
        <v>425.37624999999997</v>
      </c>
      <c r="G21" s="12">
        <f t="shared" si="3"/>
        <v>397.37624999999997</v>
      </c>
    </row>
    <row r="22" spans="2:7" ht="23.25">
      <c r="B22" s="15" t="s">
        <v>87</v>
      </c>
      <c r="C22" s="14">
        <v>750.66059999999993</v>
      </c>
      <c r="D22" s="12">
        <f t="shared" si="0"/>
        <v>451.36059999999992</v>
      </c>
      <c r="E22" s="11">
        <f t="shared" si="1"/>
        <v>479.36059999999992</v>
      </c>
      <c r="F22" s="13">
        <f t="shared" si="2"/>
        <v>423.36059999999992</v>
      </c>
      <c r="G22" s="12">
        <f t="shared" si="3"/>
        <v>395.36059999999992</v>
      </c>
    </row>
    <row r="23" spans="2:7" ht="23.25">
      <c r="B23" s="15" t="s">
        <v>86</v>
      </c>
      <c r="C23" s="14">
        <v>748.64494999999988</v>
      </c>
      <c r="D23" s="12">
        <f t="shared" si="0"/>
        <v>449.34494999999987</v>
      </c>
      <c r="E23" s="11">
        <f t="shared" si="1"/>
        <v>477.34494999999987</v>
      </c>
      <c r="F23" s="13">
        <f t="shared" si="2"/>
        <v>421.34494999999987</v>
      </c>
      <c r="G23" s="12">
        <f t="shared" si="3"/>
        <v>393.34494999999987</v>
      </c>
    </row>
    <row r="24" spans="2:7" ht="23.25">
      <c r="B24" s="15" t="s">
        <v>85</v>
      </c>
      <c r="C24" s="14">
        <v>746.62929999999983</v>
      </c>
      <c r="D24" s="12">
        <f t="shared" si="0"/>
        <v>447.32929999999982</v>
      </c>
      <c r="E24" s="11">
        <f t="shared" si="1"/>
        <v>475.32929999999982</v>
      </c>
      <c r="F24" s="13">
        <f t="shared" si="2"/>
        <v>419.32929999999982</v>
      </c>
      <c r="G24" s="12">
        <f t="shared" si="3"/>
        <v>391.32929999999982</v>
      </c>
    </row>
    <row r="25" spans="2:7" ht="23.25">
      <c r="B25" s="15" t="s">
        <v>84</v>
      </c>
      <c r="C25" s="14">
        <v>744.61364999999978</v>
      </c>
      <c r="D25" s="12">
        <f t="shared" si="0"/>
        <v>445.31364999999977</v>
      </c>
      <c r="E25" s="11">
        <f t="shared" si="1"/>
        <v>473.31364999999977</v>
      </c>
      <c r="F25" s="13">
        <f t="shared" si="2"/>
        <v>417.31364999999977</v>
      </c>
      <c r="G25" s="12">
        <f t="shared" si="3"/>
        <v>389.31364999999977</v>
      </c>
    </row>
    <row r="26" spans="2:7" ht="23.25">
      <c r="B26" s="15"/>
      <c r="C26" s="14"/>
      <c r="D26" s="12"/>
      <c r="E26" s="11"/>
      <c r="F26" s="13"/>
      <c r="G26" s="12"/>
    </row>
    <row r="27" spans="2:7" ht="23.25">
      <c r="B27" s="15" t="s">
        <v>83</v>
      </c>
      <c r="C27" s="14">
        <v>766.69190000000003</v>
      </c>
      <c r="D27" s="12">
        <f t="shared" si="0"/>
        <v>467.39190000000002</v>
      </c>
      <c r="E27" s="11">
        <f t="shared" si="1"/>
        <v>495.39190000000002</v>
      </c>
      <c r="F27" s="13">
        <f t="shared" si="2"/>
        <v>439.39190000000002</v>
      </c>
      <c r="G27" s="12">
        <f t="shared" si="3"/>
        <v>411.39190000000002</v>
      </c>
    </row>
    <row r="28" spans="2:7" ht="23.25">
      <c r="B28" s="15" t="s">
        <v>82</v>
      </c>
      <c r="C28" s="14">
        <v>764.67624999999998</v>
      </c>
      <c r="D28" s="12">
        <f t="shared" si="0"/>
        <v>465.37624999999997</v>
      </c>
      <c r="E28" s="11">
        <f t="shared" si="1"/>
        <v>493.37624999999997</v>
      </c>
      <c r="F28" s="13">
        <f t="shared" si="2"/>
        <v>437.37624999999997</v>
      </c>
      <c r="G28" s="12">
        <f t="shared" si="3"/>
        <v>409.37624999999997</v>
      </c>
    </row>
    <row r="29" spans="2:7" ht="23.25">
      <c r="B29" s="15" t="s">
        <v>81</v>
      </c>
      <c r="C29" s="14">
        <v>762.66059999999993</v>
      </c>
      <c r="D29" s="12">
        <f t="shared" si="0"/>
        <v>463.36059999999992</v>
      </c>
      <c r="E29" s="11">
        <f t="shared" si="1"/>
        <v>491.36059999999992</v>
      </c>
      <c r="F29" s="13">
        <f t="shared" si="2"/>
        <v>435.36059999999992</v>
      </c>
      <c r="G29" s="12">
        <f t="shared" si="3"/>
        <v>407.36059999999992</v>
      </c>
    </row>
    <row r="30" spans="2:7" ht="23.25">
      <c r="B30" s="15" t="s">
        <v>80</v>
      </c>
      <c r="C30" s="14">
        <v>760.64494999999988</v>
      </c>
      <c r="D30" s="12">
        <f t="shared" si="0"/>
        <v>461.34494999999987</v>
      </c>
      <c r="E30" s="11">
        <f t="shared" si="1"/>
        <v>489.34494999999987</v>
      </c>
      <c r="F30" s="13">
        <f t="shared" si="2"/>
        <v>433.34494999999987</v>
      </c>
      <c r="G30" s="12">
        <f t="shared" si="3"/>
        <v>405.34494999999987</v>
      </c>
    </row>
    <row r="31" spans="2:7" ht="23.25">
      <c r="B31" s="15" t="s">
        <v>79</v>
      </c>
      <c r="C31" s="14">
        <v>758.62929999999983</v>
      </c>
      <c r="D31" s="12">
        <f t="shared" si="0"/>
        <v>459.32929999999982</v>
      </c>
      <c r="E31" s="11">
        <f t="shared" si="1"/>
        <v>487.32929999999982</v>
      </c>
      <c r="F31" s="13">
        <f t="shared" si="2"/>
        <v>431.32929999999982</v>
      </c>
      <c r="G31" s="12">
        <f t="shared" si="3"/>
        <v>403.32929999999982</v>
      </c>
    </row>
    <row r="32" spans="2:7" ht="23.25">
      <c r="B32" s="15"/>
      <c r="C32" s="14"/>
      <c r="D32" s="12"/>
      <c r="E32" s="11"/>
      <c r="F32" s="13"/>
      <c r="G32" s="12"/>
    </row>
    <row r="33" spans="2:7" ht="23.25">
      <c r="B33" s="15" t="s">
        <v>78</v>
      </c>
      <c r="C33" s="14">
        <v>780.70755000000008</v>
      </c>
      <c r="D33" s="12">
        <f t="shared" si="0"/>
        <v>481.40755000000007</v>
      </c>
      <c r="E33" s="11">
        <f t="shared" si="1"/>
        <v>509.40755000000007</v>
      </c>
      <c r="F33" s="13">
        <f t="shared" si="2"/>
        <v>453.40755000000007</v>
      </c>
      <c r="G33" s="12">
        <f t="shared" si="3"/>
        <v>425.40755000000007</v>
      </c>
    </row>
    <row r="34" spans="2:7" ht="23.25">
      <c r="B34" s="15" t="s">
        <v>77</v>
      </c>
      <c r="C34" s="14">
        <v>778.69190000000003</v>
      </c>
      <c r="D34" s="12">
        <f t="shared" si="0"/>
        <v>479.39190000000002</v>
      </c>
      <c r="E34" s="11">
        <f t="shared" si="1"/>
        <v>507.39190000000002</v>
      </c>
      <c r="F34" s="13">
        <f t="shared" si="2"/>
        <v>451.39190000000002</v>
      </c>
      <c r="G34" s="12">
        <f t="shared" si="3"/>
        <v>423.39190000000002</v>
      </c>
    </row>
    <row r="35" spans="2:7" ht="23.25">
      <c r="B35" s="15" t="s">
        <v>76</v>
      </c>
      <c r="C35" s="14">
        <v>776.67624999999998</v>
      </c>
      <c r="D35" s="12">
        <f t="shared" si="0"/>
        <v>477.37624999999997</v>
      </c>
      <c r="E35" s="11">
        <f t="shared" si="1"/>
        <v>505.37624999999997</v>
      </c>
      <c r="F35" s="13">
        <f t="shared" si="2"/>
        <v>449.37624999999997</v>
      </c>
      <c r="G35" s="12">
        <f t="shared" si="3"/>
        <v>421.37624999999997</v>
      </c>
    </row>
    <row r="36" spans="2:7" ht="23.25">
      <c r="B36" s="15" t="s">
        <v>75</v>
      </c>
      <c r="C36" s="14">
        <v>774.66059999999993</v>
      </c>
      <c r="D36" s="12">
        <f t="shared" si="0"/>
        <v>475.36059999999992</v>
      </c>
      <c r="E36" s="11">
        <f t="shared" si="1"/>
        <v>503.36059999999992</v>
      </c>
      <c r="F36" s="13">
        <f t="shared" si="2"/>
        <v>447.36059999999992</v>
      </c>
      <c r="G36" s="12">
        <f t="shared" si="3"/>
        <v>419.36059999999992</v>
      </c>
    </row>
    <row r="37" spans="2:7" ht="23.25">
      <c r="B37" s="15" t="s">
        <v>74</v>
      </c>
      <c r="C37" s="14">
        <v>772.64494999999988</v>
      </c>
      <c r="D37" s="12">
        <f t="shared" si="0"/>
        <v>473.34494999999987</v>
      </c>
      <c r="E37" s="11">
        <f t="shared" si="1"/>
        <v>501.34494999999987</v>
      </c>
      <c r="F37" s="13">
        <f t="shared" si="2"/>
        <v>445.34494999999987</v>
      </c>
      <c r="G37" s="12">
        <f t="shared" si="3"/>
        <v>417.34494999999987</v>
      </c>
    </row>
    <row r="38" spans="2:7" ht="23.25">
      <c r="B38" s="15"/>
      <c r="C38" s="14"/>
      <c r="D38" s="12"/>
      <c r="E38" s="11"/>
      <c r="F38" s="13"/>
      <c r="G38" s="12"/>
    </row>
    <row r="39" spans="2:7" ht="23.25">
      <c r="B39" s="15" t="s">
        <v>73</v>
      </c>
      <c r="C39" s="14">
        <v>794.72320000000013</v>
      </c>
      <c r="D39" s="12">
        <f t="shared" si="0"/>
        <v>495.42320000000012</v>
      </c>
      <c r="E39" s="11">
        <f t="shared" si="1"/>
        <v>523.42320000000018</v>
      </c>
      <c r="F39" s="13">
        <f t="shared" si="2"/>
        <v>467.42320000000012</v>
      </c>
      <c r="G39" s="12">
        <f t="shared" si="3"/>
        <v>439.42320000000012</v>
      </c>
    </row>
    <row r="40" spans="2:7" ht="23.25">
      <c r="B40" s="15" t="s">
        <v>72</v>
      </c>
      <c r="C40" s="14">
        <v>792.70755000000008</v>
      </c>
      <c r="D40" s="12">
        <f t="shared" si="0"/>
        <v>493.40755000000007</v>
      </c>
      <c r="E40" s="11">
        <f t="shared" si="1"/>
        <v>521.40755000000013</v>
      </c>
      <c r="F40" s="13">
        <f t="shared" si="2"/>
        <v>465.40755000000007</v>
      </c>
      <c r="G40" s="12">
        <f t="shared" si="3"/>
        <v>437.40755000000007</v>
      </c>
    </row>
    <row r="41" spans="2:7" ht="23.25">
      <c r="B41" s="15" t="s">
        <v>71</v>
      </c>
      <c r="C41" s="14">
        <v>790.69190000000003</v>
      </c>
      <c r="D41" s="12">
        <f t="shared" si="0"/>
        <v>491.39190000000002</v>
      </c>
      <c r="E41" s="11">
        <f t="shared" si="1"/>
        <v>519.39190000000008</v>
      </c>
      <c r="F41" s="13">
        <f t="shared" si="2"/>
        <v>463.39190000000002</v>
      </c>
      <c r="G41" s="12">
        <f t="shared" si="3"/>
        <v>435.39190000000002</v>
      </c>
    </row>
    <row r="42" spans="2:7" ht="23.25">
      <c r="B42" s="15" t="s">
        <v>70</v>
      </c>
      <c r="C42" s="14">
        <v>788.67624999999998</v>
      </c>
      <c r="D42" s="12">
        <f t="shared" si="0"/>
        <v>489.37624999999997</v>
      </c>
      <c r="E42" s="11">
        <f t="shared" si="1"/>
        <v>517.37625000000003</v>
      </c>
      <c r="F42" s="13">
        <f t="shared" si="2"/>
        <v>461.37624999999997</v>
      </c>
      <c r="G42" s="12">
        <f t="shared" si="3"/>
        <v>433.37624999999997</v>
      </c>
    </row>
    <row r="43" spans="2:7" ht="23.25">
      <c r="B43" s="15" t="s">
        <v>69</v>
      </c>
      <c r="C43" s="14">
        <v>786.66059999999993</v>
      </c>
      <c r="D43" s="12">
        <f t="shared" si="0"/>
        <v>487.36059999999992</v>
      </c>
      <c r="E43" s="11">
        <f t="shared" si="1"/>
        <v>515.36059999999998</v>
      </c>
      <c r="F43" s="13">
        <f t="shared" si="2"/>
        <v>459.36059999999992</v>
      </c>
      <c r="G43" s="12">
        <f t="shared" si="3"/>
        <v>431.36059999999992</v>
      </c>
    </row>
    <row r="44" spans="2:7" ht="23.25">
      <c r="B44" s="15"/>
      <c r="C44" s="14"/>
      <c r="D44" s="12"/>
      <c r="E44" s="11"/>
      <c r="F44" s="13"/>
      <c r="G44" s="12"/>
    </row>
    <row r="45" spans="2:7" ht="23.25">
      <c r="B45" s="15" t="s">
        <v>68</v>
      </c>
      <c r="C45" s="14">
        <v>808.73885000000018</v>
      </c>
      <c r="D45" s="12">
        <f t="shared" si="0"/>
        <v>509.43885000000017</v>
      </c>
      <c r="E45" s="11">
        <f t="shared" si="1"/>
        <v>537.43885000000023</v>
      </c>
      <c r="F45" s="13">
        <f t="shared" si="2"/>
        <v>481.43885000000017</v>
      </c>
      <c r="G45" s="12">
        <f t="shared" si="3"/>
        <v>453.43885000000017</v>
      </c>
    </row>
    <row r="46" spans="2:7" ht="23.25">
      <c r="B46" s="15" t="s">
        <v>67</v>
      </c>
      <c r="C46" s="14">
        <v>806.72320000000013</v>
      </c>
      <c r="D46" s="12">
        <f t="shared" si="0"/>
        <v>507.42320000000012</v>
      </c>
      <c r="E46" s="11">
        <f t="shared" si="1"/>
        <v>535.42320000000018</v>
      </c>
      <c r="F46" s="13">
        <f t="shared" si="2"/>
        <v>479.42320000000012</v>
      </c>
      <c r="G46" s="12">
        <f t="shared" si="3"/>
        <v>451.42320000000012</v>
      </c>
    </row>
    <row r="47" spans="2:7" ht="23.25">
      <c r="B47" s="15" t="s">
        <v>66</v>
      </c>
      <c r="C47" s="14">
        <v>804.70755000000008</v>
      </c>
      <c r="D47" s="12">
        <f t="shared" si="0"/>
        <v>505.40755000000007</v>
      </c>
      <c r="E47" s="11">
        <f t="shared" si="1"/>
        <v>533.40755000000013</v>
      </c>
      <c r="F47" s="13">
        <f t="shared" si="2"/>
        <v>477.40755000000007</v>
      </c>
      <c r="G47" s="12">
        <f t="shared" si="3"/>
        <v>449.40755000000007</v>
      </c>
    </row>
    <row r="48" spans="2:7" ht="23.25">
      <c r="B48" s="15" t="s">
        <v>65</v>
      </c>
      <c r="C48" s="14">
        <v>802.69190000000003</v>
      </c>
      <c r="D48" s="12">
        <f t="shared" si="0"/>
        <v>503.39190000000002</v>
      </c>
      <c r="E48" s="11">
        <f t="shared" si="1"/>
        <v>531.39190000000008</v>
      </c>
      <c r="F48" s="13">
        <f t="shared" si="2"/>
        <v>475.39190000000002</v>
      </c>
      <c r="G48" s="12">
        <f t="shared" si="3"/>
        <v>447.39190000000002</v>
      </c>
    </row>
    <row r="49" spans="2:7" ht="23.25">
      <c r="B49" s="15" t="s">
        <v>64</v>
      </c>
      <c r="C49" s="14">
        <v>800.67624999999998</v>
      </c>
      <c r="D49" s="12">
        <f t="shared" si="0"/>
        <v>501.37624999999997</v>
      </c>
      <c r="E49" s="11">
        <f t="shared" si="1"/>
        <v>529.37625000000003</v>
      </c>
      <c r="F49" s="13">
        <f t="shared" si="2"/>
        <v>473.37624999999997</v>
      </c>
      <c r="G49" s="12">
        <f t="shared" si="3"/>
        <v>445.37624999999997</v>
      </c>
    </row>
    <row r="50" spans="2:7" ht="23.25">
      <c r="B50" s="15"/>
      <c r="C50" s="14"/>
      <c r="D50" s="12"/>
      <c r="E50" s="11"/>
      <c r="F50" s="13"/>
      <c r="G50" s="12"/>
    </row>
    <row r="51" spans="2:7" ht="23.25">
      <c r="B51" s="15" t="s">
        <v>63</v>
      </c>
      <c r="C51" s="14">
        <v>822.75450000000023</v>
      </c>
      <c r="D51" s="12">
        <f t="shared" si="0"/>
        <v>523.45450000000028</v>
      </c>
      <c r="E51" s="11">
        <f t="shared" si="1"/>
        <v>551.45450000000028</v>
      </c>
      <c r="F51" s="13">
        <f t="shared" si="2"/>
        <v>495.45450000000022</v>
      </c>
      <c r="G51" s="12">
        <f t="shared" si="3"/>
        <v>467.45450000000022</v>
      </c>
    </row>
    <row r="52" spans="2:7" ht="23.25">
      <c r="B52" s="15" t="s">
        <v>62</v>
      </c>
      <c r="C52" s="14">
        <v>820.73885000000018</v>
      </c>
      <c r="D52" s="12">
        <f t="shared" si="0"/>
        <v>521.43885000000023</v>
      </c>
      <c r="E52" s="11">
        <f t="shared" si="1"/>
        <v>549.43885000000023</v>
      </c>
      <c r="F52" s="13">
        <f t="shared" si="2"/>
        <v>493.43885000000017</v>
      </c>
      <c r="G52" s="12">
        <f t="shared" si="3"/>
        <v>465.43885000000017</v>
      </c>
    </row>
    <row r="53" spans="2:7" ht="23.25">
      <c r="B53" s="15" t="s">
        <v>61</v>
      </c>
      <c r="C53" s="14">
        <v>818.72320000000013</v>
      </c>
      <c r="D53" s="12">
        <f t="shared" si="0"/>
        <v>519.42320000000018</v>
      </c>
      <c r="E53" s="11">
        <f t="shared" si="1"/>
        <v>547.42320000000018</v>
      </c>
      <c r="F53" s="13">
        <f t="shared" si="2"/>
        <v>491.42320000000012</v>
      </c>
      <c r="G53" s="12">
        <f t="shared" si="3"/>
        <v>463.42320000000012</v>
      </c>
    </row>
    <row r="54" spans="2:7" ht="23.25">
      <c r="B54" s="15" t="s">
        <v>60</v>
      </c>
      <c r="C54" s="14">
        <v>816.70755000000008</v>
      </c>
      <c r="D54" s="12">
        <f t="shared" si="0"/>
        <v>517.40755000000013</v>
      </c>
      <c r="E54" s="11">
        <f t="shared" si="1"/>
        <v>545.40755000000013</v>
      </c>
      <c r="F54" s="13">
        <f t="shared" si="2"/>
        <v>489.40755000000007</v>
      </c>
      <c r="G54" s="12">
        <f t="shared" si="3"/>
        <v>461.40755000000007</v>
      </c>
    </row>
    <row r="55" spans="2:7" ht="23.25">
      <c r="B55" s="15" t="s">
        <v>59</v>
      </c>
      <c r="C55" s="14">
        <v>814.69190000000003</v>
      </c>
      <c r="D55" s="12">
        <f t="shared" si="0"/>
        <v>515.39190000000008</v>
      </c>
      <c r="E55" s="11">
        <f t="shared" si="1"/>
        <v>543.39190000000008</v>
      </c>
      <c r="F55" s="13">
        <f t="shared" si="2"/>
        <v>487.39190000000002</v>
      </c>
      <c r="G55" s="12">
        <f t="shared" si="3"/>
        <v>459.39190000000002</v>
      </c>
    </row>
    <row r="56" spans="2:7" ht="23.25">
      <c r="B56" s="15"/>
      <c r="C56" s="14"/>
      <c r="D56" s="12"/>
      <c r="E56" s="11"/>
      <c r="F56" s="13"/>
      <c r="G56" s="12"/>
    </row>
    <row r="57" spans="2:7" ht="23.25">
      <c r="B57" s="15" t="s">
        <v>58</v>
      </c>
      <c r="C57" s="14">
        <v>836.77015000000029</v>
      </c>
      <c r="D57" s="12">
        <f t="shared" si="0"/>
        <v>537.47015000000033</v>
      </c>
      <c r="E57" s="11">
        <f t="shared" si="1"/>
        <v>565.47015000000033</v>
      </c>
      <c r="F57" s="13">
        <f t="shared" si="2"/>
        <v>509.47015000000027</v>
      </c>
      <c r="G57" s="12">
        <f t="shared" si="3"/>
        <v>481.47015000000027</v>
      </c>
    </row>
    <row r="58" spans="2:7" ht="23.25">
      <c r="B58" s="15" t="s">
        <v>57</v>
      </c>
      <c r="C58" s="14">
        <v>834.75450000000023</v>
      </c>
      <c r="D58" s="12">
        <f t="shared" si="0"/>
        <v>535.45450000000028</v>
      </c>
      <c r="E58" s="11">
        <f t="shared" si="1"/>
        <v>563.45450000000028</v>
      </c>
      <c r="F58" s="13">
        <f t="shared" si="2"/>
        <v>507.45450000000022</v>
      </c>
      <c r="G58" s="12">
        <f t="shared" si="3"/>
        <v>479.45450000000022</v>
      </c>
    </row>
    <row r="59" spans="2:7" ht="23.25">
      <c r="B59" s="15" t="s">
        <v>56</v>
      </c>
      <c r="C59" s="14">
        <v>832.73885000000018</v>
      </c>
      <c r="D59" s="12">
        <f t="shared" si="0"/>
        <v>533.43885000000023</v>
      </c>
      <c r="E59" s="11">
        <f t="shared" si="1"/>
        <v>561.43885000000023</v>
      </c>
      <c r="F59" s="13">
        <f t="shared" si="2"/>
        <v>505.43885000000017</v>
      </c>
      <c r="G59" s="12">
        <f t="shared" si="3"/>
        <v>477.43885000000017</v>
      </c>
    </row>
    <row r="60" spans="2:7" ht="23.25">
      <c r="B60" s="15" t="s">
        <v>55</v>
      </c>
      <c r="C60" s="14">
        <v>830.72320000000013</v>
      </c>
      <c r="D60" s="12">
        <f t="shared" si="0"/>
        <v>531.42320000000018</v>
      </c>
      <c r="E60" s="11">
        <f t="shared" si="1"/>
        <v>559.42320000000018</v>
      </c>
      <c r="F60" s="13">
        <f t="shared" si="2"/>
        <v>503.42320000000012</v>
      </c>
      <c r="G60" s="12">
        <f t="shared" si="3"/>
        <v>475.42320000000012</v>
      </c>
    </row>
    <row r="61" spans="2:7" ht="23.25">
      <c r="B61" s="15" t="s">
        <v>54</v>
      </c>
      <c r="C61" s="14">
        <v>828.70755000000008</v>
      </c>
      <c r="D61" s="12">
        <f t="shared" si="0"/>
        <v>529.40755000000013</v>
      </c>
      <c r="E61" s="11">
        <f t="shared" si="1"/>
        <v>557.40755000000013</v>
      </c>
      <c r="F61" s="13">
        <f t="shared" si="2"/>
        <v>501.40755000000007</v>
      </c>
      <c r="G61" s="12">
        <f t="shared" si="3"/>
        <v>473.40755000000007</v>
      </c>
    </row>
    <row r="62" spans="2:7" ht="23.25">
      <c r="B62" s="15"/>
      <c r="C62" s="14"/>
      <c r="D62" s="12"/>
      <c r="E62" s="11"/>
      <c r="F62" s="13"/>
      <c r="G62" s="12"/>
    </row>
    <row r="63" spans="2:7" ht="23.25">
      <c r="B63" s="15" t="s">
        <v>53</v>
      </c>
      <c r="C63" s="14">
        <v>850.78580000000034</v>
      </c>
      <c r="D63" s="12">
        <f t="shared" si="0"/>
        <v>551.48580000000038</v>
      </c>
      <c r="E63" s="11">
        <f t="shared" si="1"/>
        <v>579.48580000000038</v>
      </c>
      <c r="F63" s="13">
        <f t="shared" si="2"/>
        <v>523.48580000000038</v>
      </c>
      <c r="G63" s="12">
        <f t="shared" si="3"/>
        <v>495.48580000000032</v>
      </c>
    </row>
    <row r="64" spans="2:7" ht="23.25">
      <c r="B64" s="15" t="s">
        <v>52</v>
      </c>
      <c r="C64" s="14">
        <v>848.77015000000029</v>
      </c>
      <c r="D64" s="12">
        <f t="shared" si="0"/>
        <v>549.47015000000033</v>
      </c>
      <c r="E64" s="11">
        <f t="shared" si="1"/>
        <v>577.47015000000033</v>
      </c>
      <c r="F64" s="13">
        <f t="shared" si="2"/>
        <v>521.47015000000033</v>
      </c>
      <c r="G64" s="12">
        <f t="shared" si="3"/>
        <v>493.47015000000027</v>
      </c>
    </row>
    <row r="65" spans="2:7" ht="23.25">
      <c r="B65" s="15" t="s">
        <v>51</v>
      </c>
      <c r="C65" s="14">
        <v>846.75450000000023</v>
      </c>
      <c r="D65" s="12">
        <f t="shared" si="0"/>
        <v>547.45450000000028</v>
      </c>
      <c r="E65" s="11">
        <f t="shared" si="1"/>
        <v>575.45450000000028</v>
      </c>
      <c r="F65" s="13">
        <f t="shared" si="2"/>
        <v>519.45450000000028</v>
      </c>
      <c r="G65" s="12">
        <f t="shared" si="3"/>
        <v>491.45450000000022</v>
      </c>
    </row>
    <row r="66" spans="2:7" ht="23.25">
      <c r="B66" s="15" t="s">
        <v>50</v>
      </c>
      <c r="C66" s="14">
        <v>844.73885000000018</v>
      </c>
      <c r="D66" s="12">
        <f t="shared" si="0"/>
        <v>545.43885000000023</v>
      </c>
      <c r="E66" s="11">
        <f t="shared" si="1"/>
        <v>573.43885000000023</v>
      </c>
      <c r="F66" s="13">
        <f t="shared" si="2"/>
        <v>517.43885000000023</v>
      </c>
      <c r="G66" s="12">
        <f t="shared" si="3"/>
        <v>489.43885000000017</v>
      </c>
    </row>
    <row r="67" spans="2:7" ht="23.25">
      <c r="B67" s="15" t="s">
        <v>49</v>
      </c>
      <c r="C67" s="14">
        <v>842.72320000000013</v>
      </c>
      <c r="D67" s="12">
        <f t="shared" si="0"/>
        <v>543.42320000000018</v>
      </c>
      <c r="E67" s="11">
        <f t="shared" si="1"/>
        <v>571.42320000000018</v>
      </c>
      <c r="F67" s="13">
        <f t="shared" si="2"/>
        <v>515.42320000000018</v>
      </c>
      <c r="G67" s="12">
        <f t="shared" si="3"/>
        <v>487.42320000000012</v>
      </c>
    </row>
    <row r="68" spans="2:7" ht="23.25">
      <c r="B68" s="15"/>
      <c r="C68" s="14"/>
      <c r="D68" s="12"/>
      <c r="E68" s="11"/>
      <c r="F68" s="13"/>
      <c r="G68" s="12"/>
    </row>
    <row r="69" spans="2:7" ht="23.25">
      <c r="B69" s="15" t="s">
        <v>48</v>
      </c>
      <c r="C69" s="14">
        <v>864.80145000000039</v>
      </c>
      <c r="D69" s="12">
        <f t="shared" ref="D69:D121" si="4">C69-299.3</f>
        <v>565.50145000000043</v>
      </c>
      <c r="E69" s="11">
        <f t="shared" ref="E69:E121" si="5">C69-271.3</f>
        <v>593.50145000000043</v>
      </c>
      <c r="F69" s="13">
        <f t="shared" ref="F69:F121" si="6">C69-327.3</f>
        <v>537.50145000000043</v>
      </c>
      <c r="G69" s="12">
        <f t="shared" ref="G69:G121" si="7">C69-355.3</f>
        <v>509.50145000000037</v>
      </c>
    </row>
    <row r="70" spans="2:7" ht="23.25">
      <c r="B70" s="15" t="s">
        <v>47</v>
      </c>
      <c r="C70" s="14">
        <v>862.78580000000034</v>
      </c>
      <c r="D70" s="12">
        <f t="shared" si="4"/>
        <v>563.48580000000038</v>
      </c>
      <c r="E70" s="11">
        <f t="shared" si="5"/>
        <v>591.48580000000038</v>
      </c>
      <c r="F70" s="13">
        <f t="shared" si="6"/>
        <v>535.48580000000038</v>
      </c>
      <c r="G70" s="12">
        <f t="shared" si="7"/>
        <v>507.48580000000032</v>
      </c>
    </row>
    <row r="71" spans="2:7" ht="23.25">
      <c r="B71" s="15" t="s">
        <v>46</v>
      </c>
      <c r="C71" s="14">
        <v>860.77015000000029</v>
      </c>
      <c r="D71" s="12">
        <f t="shared" si="4"/>
        <v>561.47015000000033</v>
      </c>
      <c r="E71" s="11">
        <f t="shared" si="5"/>
        <v>589.47015000000033</v>
      </c>
      <c r="F71" s="13">
        <f t="shared" si="6"/>
        <v>533.47015000000033</v>
      </c>
      <c r="G71" s="12">
        <f t="shared" si="7"/>
        <v>505.47015000000027</v>
      </c>
    </row>
    <row r="72" spans="2:7" ht="23.25">
      <c r="B72" s="15" t="s">
        <v>45</v>
      </c>
      <c r="C72" s="14">
        <v>858.75450000000023</v>
      </c>
      <c r="D72" s="12">
        <f t="shared" si="4"/>
        <v>559.45450000000028</v>
      </c>
      <c r="E72" s="11">
        <f t="shared" si="5"/>
        <v>587.45450000000028</v>
      </c>
      <c r="F72" s="13">
        <f t="shared" si="6"/>
        <v>531.45450000000028</v>
      </c>
      <c r="G72" s="12">
        <f t="shared" si="7"/>
        <v>503.45450000000022</v>
      </c>
    </row>
    <row r="73" spans="2:7" ht="23.25">
      <c r="B73" s="15" t="s">
        <v>44</v>
      </c>
      <c r="C73" s="14">
        <v>856.73885000000018</v>
      </c>
      <c r="D73" s="12">
        <f t="shared" si="4"/>
        <v>557.43885000000023</v>
      </c>
      <c r="E73" s="11">
        <f t="shared" si="5"/>
        <v>585.43885000000023</v>
      </c>
      <c r="F73" s="13">
        <f t="shared" si="6"/>
        <v>529.43885000000023</v>
      </c>
      <c r="G73" s="12">
        <f t="shared" si="7"/>
        <v>501.43885000000017</v>
      </c>
    </row>
    <row r="74" spans="2:7" ht="23.25">
      <c r="B74" s="15"/>
      <c r="C74" s="14"/>
      <c r="D74" s="12"/>
      <c r="E74" s="11"/>
      <c r="F74" s="13"/>
      <c r="G74" s="12"/>
    </row>
    <row r="75" spans="2:7" ht="23.25">
      <c r="B75" s="15" t="s">
        <v>43</v>
      </c>
      <c r="C75" s="14">
        <v>878.81710000000044</v>
      </c>
      <c r="D75" s="12">
        <f t="shared" si="4"/>
        <v>579.51710000000048</v>
      </c>
      <c r="E75" s="11">
        <f t="shared" si="5"/>
        <v>607.51710000000048</v>
      </c>
      <c r="F75" s="13">
        <f t="shared" si="6"/>
        <v>551.51710000000048</v>
      </c>
      <c r="G75" s="12">
        <f t="shared" si="7"/>
        <v>523.51710000000048</v>
      </c>
    </row>
    <row r="76" spans="2:7" ht="23.25">
      <c r="B76" s="15" t="s">
        <v>42</v>
      </c>
      <c r="C76" s="14">
        <v>876.80145000000039</v>
      </c>
      <c r="D76" s="12">
        <f t="shared" si="4"/>
        <v>577.50145000000043</v>
      </c>
      <c r="E76" s="11">
        <f t="shared" si="5"/>
        <v>605.50145000000043</v>
      </c>
      <c r="F76" s="13">
        <f t="shared" si="6"/>
        <v>549.50145000000043</v>
      </c>
      <c r="G76" s="12">
        <f t="shared" si="7"/>
        <v>521.50145000000043</v>
      </c>
    </row>
    <row r="77" spans="2:7" ht="23.25">
      <c r="B77" s="15" t="s">
        <v>41</v>
      </c>
      <c r="C77" s="14">
        <v>874.78580000000034</v>
      </c>
      <c r="D77" s="12">
        <f t="shared" si="4"/>
        <v>575.48580000000038</v>
      </c>
      <c r="E77" s="11">
        <f t="shared" si="5"/>
        <v>603.48580000000038</v>
      </c>
      <c r="F77" s="13">
        <f t="shared" si="6"/>
        <v>547.48580000000038</v>
      </c>
      <c r="G77" s="12">
        <f t="shared" si="7"/>
        <v>519.48580000000038</v>
      </c>
    </row>
    <row r="78" spans="2:7" ht="23.25">
      <c r="B78" s="15" t="s">
        <v>40</v>
      </c>
      <c r="C78" s="14">
        <v>872.77015000000029</v>
      </c>
      <c r="D78" s="12">
        <f t="shared" si="4"/>
        <v>573.47015000000033</v>
      </c>
      <c r="E78" s="11">
        <f t="shared" si="5"/>
        <v>601.47015000000033</v>
      </c>
      <c r="F78" s="13">
        <f t="shared" si="6"/>
        <v>545.47015000000033</v>
      </c>
      <c r="G78" s="12">
        <f t="shared" si="7"/>
        <v>517.47015000000033</v>
      </c>
    </row>
    <row r="79" spans="2:7" ht="23.25">
      <c r="B79" s="15" t="s">
        <v>39</v>
      </c>
      <c r="C79" s="14">
        <v>870.75450000000023</v>
      </c>
      <c r="D79" s="12">
        <f t="shared" si="4"/>
        <v>571.45450000000028</v>
      </c>
      <c r="E79" s="11">
        <f t="shared" si="5"/>
        <v>599.45450000000028</v>
      </c>
      <c r="F79" s="13">
        <f t="shared" si="6"/>
        <v>543.45450000000028</v>
      </c>
      <c r="G79" s="12">
        <f t="shared" si="7"/>
        <v>515.45450000000028</v>
      </c>
    </row>
    <row r="80" spans="2:7" ht="23.25">
      <c r="B80" s="15"/>
      <c r="C80" s="14"/>
      <c r="D80" s="12"/>
      <c r="E80" s="11"/>
      <c r="F80" s="13"/>
      <c r="G80" s="12"/>
    </row>
    <row r="81" spans="2:7" ht="23.25">
      <c r="B81" s="15" t="s">
        <v>38</v>
      </c>
      <c r="C81" s="14">
        <v>892.83275000000049</v>
      </c>
      <c r="D81" s="12">
        <f t="shared" si="4"/>
        <v>593.53275000000053</v>
      </c>
      <c r="E81" s="11">
        <f t="shared" si="5"/>
        <v>621.53275000000053</v>
      </c>
      <c r="F81" s="13">
        <f t="shared" si="6"/>
        <v>565.53275000000053</v>
      </c>
      <c r="G81" s="12">
        <f t="shared" si="7"/>
        <v>537.53275000000053</v>
      </c>
    </row>
    <row r="82" spans="2:7" ht="23.25">
      <c r="B82" s="15" t="s">
        <v>37</v>
      </c>
      <c r="C82" s="14">
        <v>890.81710000000044</v>
      </c>
      <c r="D82" s="12">
        <f t="shared" si="4"/>
        <v>591.51710000000048</v>
      </c>
      <c r="E82" s="11">
        <f t="shared" si="5"/>
        <v>619.51710000000048</v>
      </c>
      <c r="F82" s="13">
        <f t="shared" si="6"/>
        <v>563.51710000000048</v>
      </c>
      <c r="G82" s="12">
        <f t="shared" si="7"/>
        <v>535.51710000000048</v>
      </c>
    </row>
    <row r="83" spans="2:7" ht="23.25">
      <c r="B83" s="15" t="s">
        <v>36</v>
      </c>
      <c r="C83" s="14">
        <v>888.80145000000039</v>
      </c>
      <c r="D83" s="12">
        <f t="shared" si="4"/>
        <v>589.50145000000043</v>
      </c>
      <c r="E83" s="11">
        <f t="shared" si="5"/>
        <v>617.50145000000043</v>
      </c>
      <c r="F83" s="13">
        <f t="shared" si="6"/>
        <v>561.50145000000043</v>
      </c>
      <c r="G83" s="12">
        <f t="shared" si="7"/>
        <v>533.50145000000043</v>
      </c>
    </row>
    <row r="84" spans="2:7" ht="23.25">
      <c r="B84" s="15" t="s">
        <v>35</v>
      </c>
      <c r="C84" s="14">
        <v>886.78580000000034</v>
      </c>
      <c r="D84" s="12">
        <f t="shared" si="4"/>
        <v>587.48580000000038</v>
      </c>
      <c r="E84" s="11">
        <f t="shared" si="5"/>
        <v>615.48580000000038</v>
      </c>
      <c r="F84" s="13">
        <f t="shared" si="6"/>
        <v>559.48580000000038</v>
      </c>
      <c r="G84" s="12">
        <f t="shared" si="7"/>
        <v>531.48580000000038</v>
      </c>
    </row>
    <row r="85" spans="2:7" ht="23.25">
      <c r="B85" s="15" t="s">
        <v>34</v>
      </c>
      <c r="C85" s="14">
        <v>884.77015000000029</v>
      </c>
      <c r="D85" s="12">
        <f t="shared" si="4"/>
        <v>585.47015000000033</v>
      </c>
      <c r="E85" s="11">
        <f t="shared" si="5"/>
        <v>613.47015000000033</v>
      </c>
      <c r="F85" s="13">
        <f t="shared" si="6"/>
        <v>557.47015000000033</v>
      </c>
      <c r="G85" s="12">
        <f t="shared" si="7"/>
        <v>529.47015000000033</v>
      </c>
    </row>
    <row r="86" spans="2:7" ht="23.25">
      <c r="B86" s="15"/>
      <c r="C86" s="14"/>
      <c r="D86" s="12"/>
      <c r="E86" s="11"/>
      <c r="F86" s="13"/>
      <c r="G86" s="12"/>
    </row>
    <row r="87" spans="2:7" ht="23.25">
      <c r="B87" s="15" t="s">
        <v>33</v>
      </c>
      <c r="C87" s="14">
        <v>906.84840000000054</v>
      </c>
      <c r="D87" s="12">
        <f t="shared" si="4"/>
        <v>607.54840000000058</v>
      </c>
      <c r="E87" s="11">
        <f t="shared" si="5"/>
        <v>635.54840000000058</v>
      </c>
      <c r="F87" s="13">
        <f t="shared" si="6"/>
        <v>579.54840000000058</v>
      </c>
      <c r="G87" s="12">
        <f t="shared" si="7"/>
        <v>551.54840000000058</v>
      </c>
    </row>
    <row r="88" spans="2:7" ht="23.25">
      <c r="B88" s="15" t="s">
        <v>32</v>
      </c>
      <c r="C88" s="14">
        <v>904.83275000000049</v>
      </c>
      <c r="D88" s="12">
        <f t="shared" si="4"/>
        <v>605.53275000000053</v>
      </c>
      <c r="E88" s="11">
        <f t="shared" si="5"/>
        <v>633.53275000000053</v>
      </c>
      <c r="F88" s="13">
        <f t="shared" si="6"/>
        <v>577.53275000000053</v>
      </c>
      <c r="G88" s="12">
        <f t="shared" si="7"/>
        <v>549.53275000000053</v>
      </c>
    </row>
    <row r="89" spans="2:7" ht="23.25">
      <c r="B89" s="15" t="s">
        <v>31</v>
      </c>
      <c r="C89" s="14">
        <v>902.81710000000044</v>
      </c>
      <c r="D89" s="12">
        <f t="shared" si="4"/>
        <v>603.51710000000048</v>
      </c>
      <c r="E89" s="11">
        <f t="shared" si="5"/>
        <v>631.51710000000048</v>
      </c>
      <c r="F89" s="13">
        <f t="shared" si="6"/>
        <v>575.51710000000048</v>
      </c>
      <c r="G89" s="12">
        <f t="shared" si="7"/>
        <v>547.51710000000048</v>
      </c>
    </row>
    <row r="90" spans="2:7" ht="23.25">
      <c r="B90" s="15" t="s">
        <v>30</v>
      </c>
      <c r="C90" s="14">
        <v>900.80145000000039</v>
      </c>
      <c r="D90" s="12">
        <f t="shared" si="4"/>
        <v>601.50145000000043</v>
      </c>
      <c r="E90" s="11">
        <f t="shared" si="5"/>
        <v>629.50145000000043</v>
      </c>
      <c r="F90" s="13">
        <f t="shared" si="6"/>
        <v>573.50145000000043</v>
      </c>
      <c r="G90" s="12">
        <f t="shared" si="7"/>
        <v>545.50145000000043</v>
      </c>
    </row>
    <row r="91" spans="2:7" ht="23.25">
      <c r="B91" s="15" t="s">
        <v>29</v>
      </c>
      <c r="C91" s="14">
        <v>898.78580000000034</v>
      </c>
      <c r="D91" s="12">
        <f t="shared" si="4"/>
        <v>599.48580000000038</v>
      </c>
      <c r="E91" s="11">
        <f t="shared" si="5"/>
        <v>627.48580000000038</v>
      </c>
      <c r="F91" s="13">
        <f t="shared" si="6"/>
        <v>571.48580000000038</v>
      </c>
      <c r="G91" s="12">
        <f t="shared" si="7"/>
        <v>543.48580000000038</v>
      </c>
    </row>
    <row r="92" spans="2:7" ht="23.25">
      <c r="B92" s="15"/>
      <c r="C92" s="14"/>
      <c r="D92" s="12"/>
      <c r="E92" s="11"/>
      <c r="F92" s="13"/>
      <c r="G92" s="12"/>
    </row>
    <row r="93" spans="2:7" ht="23.25">
      <c r="B93" s="15" t="s">
        <v>28</v>
      </c>
      <c r="C93" s="14">
        <v>920.86405000000059</v>
      </c>
      <c r="D93" s="12">
        <f t="shared" si="4"/>
        <v>621.56405000000063</v>
      </c>
      <c r="E93" s="11">
        <f t="shared" si="5"/>
        <v>649.56405000000063</v>
      </c>
      <c r="F93" s="13">
        <f t="shared" si="6"/>
        <v>593.56405000000063</v>
      </c>
      <c r="G93" s="12">
        <f t="shared" si="7"/>
        <v>565.56405000000063</v>
      </c>
    </row>
    <row r="94" spans="2:7" ht="23.25">
      <c r="B94" s="15" t="s">
        <v>27</v>
      </c>
      <c r="C94" s="14">
        <v>918.84840000000054</v>
      </c>
      <c r="D94" s="12">
        <f t="shared" si="4"/>
        <v>619.54840000000058</v>
      </c>
      <c r="E94" s="11">
        <f t="shared" si="5"/>
        <v>647.54840000000058</v>
      </c>
      <c r="F94" s="13">
        <f t="shared" si="6"/>
        <v>591.54840000000058</v>
      </c>
      <c r="G94" s="12">
        <f t="shared" si="7"/>
        <v>563.54840000000058</v>
      </c>
    </row>
    <row r="95" spans="2:7" ht="23.25">
      <c r="B95" s="15" t="s">
        <v>26</v>
      </c>
      <c r="C95" s="14">
        <v>916.83275000000049</v>
      </c>
      <c r="D95" s="12">
        <f t="shared" si="4"/>
        <v>617.53275000000053</v>
      </c>
      <c r="E95" s="11">
        <f t="shared" si="5"/>
        <v>645.53275000000053</v>
      </c>
      <c r="F95" s="13">
        <f t="shared" si="6"/>
        <v>589.53275000000053</v>
      </c>
      <c r="G95" s="12">
        <f t="shared" si="7"/>
        <v>561.53275000000053</v>
      </c>
    </row>
    <row r="96" spans="2:7" ht="23.25">
      <c r="B96" s="15" t="s">
        <v>25</v>
      </c>
      <c r="C96" s="14">
        <v>914.81710000000044</v>
      </c>
      <c r="D96" s="12">
        <f t="shared" si="4"/>
        <v>615.51710000000048</v>
      </c>
      <c r="E96" s="11">
        <f t="shared" si="5"/>
        <v>643.51710000000048</v>
      </c>
      <c r="F96" s="13">
        <f t="shared" si="6"/>
        <v>587.51710000000048</v>
      </c>
      <c r="G96" s="12">
        <f t="shared" si="7"/>
        <v>559.51710000000048</v>
      </c>
    </row>
    <row r="97" spans="2:7" ht="23.25">
      <c r="B97" s="15" t="s">
        <v>24</v>
      </c>
      <c r="C97" s="14">
        <v>912.80145000000039</v>
      </c>
      <c r="D97" s="12">
        <f t="shared" si="4"/>
        <v>613.50145000000043</v>
      </c>
      <c r="E97" s="11">
        <f t="shared" si="5"/>
        <v>641.50145000000043</v>
      </c>
      <c r="F97" s="13">
        <f t="shared" si="6"/>
        <v>585.50145000000043</v>
      </c>
      <c r="G97" s="12">
        <f t="shared" si="7"/>
        <v>557.50145000000043</v>
      </c>
    </row>
    <row r="98" spans="2:7" ht="23.25">
      <c r="B98" s="15"/>
      <c r="C98" s="14"/>
      <c r="D98" s="12"/>
      <c r="E98" s="11"/>
      <c r="F98" s="13"/>
      <c r="G98" s="12"/>
    </row>
    <row r="99" spans="2:7" ht="23.25">
      <c r="B99" s="15" t="s">
        <v>23</v>
      </c>
      <c r="C99" s="14">
        <v>934.87970000000064</v>
      </c>
      <c r="D99" s="12">
        <f t="shared" si="4"/>
        <v>635.57970000000068</v>
      </c>
      <c r="E99" s="11">
        <f t="shared" si="5"/>
        <v>663.57970000000068</v>
      </c>
      <c r="F99" s="13">
        <f t="shared" si="6"/>
        <v>607.57970000000068</v>
      </c>
      <c r="G99" s="12">
        <f t="shared" si="7"/>
        <v>579.57970000000068</v>
      </c>
    </row>
    <row r="100" spans="2:7" ht="23.25">
      <c r="B100" s="15" t="s">
        <v>22</v>
      </c>
      <c r="C100" s="14">
        <v>932.86405000000059</v>
      </c>
      <c r="D100" s="12">
        <f t="shared" si="4"/>
        <v>633.56405000000063</v>
      </c>
      <c r="E100" s="11">
        <f t="shared" si="5"/>
        <v>661.56405000000063</v>
      </c>
      <c r="F100" s="13">
        <f t="shared" si="6"/>
        <v>605.56405000000063</v>
      </c>
      <c r="G100" s="12">
        <f t="shared" si="7"/>
        <v>577.56405000000063</v>
      </c>
    </row>
    <row r="101" spans="2:7" ht="23.25">
      <c r="B101" s="15" t="s">
        <v>21</v>
      </c>
      <c r="C101" s="14">
        <v>930.84840000000054</v>
      </c>
      <c r="D101" s="12">
        <f t="shared" si="4"/>
        <v>631.54840000000058</v>
      </c>
      <c r="E101" s="11">
        <f t="shared" si="5"/>
        <v>659.54840000000058</v>
      </c>
      <c r="F101" s="13">
        <f t="shared" si="6"/>
        <v>603.54840000000058</v>
      </c>
      <c r="G101" s="12">
        <f t="shared" si="7"/>
        <v>575.54840000000058</v>
      </c>
    </row>
    <row r="102" spans="2:7" ht="23.25">
      <c r="B102" s="15" t="s">
        <v>20</v>
      </c>
      <c r="C102" s="14">
        <v>928.83275000000049</v>
      </c>
      <c r="D102" s="12">
        <f t="shared" si="4"/>
        <v>629.53275000000053</v>
      </c>
      <c r="E102" s="11">
        <f t="shared" si="5"/>
        <v>657.53275000000053</v>
      </c>
      <c r="F102" s="13">
        <f t="shared" si="6"/>
        <v>601.53275000000053</v>
      </c>
      <c r="G102" s="12">
        <f t="shared" si="7"/>
        <v>573.53275000000053</v>
      </c>
    </row>
    <row r="103" spans="2:7" ht="23.25">
      <c r="B103" s="15" t="s">
        <v>19</v>
      </c>
      <c r="C103" s="14">
        <v>926.81710000000044</v>
      </c>
      <c r="D103" s="12">
        <f t="shared" si="4"/>
        <v>627.51710000000048</v>
      </c>
      <c r="E103" s="11">
        <f t="shared" si="5"/>
        <v>655.51710000000048</v>
      </c>
      <c r="F103" s="13">
        <f t="shared" si="6"/>
        <v>599.51710000000048</v>
      </c>
      <c r="G103" s="12">
        <f t="shared" si="7"/>
        <v>571.51710000000048</v>
      </c>
    </row>
    <row r="104" spans="2:7" ht="23.25">
      <c r="B104" s="15"/>
      <c r="C104" s="14"/>
      <c r="D104" s="12"/>
      <c r="E104" s="11"/>
      <c r="F104" s="13"/>
      <c r="G104" s="12"/>
    </row>
    <row r="105" spans="2:7" ht="23.25">
      <c r="B105" s="15" t="s">
        <v>18</v>
      </c>
      <c r="C105" s="14">
        <v>948.89535000000069</v>
      </c>
      <c r="D105" s="12">
        <f t="shared" si="4"/>
        <v>649.59535000000074</v>
      </c>
      <c r="E105" s="11">
        <f t="shared" si="5"/>
        <v>677.59535000000074</v>
      </c>
      <c r="F105" s="13">
        <f t="shared" si="6"/>
        <v>621.59535000000074</v>
      </c>
      <c r="G105" s="12">
        <f t="shared" si="7"/>
        <v>593.59535000000074</v>
      </c>
    </row>
    <row r="106" spans="2:7" ht="23.25">
      <c r="B106" s="15" t="s">
        <v>17</v>
      </c>
      <c r="C106" s="14">
        <v>946.87970000000064</v>
      </c>
      <c r="D106" s="12">
        <f t="shared" si="4"/>
        <v>647.57970000000068</v>
      </c>
      <c r="E106" s="11">
        <f t="shared" si="5"/>
        <v>675.57970000000068</v>
      </c>
      <c r="F106" s="13">
        <f t="shared" si="6"/>
        <v>619.57970000000068</v>
      </c>
      <c r="G106" s="12">
        <f t="shared" si="7"/>
        <v>591.57970000000068</v>
      </c>
    </row>
    <row r="107" spans="2:7" ht="23.25">
      <c r="B107" s="15" t="s">
        <v>16</v>
      </c>
      <c r="C107" s="14">
        <v>944.86405000000059</v>
      </c>
      <c r="D107" s="12">
        <f t="shared" si="4"/>
        <v>645.56405000000063</v>
      </c>
      <c r="E107" s="11">
        <f t="shared" si="5"/>
        <v>673.56405000000063</v>
      </c>
      <c r="F107" s="13">
        <f t="shared" si="6"/>
        <v>617.56405000000063</v>
      </c>
      <c r="G107" s="12">
        <f t="shared" si="7"/>
        <v>589.56405000000063</v>
      </c>
    </row>
    <row r="108" spans="2:7" ht="23.25">
      <c r="B108" s="15" t="s">
        <v>15</v>
      </c>
      <c r="C108" s="14">
        <v>942.84840000000054</v>
      </c>
      <c r="D108" s="12">
        <f t="shared" si="4"/>
        <v>643.54840000000058</v>
      </c>
      <c r="E108" s="11">
        <f t="shared" si="5"/>
        <v>671.54840000000058</v>
      </c>
      <c r="F108" s="13">
        <f t="shared" si="6"/>
        <v>615.54840000000058</v>
      </c>
      <c r="G108" s="12">
        <f t="shared" si="7"/>
        <v>587.54840000000058</v>
      </c>
    </row>
    <row r="109" spans="2:7" ht="23.25">
      <c r="B109" s="15" t="s">
        <v>14</v>
      </c>
      <c r="C109" s="14">
        <v>940.83275000000049</v>
      </c>
      <c r="D109" s="12">
        <f t="shared" si="4"/>
        <v>641.53275000000053</v>
      </c>
      <c r="E109" s="11">
        <f t="shared" si="5"/>
        <v>669.53275000000053</v>
      </c>
      <c r="F109" s="13">
        <f t="shared" si="6"/>
        <v>613.53275000000053</v>
      </c>
      <c r="G109" s="12">
        <f t="shared" si="7"/>
        <v>585.53275000000053</v>
      </c>
    </row>
    <row r="110" spans="2:7" ht="23.25">
      <c r="B110" s="15"/>
      <c r="C110" s="14"/>
      <c r="D110" s="12"/>
      <c r="E110" s="11"/>
      <c r="F110" s="13"/>
      <c r="G110" s="12"/>
    </row>
    <row r="111" spans="2:7" ht="23.25">
      <c r="B111" s="15" t="s">
        <v>13</v>
      </c>
      <c r="C111" s="14">
        <v>962.91100000000074</v>
      </c>
      <c r="D111" s="12">
        <f t="shared" si="4"/>
        <v>663.61100000000079</v>
      </c>
      <c r="E111" s="11">
        <f t="shared" si="5"/>
        <v>691.61100000000079</v>
      </c>
      <c r="F111" s="13">
        <f t="shared" si="6"/>
        <v>635.61100000000079</v>
      </c>
      <c r="G111" s="12">
        <f t="shared" si="7"/>
        <v>607.61100000000079</v>
      </c>
    </row>
    <row r="112" spans="2:7" ht="23.25">
      <c r="B112" s="15" t="s">
        <v>12</v>
      </c>
      <c r="C112" s="14">
        <v>960.89535000000069</v>
      </c>
      <c r="D112" s="12">
        <f t="shared" si="4"/>
        <v>661.59535000000074</v>
      </c>
      <c r="E112" s="11">
        <f t="shared" si="5"/>
        <v>689.59535000000074</v>
      </c>
      <c r="F112" s="13">
        <f t="shared" si="6"/>
        <v>633.59535000000074</v>
      </c>
      <c r="G112" s="12">
        <f t="shared" si="7"/>
        <v>605.59535000000074</v>
      </c>
    </row>
    <row r="113" spans="2:10" ht="23.25">
      <c r="B113" s="15" t="s">
        <v>11</v>
      </c>
      <c r="C113" s="14">
        <v>958.87970000000064</v>
      </c>
      <c r="D113" s="12">
        <f t="shared" si="4"/>
        <v>659.57970000000068</v>
      </c>
      <c r="E113" s="11">
        <f t="shared" si="5"/>
        <v>687.57970000000068</v>
      </c>
      <c r="F113" s="13">
        <f t="shared" si="6"/>
        <v>631.57970000000068</v>
      </c>
      <c r="G113" s="12">
        <f t="shared" si="7"/>
        <v>603.57970000000068</v>
      </c>
    </row>
    <row r="114" spans="2:10" ht="23.25">
      <c r="B114" s="15" t="s">
        <v>10</v>
      </c>
      <c r="C114" s="14">
        <v>956.86405000000059</v>
      </c>
      <c r="D114" s="12">
        <f t="shared" si="4"/>
        <v>657.56405000000063</v>
      </c>
      <c r="E114" s="11">
        <f t="shared" si="5"/>
        <v>685.56405000000063</v>
      </c>
      <c r="F114" s="13">
        <f t="shared" si="6"/>
        <v>629.56405000000063</v>
      </c>
      <c r="G114" s="12">
        <f t="shared" si="7"/>
        <v>601.56405000000063</v>
      </c>
    </row>
    <row r="115" spans="2:10" ht="23.25">
      <c r="B115" s="15" t="s">
        <v>9</v>
      </c>
      <c r="C115" s="14">
        <v>954.84840000000054</v>
      </c>
      <c r="D115" s="12">
        <f t="shared" si="4"/>
        <v>655.54840000000058</v>
      </c>
      <c r="E115" s="11">
        <f t="shared" si="5"/>
        <v>683.54840000000058</v>
      </c>
      <c r="F115" s="13">
        <f t="shared" si="6"/>
        <v>627.54840000000058</v>
      </c>
      <c r="G115" s="12">
        <f t="shared" si="7"/>
        <v>599.54840000000058</v>
      </c>
    </row>
    <row r="116" spans="2:10" ht="23.25">
      <c r="B116" s="15"/>
      <c r="C116" s="14"/>
      <c r="D116" s="12"/>
      <c r="E116" s="11"/>
      <c r="F116" s="13"/>
      <c r="G116" s="12"/>
    </row>
    <row r="117" spans="2:10" ht="23.25">
      <c r="B117" s="15" t="s">
        <v>8</v>
      </c>
      <c r="C117" s="14">
        <v>976.92665000000079</v>
      </c>
      <c r="D117" s="12">
        <f t="shared" si="4"/>
        <v>677.62665000000084</v>
      </c>
      <c r="E117" s="11">
        <f t="shared" si="5"/>
        <v>705.62665000000084</v>
      </c>
      <c r="F117" s="13">
        <f t="shared" si="6"/>
        <v>649.62665000000084</v>
      </c>
      <c r="G117" s="12">
        <f t="shared" si="7"/>
        <v>621.62665000000084</v>
      </c>
    </row>
    <row r="118" spans="2:10" ht="23.25">
      <c r="B118" s="15" t="s">
        <v>7</v>
      </c>
      <c r="C118" s="14">
        <v>974.91100000000074</v>
      </c>
      <c r="D118" s="12">
        <f t="shared" si="4"/>
        <v>675.61100000000079</v>
      </c>
      <c r="E118" s="11">
        <f t="shared" si="5"/>
        <v>703.61100000000079</v>
      </c>
      <c r="F118" s="13">
        <f t="shared" si="6"/>
        <v>647.61100000000079</v>
      </c>
      <c r="G118" s="12">
        <f t="shared" si="7"/>
        <v>619.61100000000079</v>
      </c>
    </row>
    <row r="119" spans="2:10" ht="23.25">
      <c r="B119" s="15" t="s">
        <v>6</v>
      </c>
      <c r="C119" s="14">
        <v>972.89535000000069</v>
      </c>
      <c r="D119" s="12">
        <f t="shared" si="4"/>
        <v>673.59535000000074</v>
      </c>
      <c r="E119" s="11">
        <f t="shared" si="5"/>
        <v>701.59535000000074</v>
      </c>
      <c r="F119" s="13">
        <f t="shared" si="6"/>
        <v>645.59535000000074</v>
      </c>
      <c r="G119" s="12">
        <f t="shared" si="7"/>
        <v>617.59535000000074</v>
      </c>
    </row>
    <row r="120" spans="2:10" ht="23.25">
      <c r="B120" s="15" t="s">
        <v>5</v>
      </c>
      <c r="C120" s="14">
        <v>970.87970000000064</v>
      </c>
      <c r="D120" s="12">
        <f t="shared" si="4"/>
        <v>671.57970000000068</v>
      </c>
      <c r="E120" s="11">
        <f t="shared" si="5"/>
        <v>699.57970000000068</v>
      </c>
      <c r="F120" s="13">
        <f t="shared" si="6"/>
        <v>643.57970000000068</v>
      </c>
      <c r="G120" s="12">
        <f t="shared" si="7"/>
        <v>615.57970000000068</v>
      </c>
      <c r="J120" s="31"/>
    </row>
    <row r="121" spans="2:10" ht="23.25">
      <c r="B121" s="15" t="s">
        <v>4</v>
      </c>
      <c r="C121" s="14">
        <v>968.86405000000059</v>
      </c>
      <c r="D121" s="12">
        <f t="shared" si="4"/>
        <v>669.56405000000063</v>
      </c>
      <c r="E121" s="11">
        <f t="shared" si="5"/>
        <v>697.56405000000063</v>
      </c>
      <c r="F121" s="13">
        <f t="shared" si="6"/>
        <v>641.56405000000063</v>
      </c>
      <c r="G121" s="12">
        <f t="shared" si="7"/>
        <v>613.56405000000063</v>
      </c>
    </row>
    <row r="122" spans="2:10" ht="23.25">
      <c r="B122" s="15"/>
      <c r="C122" s="14"/>
      <c r="D122" s="12"/>
      <c r="E122" s="11"/>
      <c r="F122" s="13"/>
      <c r="G122" s="12"/>
    </row>
    <row r="123" spans="2:10" ht="23.25">
      <c r="B123" s="15" t="s">
        <v>154</v>
      </c>
      <c r="C123" s="14">
        <v>990.9</v>
      </c>
      <c r="D123" s="12">
        <f t="shared" ref="D123:D127" si="8">C123-299.3</f>
        <v>691.59999999999991</v>
      </c>
      <c r="E123" s="11">
        <f t="shared" ref="E123:E127" si="9">C123-271.3</f>
        <v>719.59999999999991</v>
      </c>
      <c r="F123" s="13">
        <f t="shared" ref="F123:F127" si="10">C123-327.3</f>
        <v>663.59999999999991</v>
      </c>
      <c r="G123" s="12">
        <f t="shared" ref="G123:G127" si="11">C123-355.3</f>
        <v>635.59999999999991</v>
      </c>
    </row>
    <row r="124" spans="2:10" ht="23.25">
      <c r="B124" s="15" t="s">
        <v>3</v>
      </c>
      <c r="C124" s="14">
        <f>C123-2</f>
        <v>988.9</v>
      </c>
      <c r="D124" s="12">
        <f t="shared" si="8"/>
        <v>689.59999999999991</v>
      </c>
      <c r="E124" s="11">
        <f t="shared" si="9"/>
        <v>717.59999999999991</v>
      </c>
      <c r="F124" s="13">
        <f t="shared" si="10"/>
        <v>661.59999999999991</v>
      </c>
      <c r="G124" s="12">
        <f t="shared" si="11"/>
        <v>633.59999999999991</v>
      </c>
    </row>
    <row r="125" spans="2:10" ht="23.25">
      <c r="B125" s="15" t="s">
        <v>2</v>
      </c>
      <c r="C125" s="14">
        <f t="shared" ref="C125:C127" si="12">C124-2</f>
        <v>986.9</v>
      </c>
      <c r="D125" s="12">
        <f t="shared" si="8"/>
        <v>687.59999999999991</v>
      </c>
      <c r="E125" s="11">
        <f t="shared" si="9"/>
        <v>715.59999999999991</v>
      </c>
      <c r="F125" s="13">
        <f t="shared" si="10"/>
        <v>659.59999999999991</v>
      </c>
      <c r="G125" s="12">
        <f t="shared" si="11"/>
        <v>631.59999999999991</v>
      </c>
    </row>
    <row r="126" spans="2:10" ht="23.25">
      <c r="B126" s="15" t="s">
        <v>1</v>
      </c>
      <c r="C126" s="14">
        <f t="shared" si="12"/>
        <v>984.9</v>
      </c>
      <c r="D126" s="12">
        <f t="shared" si="8"/>
        <v>685.59999999999991</v>
      </c>
      <c r="E126" s="11">
        <f t="shared" si="9"/>
        <v>713.59999999999991</v>
      </c>
      <c r="F126" s="13">
        <f t="shared" si="10"/>
        <v>657.59999999999991</v>
      </c>
      <c r="G126" s="12">
        <f t="shared" si="11"/>
        <v>629.59999999999991</v>
      </c>
    </row>
    <row r="127" spans="2:10" ht="23.25">
      <c r="B127" s="15" t="s">
        <v>0</v>
      </c>
      <c r="C127" s="14">
        <f t="shared" si="12"/>
        <v>982.9</v>
      </c>
      <c r="D127" s="12">
        <f t="shared" si="8"/>
        <v>683.59999999999991</v>
      </c>
      <c r="E127" s="11">
        <f t="shared" si="9"/>
        <v>711.59999999999991</v>
      </c>
      <c r="F127" s="13">
        <f t="shared" si="10"/>
        <v>655.59999999999991</v>
      </c>
      <c r="G127" s="12">
        <f t="shared" si="11"/>
        <v>627.59999999999991</v>
      </c>
    </row>
    <row r="128" spans="2:10" ht="23.25">
      <c r="B128" s="15"/>
      <c r="C128" s="14"/>
      <c r="D128" s="12"/>
      <c r="E128" s="11"/>
      <c r="F128" s="13"/>
      <c r="G128" s="12"/>
    </row>
    <row r="129" spans="2:7" ht="23.25">
      <c r="B129" s="15" t="s">
        <v>155</v>
      </c>
      <c r="C129" s="14">
        <f>C123+14</f>
        <v>1004.9</v>
      </c>
      <c r="D129" s="12">
        <f t="shared" ref="D129:D133" si="13">C129-299.3</f>
        <v>705.59999999999991</v>
      </c>
      <c r="E129" s="11">
        <f t="shared" ref="E129:E133" si="14">C129-271.3</f>
        <v>733.59999999999991</v>
      </c>
      <c r="F129" s="13">
        <f t="shared" ref="F129:F133" si="15">C129-327.3</f>
        <v>677.59999999999991</v>
      </c>
      <c r="G129" s="12">
        <f t="shared" ref="G129:G133" si="16">C129-355.3</f>
        <v>649.59999999999991</v>
      </c>
    </row>
    <row r="130" spans="2:7" ht="23.25">
      <c r="B130" s="15" t="s">
        <v>156</v>
      </c>
      <c r="C130" s="14">
        <f>C129-2</f>
        <v>1002.9</v>
      </c>
      <c r="D130" s="12">
        <f t="shared" si="13"/>
        <v>703.59999999999991</v>
      </c>
      <c r="E130" s="11">
        <f t="shared" si="14"/>
        <v>731.59999999999991</v>
      </c>
      <c r="F130" s="13">
        <f t="shared" si="15"/>
        <v>675.59999999999991</v>
      </c>
      <c r="G130" s="12">
        <f t="shared" si="16"/>
        <v>647.59999999999991</v>
      </c>
    </row>
    <row r="131" spans="2:7" ht="23.25">
      <c r="B131" s="15" t="s">
        <v>157</v>
      </c>
      <c r="C131" s="14">
        <f t="shared" ref="C131:C133" si="17">C130-2</f>
        <v>1000.9</v>
      </c>
      <c r="D131" s="12">
        <f t="shared" si="13"/>
        <v>701.59999999999991</v>
      </c>
      <c r="E131" s="11">
        <f t="shared" si="14"/>
        <v>729.59999999999991</v>
      </c>
      <c r="F131" s="13">
        <f t="shared" si="15"/>
        <v>673.59999999999991</v>
      </c>
      <c r="G131" s="12">
        <f t="shared" si="16"/>
        <v>645.59999999999991</v>
      </c>
    </row>
    <row r="132" spans="2:7" ht="23.25">
      <c r="B132" s="15" t="s">
        <v>158</v>
      </c>
      <c r="C132" s="14">
        <f t="shared" si="17"/>
        <v>998.9</v>
      </c>
      <c r="D132" s="12">
        <f t="shared" si="13"/>
        <v>699.59999999999991</v>
      </c>
      <c r="E132" s="11">
        <f t="shared" si="14"/>
        <v>727.59999999999991</v>
      </c>
      <c r="F132" s="13">
        <f t="shared" si="15"/>
        <v>671.59999999999991</v>
      </c>
      <c r="G132" s="12">
        <f t="shared" si="16"/>
        <v>643.59999999999991</v>
      </c>
    </row>
    <row r="133" spans="2:7" ht="23.25">
      <c r="B133" s="15" t="s">
        <v>159</v>
      </c>
      <c r="C133" s="14">
        <f t="shared" si="17"/>
        <v>996.9</v>
      </c>
      <c r="D133" s="12">
        <f t="shared" si="13"/>
        <v>697.59999999999991</v>
      </c>
      <c r="E133" s="11">
        <f t="shared" si="14"/>
        <v>725.59999999999991</v>
      </c>
      <c r="F133" s="13">
        <f t="shared" si="15"/>
        <v>669.59999999999991</v>
      </c>
      <c r="G133" s="12">
        <f t="shared" si="16"/>
        <v>641.59999999999991</v>
      </c>
    </row>
    <row r="134" spans="2:7" ht="23.25">
      <c r="B134" s="15"/>
      <c r="C134" s="14"/>
      <c r="D134" s="12"/>
      <c r="E134" s="11"/>
      <c r="F134" s="13"/>
      <c r="G134" s="12"/>
    </row>
    <row r="135" spans="2:7" ht="23.25">
      <c r="B135" s="15" t="s">
        <v>160</v>
      </c>
      <c r="C135" s="14">
        <f>C129+14</f>
        <v>1018.9</v>
      </c>
      <c r="D135" s="12">
        <f t="shared" ref="D135:D139" si="18">C135-299.3</f>
        <v>719.59999999999991</v>
      </c>
      <c r="E135" s="11">
        <f t="shared" ref="E135:E139" si="19">C135-271.3</f>
        <v>747.59999999999991</v>
      </c>
      <c r="F135" s="13">
        <f t="shared" ref="F135:F139" si="20">C135-327.3</f>
        <v>691.59999999999991</v>
      </c>
      <c r="G135" s="12">
        <f t="shared" ref="G135:G139" si="21">C135-355.3</f>
        <v>663.59999999999991</v>
      </c>
    </row>
    <row r="136" spans="2:7" ht="23.25">
      <c r="B136" s="15" t="s">
        <v>161</v>
      </c>
      <c r="C136" s="14">
        <f>C135-2</f>
        <v>1016.9</v>
      </c>
      <c r="D136" s="12">
        <f t="shared" si="18"/>
        <v>717.59999999999991</v>
      </c>
      <c r="E136" s="11">
        <f t="shared" si="19"/>
        <v>745.59999999999991</v>
      </c>
      <c r="F136" s="13">
        <f t="shared" si="20"/>
        <v>689.59999999999991</v>
      </c>
      <c r="G136" s="12">
        <f t="shared" si="21"/>
        <v>661.59999999999991</v>
      </c>
    </row>
    <row r="137" spans="2:7" ht="23.25">
      <c r="B137" s="15" t="s">
        <v>162</v>
      </c>
      <c r="C137" s="14">
        <f t="shared" ref="C137:C139" si="22">C136-2</f>
        <v>1014.9</v>
      </c>
      <c r="D137" s="12">
        <f t="shared" si="18"/>
        <v>715.59999999999991</v>
      </c>
      <c r="E137" s="11">
        <f t="shared" si="19"/>
        <v>743.59999999999991</v>
      </c>
      <c r="F137" s="13">
        <f t="shared" si="20"/>
        <v>687.59999999999991</v>
      </c>
      <c r="G137" s="12">
        <f t="shared" si="21"/>
        <v>659.59999999999991</v>
      </c>
    </row>
    <row r="138" spans="2:7" ht="23.25">
      <c r="B138" s="15" t="s">
        <v>163</v>
      </c>
      <c r="C138" s="14">
        <f t="shared" si="22"/>
        <v>1012.9</v>
      </c>
      <c r="D138" s="12">
        <f t="shared" si="18"/>
        <v>713.59999999999991</v>
      </c>
      <c r="E138" s="11">
        <f t="shared" si="19"/>
        <v>741.59999999999991</v>
      </c>
      <c r="F138" s="13">
        <f t="shared" si="20"/>
        <v>685.59999999999991</v>
      </c>
      <c r="G138" s="12">
        <f t="shared" si="21"/>
        <v>657.59999999999991</v>
      </c>
    </row>
    <row r="139" spans="2:7" ht="23.25">
      <c r="B139" s="15" t="s">
        <v>164</v>
      </c>
      <c r="C139" s="14">
        <f t="shared" si="22"/>
        <v>1010.9</v>
      </c>
      <c r="D139" s="12">
        <f t="shared" si="18"/>
        <v>711.59999999999991</v>
      </c>
      <c r="E139" s="11">
        <f t="shared" si="19"/>
        <v>739.59999999999991</v>
      </c>
      <c r="F139" s="13">
        <f t="shared" si="20"/>
        <v>683.59999999999991</v>
      </c>
      <c r="G139" s="12">
        <f t="shared" si="21"/>
        <v>655.59999999999991</v>
      </c>
    </row>
    <row r="140" spans="2:7" ht="23.25">
      <c r="B140" s="15"/>
      <c r="C140" s="14"/>
      <c r="D140" s="12"/>
      <c r="E140" s="11"/>
      <c r="F140" s="13"/>
      <c r="G140" s="12"/>
    </row>
    <row r="141" spans="2:7" ht="23.25">
      <c r="B141" s="15" t="s">
        <v>165</v>
      </c>
      <c r="C141" s="14">
        <f>C135+14</f>
        <v>1032.9000000000001</v>
      </c>
      <c r="D141" s="12">
        <f t="shared" ref="D141:D145" si="23">C141-299.3</f>
        <v>733.60000000000014</v>
      </c>
      <c r="E141" s="11">
        <f t="shared" ref="E141:E145" si="24">C141-271.3</f>
        <v>761.60000000000014</v>
      </c>
      <c r="F141" s="13">
        <f t="shared" ref="F141:F145" si="25">C141-327.3</f>
        <v>705.60000000000014</v>
      </c>
      <c r="G141" s="12">
        <f t="shared" ref="G141:G145" si="26">C141-355.3</f>
        <v>677.60000000000014</v>
      </c>
    </row>
    <row r="142" spans="2:7" ht="23.25">
      <c r="B142" s="15" t="s">
        <v>166</v>
      </c>
      <c r="C142" s="14">
        <f>C141-2</f>
        <v>1030.9000000000001</v>
      </c>
      <c r="D142" s="12">
        <f t="shared" si="23"/>
        <v>731.60000000000014</v>
      </c>
      <c r="E142" s="11">
        <f t="shared" si="24"/>
        <v>759.60000000000014</v>
      </c>
      <c r="F142" s="13">
        <f t="shared" si="25"/>
        <v>703.60000000000014</v>
      </c>
      <c r="G142" s="12">
        <f t="shared" si="26"/>
        <v>675.60000000000014</v>
      </c>
    </row>
    <row r="143" spans="2:7" ht="23.25">
      <c r="B143" s="15" t="s">
        <v>167</v>
      </c>
      <c r="C143" s="14">
        <f t="shared" ref="C143:C145" si="27">C142-2</f>
        <v>1028.9000000000001</v>
      </c>
      <c r="D143" s="12">
        <f t="shared" si="23"/>
        <v>729.60000000000014</v>
      </c>
      <c r="E143" s="11">
        <f t="shared" si="24"/>
        <v>757.60000000000014</v>
      </c>
      <c r="F143" s="13">
        <f t="shared" si="25"/>
        <v>701.60000000000014</v>
      </c>
      <c r="G143" s="12">
        <f t="shared" si="26"/>
        <v>673.60000000000014</v>
      </c>
    </row>
    <row r="144" spans="2:7" ht="23.25">
      <c r="B144" s="15" t="s">
        <v>168</v>
      </c>
      <c r="C144" s="14">
        <f t="shared" si="27"/>
        <v>1026.9000000000001</v>
      </c>
      <c r="D144" s="12">
        <f t="shared" si="23"/>
        <v>727.60000000000014</v>
      </c>
      <c r="E144" s="11">
        <f t="shared" si="24"/>
        <v>755.60000000000014</v>
      </c>
      <c r="F144" s="13">
        <f t="shared" si="25"/>
        <v>699.60000000000014</v>
      </c>
      <c r="G144" s="12">
        <f t="shared" si="26"/>
        <v>671.60000000000014</v>
      </c>
    </row>
    <row r="145" spans="2:7" ht="23.25">
      <c r="B145" s="15" t="s">
        <v>169</v>
      </c>
      <c r="C145" s="14">
        <f t="shared" si="27"/>
        <v>1024.9000000000001</v>
      </c>
      <c r="D145" s="12">
        <f t="shared" si="23"/>
        <v>725.60000000000014</v>
      </c>
      <c r="E145" s="11">
        <f t="shared" si="24"/>
        <v>753.60000000000014</v>
      </c>
      <c r="F145" s="13">
        <f t="shared" si="25"/>
        <v>697.60000000000014</v>
      </c>
      <c r="G145" s="12">
        <f t="shared" si="26"/>
        <v>669.60000000000014</v>
      </c>
    </row>
    <row r="146" spans="2:7" ht="23.25">
      <c r="B146" s="15"/>
      <c r="C146" s="14"/>
      <c r="D146" s="12"/>
      <c r="E146" s="11"/>
      <c r="F146" s="13"/>
      <c r="G146" s="12"/>
    </row>
    <row r="147" spans="2:7" ht="23.25">
      <c r="B147" s="15" t="s">
        <v>170</v>
      </c>
      <c r="C147" s="14">
        <f>C141+14</f>
        <v>1046.9000000000001</v>
      </c>
      <c r="D147" s="12">
        <f t="shared" ref="D147:D151" si="28">C147-299.3</f>
        <v>747.60000000000014</v>
      </c>
      <c r="E147" s="11">
        <f t="shared" ref="E147:E151" si="29">C147-271.3</f>
        <v>775.60000000000014</v>
      </c>
      <c r="F147" s="13">
        <f t="shared" ref="F147:F151" si="30">C147-327.3</f>
        <v>719.60000000000014</v>
      </c>
      <c r="G147" s="12">
        <f t="shared" ref="G147:G151" si="31">C147-355.3</f>
        <v>691.60000000000014</v>
      </c>
    </row>
    <row r="148" spans="2:7" ht="23.25">
      <c r="B148" s="15" t="s">
        <v>171</v>
      </c>
      <c r="C148" s="14">
        <f>C147-2</f>
        <v>1044.9000000000001</v>
      </c>
      <c r="D148" s="12">
        <f t="shared" si="28"/>
        <v>745.60000000000014</v>
      </c>
      <c r="E148" s="11">
        <f t="shared" si="29"/>
        <v>773.60000000000014</v>
      </c>
      <c r="F148" s="13">
        <f t="shared" si="30"/>
        <v>717.60000000000014</v>
      </c>
      <c r="G148" s="12">
        <f t="shared" si="31"/>
        <v>689.60000000000014</v>
      </c>
    </row>
    <row r="149" spans="2:7" ht="23.25">
      <c r="B149" s="15" t="s">
        <v>172</v>
      </c>
      <c r="C149" s="14">
        <f t="shared" ref="C149:C151" si="32">C148-2</f>
        <v>1042.9000000000001</v>
      </c>
      <c r="D149" s="12">
        <f t="shared" si="28"/>
        <v>743.60000000000014</v>
      </c>
      <c r="E149" s="11">
        <f t="shared" si="29"/>
        <v>771.60000000000014</v>
      </c>
      <c r="F149" s="13">
        <f t="shared" si="30"/>
        <v>715.60000000000014</v>
      </c>
      <c r="G149" s="12">
        <f t="shared" si="31"/>
        <v>687.60000000000014</v>
      </c>
    </row>
    <row r="150" spans="2:7" ht="23.25">
      <c r="B150" s="15" t="s">
        <v>173</v>
      </c>
      <c r="C150" s="14">
        <f t="shared" si="32"/>
        <v>1040.9000000000001</v>
      </c>
      <c r="D150" s="12">
        <f t="shared" si="28"/>
        <v>741.60000000000014</v>
      </c>
      <c r="E150" s="11">
        <f t="shared" si="29"/>
        <v>769.60000000000014</v>
      </c>
      <c r="F150" s="13">
        <f t="shared" si="30"/>
        <v>713.60000000000014</v>
      </c>
      <c r="G150" s="12">
        <f t="shared" si="31"/>
        <v>685.60000000000014</v>
      </c>
    </row>
    <row r="151" spans="2:7" ht="23.25">
      <c r="B151" s="15" t="s">
        <v>174</v>
      </c>
      <c r="C151" s="14">
        <f t="shared" si="32"/>
        <v>1038.9000000000001</v>
      </c>
      <c r="D151" s="12">
        <f t="shared" si="28"/>
        <v>739.60000000000014</v>
      </c>
      <c r="E151" s="11">
        <f t="shared" si="29"/>
        <v>767.60000000000014</v>
      </c>
      <c r="F151" s="13">
        <f t="shared" si="30"/>
        <v>711.60000000000014</v>
      </c>
      <c r="G151" s="12">
        <f t="shared" si="31"/>
        <v>683.60000000000014</v>
      </c>
    </row>
    <row r="152" spans="2:7" ht="23.25">
      <c r="B152" s="15"/>
      <c r="C152" s="14"/>
      <c r="D152" s="12"/>
      <c r="E152" s="11"/>
      <c r="F152" s="13"/>
      <c r="G152" s="12"/>
    </row>
    <row r="153" spans="2:7" ht="23.25">
      <c r="B153" s="15" t="s">
        <v>175</v>
      </c>
      <c r="C153" s="14">
        <f>C147+14</f>
        <v>1060.9000000000001</v>
      </c>
      <c r="D153" s="12">
        <f t="shared" ref="D153:D157" si="33">C153-299.3</f>
        <v>761.60000000000014</v>
      </c>
      <c r="E153" s="11">
        <f t="shared" ref="E153:E157" si="34">C153-271.3</f>
        <v>789.60000000000014</v>
      </c>
      <c r="F153" s="13">
        <f t="shared" ref="F153:F157" si="35">C153-327.3</f>
        <v>733.60000000000014</v>
      </c>
      <c r="G153" s="12">
        <f t="shared" ref="G153:G157" si="36">C153-355.3</f>
        <v>705.60000000000014</v>
      </c>
    </row>
    <row r="154" spans="2:7" ht="23.25">
      <c r="B154" s="15" t="s">
        <v>176</v>
      </c>
      <c r="C154" s="14">
        <f>C153-2</f>
        <v>1058.9000000000001</v>
      </c>
      <c r="D154" s="12">
        <f t="shared" si="33"/>
        <v>759.60000000000014</v>
      </c>
      <c r="E154" s="11">
        <f t="shared" si="34"/>
        <v>787.60000000000014</v>
      </c>
      <c r="F154" s="13">
        <f t="shared" si="35"/>
        <v>731.60000000000014</v>
      </c>
      <c r="G154" s="12">
        <f t="shared" si="36"/>
        <v>703.60000000000014</v>
      </c>
    </row>
    <row r="155" spans="2:7" ht="23.25">
      <c r="B155" s="15" t="s">
        <v>177</v>
      </c>
      <c r="C155" s="14">
        <f t="shared" ref="C155:C157" si="37">C154-2</f>
        <v>1056.9000000000001</v>
      </c>
      <c r="D155" s="12">
        <f t="shared" si="33"/>
        <v>757.60000000000014</v>
      </c>
      <c r="E155" s="11">
        <f t="shared" si="34"/>
        <v>785.60000000000014</v>
      </c>
      <c r="F155" s="13">
        <f t="shared" si="35"/>
        <v>729.60000000000014</v>
      </c>
      <c r="G155" s="12">
        <f t="shared" si="36"/>
        <v>701.60000000000014</v>
      </c>
    </row>
    <row r="156" spans="2:7" ht="23.25">
      <c r="B156" s="15" t="s">
        <v>178</v>
      </c>
      <c r="C156" s="14">
        <f t="shared" si="37"/>
        <v>1054.9000000000001</v>
      </c>
      <c r="D156" s="12">
        <f t="shared" si="33"/>
        <v>755.60000000000014</v>
      </c>
      <c r="E156" s="11">
        <f t="shared" si="34"/>
        <v>783.60000000000014</v>
      </c>
      <c r="F156" s="13">
        <f t="shared" si="35"/>
        <v>727.60000000000014</v>
      </c>
      <c r="G156" s="12">
        <f t="shared" si="36"/>
        <v>699.60000000000014</v>
      </c>
    </row>
    <row r="157" spans="2:7" ht="23.25">
      <c r="B157" s="15" t="s">
        <v>179</v>
      </c>
      <c r="C157" s="14">
        <f t="shared" si="37"/>
        <v>1052.9000000000001</v>
      </c>
      <c r="D157" s="12">
        <f t="shared" si="33"/>
        <v>753.60000000000014</v>
      </c>
      <c r="E157" s="11">
        <f t="shared" si="34"/>
        <v>781.60000000000014</v>
      </c>
      <c r="F157" s="13">
        <f t="shared" si="35"/>
        <v>725.60000000000014</v>
      </c>
      <c r="G157" s="12">
        <f t="shared" si="36"/>
        <v>697.60000000000014</v>
      </c>
    </row>
    <row r="158" spans="2:7" ht="23.25">
      <c r="B158" s="15"/>
      <c r="C158" s="14"/>
      <c r="D158" s="12"/>
      <c r="E158" s="11"/>
      <c r="F158" s="13"/>
      <c r="G158" s="12"/>
    </row>
    <row r="159" spans="2:7" ht="23.25">
      <c r="B159" s="15" t="s">
        <v>180</v>
      </c>
      <c r="C159" s="14">
        <f>C153+14</f>
        <v>1074.9000000000001</v>
      </c>
      <c r="D159" s="12">
        <f t="shared" ref="D159:D163" si="38">C159-299.3</f>
        <v>775.60000000000014</v>
      </c>
      <c r="E159" s="11">
        <f t="shared" ref="E159:E163" si="39">C159-271.3</f>
        <v>803.60000000000014</v>
      </c>
      <c r="F159" s="13">
        <f t="shared" ref="F159:F163" si="40">C159-327.3</f>
        <v>747.60000000000014</v>
      </c>
      <c r="G159" s="12">
        <f t="shared" ref="G159:G163" si="41">C159-355.3</f>
        <v>719.60000000000014</v>
      </c>
    </row>
    <row r="160" spans="2:7" ht="23.25">
      <c r="B160" s="15" t="s">
        <v>181</v>
      </c>
      <c r="C160" s="14">
        <f>C159-2</f>
        <v>1072.9000000000001</v>
      </c>
      <c r="D160" s="12">
        <f t="shared" si="38"/>
        <v>773.60000000000014</v>
      </c>
      <c r="E160" s="11">
        <f t="shared" si="39"/>
        <v>801.60000000000014</v>
      </c>
      <c r="F160" s="13">
        <f t="shared" si="40"/>
        <v>745.60000000000014</v>
      </c>
      <c r="G160" s="12">
        <f t="shared" si="41"/>
        <v>717.60000000000014</v>
      </c>
    </row>
    <row r="161" spans="2:7" ht="23.25">
      <c r="B161" s="15" t="s">
        <v>182</v>
      </c>
      <c r="C161" s="14">
        <f t="shared" ref="C161:C163" si="42">C160-2</f>
        <v>1070.9000000000001</v>
      </c>
      <c r="D161" s="12">
        <f t="shared" si="38"/>
        <v>771.60000000000014</v>
      </c>
      <c r="E161" s="11">
        <f t="shared" si="39"/>
        <v>799.60000000000014</v>
      </c>
      <c r="F161" s="13">
        <f t="shared" si="40"/>
        <v>743.60000000000014</v>
      </c>
      <c r="G161" s="12">
        <f t="shared" si="41"/>
        <v>715.60000000000014</v>
      </c>
    </row>
    <row r="162" spans="2:7" ht="23.25">
      <c r="B162" s="15" t="s">
        <v>183</v>
      </c>
      <c r="C162" s="14">
        <f t="shared" si="42"/>
        <v>1068.9000000000001</v>
      </c>
      <c r="D162" s="12">
        <f t="shared" si="38"/>
        <v>769.60000000000014</v>
      </c>
      <c r="E162" s="11">
        <f t="shared" si="39"/>
        <v>797.60000000000014</v>
      </c>
      <c r="F162" s="13">
        <f t="shared" si="40"/>
        <v>741.60000000000014</v>
      </c>
      <c r="G162" s="12">
        <f t="shared" si="41"/>
        <v>713.60000000000014</v>
      </c>
    </row>
    <row r="163" spans="2:7" ht="23.25">
      <c r="B163" s="15" t="s">
        <v>184</v>
      </c>
      <c r="C163" s="14">
        <f t="shared" si="42"/>
        <v>1066.9000000000001</v>
      </c>
      <c r="D163" s="12">
        <f t="shared" si="38"/>
        <v>767.60000000000014</v>
      </c>
      <c r="E163" s="11">
        <f t="shared" si="39"/>
        <v>795.60000000000014</v>
      </c>
      <c r="F163" s="13">
        <f t="shared" si="40"/>
        <v>739.60000000000014</v>
      </c>
      <c r="G163" s="12">
        <f t="shared" si="41"/>
        <v>711.60000000000014</v>
      </c>
    </row>
    <row r="164" spans="2:7" ht="23.25">
      <c r="B164" s="15"/>
      <c r="C164" s="14"/>
      <c r="D164" s="12"/>
      <c r="E164" s="11"/>
      <c r="F164" s="13"/>
      <c r="G164" s="12"/>
    </row>
    <row r="165" spans="2:7" ht="23.25">
      <c r="B165" s="15" t="s">
        <v>185</v>
      </c>
      <c r="C165" s="14">
        <f>C159+14</f>
        <v>1088.9000000000001</v>
      </c>
      <c r="D165" s="12">
        <f t="shared" ref="D165:D169" si="43">C165-299.3</f>
        <v>789.60000000000014</v>
      </c>
      <c r="E165" s="11">
        <f t="shared" ref="E165:E169" si="44">C165-271.3</f>
        <v>817.60000000000014</v>
      </c>
      <c r="F165" s="13">
        <f t="shared" ref="F165:F169" si="45">C165-327.3</f>
        <v>761.60000000000014</v>
      </c>
      <c r="G165" s="12">
        <f t="shared" ref="G165:G169" si="46">C165-355.3</f>
        <v>733.60000000000014</v>
      </c>
    </row>
    <row r="166" spans="2:7" ht="23.25">
      <c r="B166" s="15" t="s">
        <v>186</v>
      </c>
      <c r="C166" s="14">
        <f>C165-2</f>
        <v>1086.9000000000001</v>
      </c>
      <c r="D166" s="12">
        <f t="shared" si="43"/>
        <v>787.60000000000014</v>
      </c>
      <c r="E166" s="11">
        <f t="shared" si="44"/>
        <v>815.60000000000014</v>
      </c>
      <c r="F166" s="13">
        <f t="shared" si="45"/>
        <v>759.60000000000014</v>
      </c>
      <c r="G166" s="12">
        <f t="shared" si="46"/>
        <v>731.60000000000014</v>
      </c>
    </row>
    <row r="167" spans="2:7" ht="23.25">
      <c r="B167" s="15" t="s">
        <v>187</v>
      </c>
      <c r="C167" s="14">
        <f t="shared" ref="C167:C169" si="47">C166-2</f>
        <v>1084.9000000000001</v>
      </c>
      <c r="D167" s="12">
        <f t="shared" si="43"/>
        <v>785.60000000000014</v>
      </c>
      <c r="E167" s="11">
        <f t="shared" si="44"/>
        <v>813.60000000000014</v>
      </c>
      <c r="F167" s="13">
        <f t="shared" si="45"/>
        <v>757.60000000000014</v>
      </c>
      <c r="G167" s="12">
        <f t="shared" si="46"/>
        <v>729.60000000000014</v>
      </c>
    </row>
    <row r="168" spans="2:7" ht="23.25">
      <c r="B168" s="15" t="s">
        <v>188</v>
      </c>
      <c r="C168" s="14">
        <f t="shared" si="47"/>
        <v>1082.9000000000001</v>
      </c>
      <c r="D168" s="12">
        <f t="shared" si="43"/>
        <v>783.60000000000014</v>
      </c>
      <c r="E168" s="11">
        <f t="shared" si="44"/>
        <v>811.60000000000014</v>
      </c>
      <c r="F168" s="13">
        <f t="shared" si="45"/>
        <v>755.60000000000014</v>
      </c>
      <c r="G168" s="12">
        <f t="shared" si="46"/>
        <v>727.60000000000014</v>
      </c>
    </row>
    <row r="169" spans="2:7" ht="23.25">
      <c r="B169" s="15" t="s">
        <v>189</v>
      </c>
      <c r="C169" s="14">
        <f t="shared" si="47"/>
        <v>1080.9000000000001</v>
      </c>
      <c r="D169" s="12">
        <f t="shared" si="43"/>
        <v>781.60000000000014</v>
      </c>
      <c r="E169" s="11">
        <f t="shared" si="44"/>
        <v>809.60000000000014</v>
      </c>
      <c r="F169" s="13">
        <f t="shared" si="45"/>
        <v>753.60000000000014</v>
      </c>
      <c r="G169" s="12">
        <f t="shared" si="46"/>
        <v>725.60000000000014</v>
      </c>
    </row>
    <row r="170" spans="2:7" ht="23.25">
      <c r="B170" s="15"/>
      <c r="C170" s="14"/>
      <c r="D170" s="12"/>
      <c r="E170" s="11"/>
      <c r="F170" s="13"/>
      <c r="G170" s="12"/>
    </row>
    <row r="171" spans="2:7" ht="23.25">
      <c r="B171" s="15" t="s">
        <v>190</v>
      </c>
      <c r="C171" s="14">
        <f>C165+14</f>
        <v>1102.9000000000001</v>
      </c>
      <c r="D171" s="12">
        <f t="shared" ref="D171:D175" si="48">C171-299.3</f>
        <v>803.60000000000014</v>
      </c>
      <c r="E171" s="11">
        <f t="shared" ref="E171:E175" si="49">C171-271.3</f>
        <v>831.60000000000014</v>
      </c>
      <c r="F171" s="13">
        <f t="shared" ref="F171:F175" si="50">C171-327.3</f>
        <v>775.60000000000014</v>
      </c>
      <c r="G171" s="12">
        <f t="shared" ref="G171:G175" si="51">C171-355.3</f>
        <v>747.60000000000014</v>
      </c>
    </row>
    <row r="172" spans="2:7" ht="23.25">
      <c r="B172" s="15" t="s">
        <v>191</v>
      </c>
      <c r="C172" s="14">
        <f>C171-2</f>
        <v>1100.9000000000001</v>
      </c>
      <c r="D172" s="12">
        <f t="shared" si="48"/>
        <v>801.60000000000014</v>
      </c>
      <c r="E172" s="11">
        <f t="shared" si="49"/>
        <v>829.60000000000014</v>
      </c>
      <c r="F172" s="13">
        <f t="shared" si="50"/>
        <v>773.60000000000014</v>
      </c>
      <c r="G172" s="12">
        <f t="shared" si="51"/>
        <v>745.60000000000014</v>
      </c>
    </row>
    <row r="173" spans="2:7" ht="23.25">
      <c r="B173" s="15" t="s">
        <v>192</v>
      </c>
      <c r="C173" s="14">
        <f t="shared" ref="C173:C175" si="52">C172-2</f>
        <v>1098.9000000000001</v>
      </c>
      <c r="D173" s="12">
        <f t="shared" si="48"/>
        <v>799.60000000000014</v>
      </c>
      <c r="E173" s="11">
        <f t="shared" si="49"/>
        <v>827.60000000000014</v>
      </c>
      <c r="F173" s="13">
        <f t="shared" si="50"/>
        <v>771.60000000000014</v>
      </c>
      <c r="G173" s="12">
        <f t="shared" si="51"/>
        <v>743.60000000000014</v>
      </c>
    </row>
    <row r="174" spans="2:7" ht="23.25">
      <c r="B174" s="15" t="s">
        <v>193</v>
      </c>
      <c r="C174" s="14">
        <f t="shared" si="52"/>
        <v>1096.9000000000001</v>
      </c>
      <c r="D174" s="12">
        <f t="shared" si="48"/>
        <v>797.60000000000014</v>
      </c>
      <c r="E174" s="11">
        <f t="shared" si="49"/>
        <v>825.60000000000014</v>
      </c>
      <c r="F174" s="13">
        <f t="shared" si="50"/>
        <v>769.60000000000014</v>
      </c>
      <c r="G174" s="12">
        <f t="shared" si="51"/>
        <v>741.60000000000014</v>
      </c>
    </row>
    <row r="175" spans="2:7" ht="23.25">
      <c r="B175" s="15" t="s">
        <v>194</v>
      </c>
      <c r="C175" s="14">
        <f t="shared" si="52"/>
        <v>1094.9000000000001</v>
      </c>
      <c r="D175" s="12">
        <f t="shared" si="48"/>
        <v>795.60000000000014</v>
      </c>
      <c r="E175" s="11">
        <f t="shared" si="49"/>
        <v>823.60000000000014</v>
      </c>
      <c r="F175" s="13">
        <f t="shared" si="50"/>
        <v>767.60000000000014</v>
      </c>
      <c r="G175" s="12">
        <f t="shared" si="51"/>
        <v>739.60000000000014</v>
      </c>
    </row>
    <row r="176" spans="2:7" ht="23.25">
      <c r="B176" s="15"/>
      <c r="C176" s="14"/>
      <c r="D176" s="12"/>
      <c r="E176" s="11"/>
      <c r="F176" s="13"/>
      <c r="G176" s="12"/>
    </row>
    <row r="177" spans="2:7" ht="23.25">
      <c r="B177" s="15" t="s">
        <v>195</v>
      </c>
      <c r="C177" s="14">
        <f>C171+14</f>
        <v>1116.9000000000001</v>
      </c>
      <c r="D177" s="12">
        <f t="shared" ref="D177:D181" si="53">C177-299.3</f>
        <v>817.60000000000014</v>
      </c>
      <c r="E177" s="11">
        <f t="shared" ref="E177:E181" si="54">C177-271.3</f>
        <v>845.60000000000014</v>
      </c>
      <c r="F177" s="13">
        <f t="shared" ref="F177:F181" si="55">C177-327.3</f>
        <v>789.60000000000014</v>
      </c>
      <c r="G177" s="12">
        <f t="shared" ref="G177:G181" si="56">C177-355.3</f>
        <v>761.60000000000014</v>
      </c>
    </row>
    <row r="178" spans="2:7" ht="23.25">
      <c r="B178" s="15" t="s">
        <v>196</v>
      </c>
      <c r="C178" s="14">
        <f>C177-2</f>
        <v>1114.9000000000001</v>
      </c>
      <c r="D178" s="12">
        <f t="shared" si="53"/>
        <v>815.60000000000014</v>
      </c>
      <c r="E178" s="11">
        <f t="shared" si="54"/>
        <v>843.60000000000014</v>
      </c>
      <c r="F178" s="13">
        <f t="shared" si="55"/>
        <v>787.60000000000014</v>
      </c>
      <c r="G178" s="12">
        <f t="shared" si="56"/>
        <v>759.60000000000014</v>
      </c>
    </row>
    <row r="179" spans="2:7" ht="23.25">
      <c r="B179" s="15" t="s">
        <v>197</v>
      </c>
      <c r="C179" s="14">
        <f t="shared" ref="C179:C181" si="57">C178-2</f>
        <v>1112.9000000000001</v>
      </c>
      <c r="D179" s="12">
        <f t="shared" si="53"/>
        <v>813.60000000000014</v>
      </c>
      <c r="E179" s="11">
        <f t="shared" si="54"/>
        <v>841.60000000000014</v>
      </c>
      <c r="F179" s="13">
        <f t="shared" si="55"/>
        <v>785.60000000000014</v>
      </c>
      <c r="G179" s="12">
        <f t="shared" si="56"/>
        <v>757.60000000000014</v>
      </c>
    </row>
    <row r="180" spans="2:7" ht="23.25">
      <c r="B180" s="15" t="s">
        <v>198</v>
      </c>
      <c r="C180" s="14">
        <f t="shared" si="57"/>
        <v>1110.9000000000001</v>
      </c>
      <c r="D180" s="12">
        <f t="shared" si="53"/>
        <v>811.60000000000014</v>
      </c>
      <c r="E180" s="11">
        <f t="shared" si="54"/>
        <v>839.60000000000014</v>
      </c>
      <c r="F180" s="13">
        <f t="shared" si="55"/>
        <v>783.60000000000014</v>
      </c>
      <c r="G180" s="12">
        <f t="shared" si="56"/>
        <v>755.60000000000014</v>
      </c>
    </row>
    <row r="181" spans="2:7" ht="23.25">
      <c r="B181" s="15" t="s">
        <v>199</v>
      </c>
      <c r="C181" s="14">
        <f t="shared" si="57"/>
        <v>1108.9000000000001</v>
      </c>
      <c r="D181" s="12">
        <f t="shared" si="53"/>
        <v>809.60000000000014</v>
      </c>
      <c r="E181" s="11">
        <f t="shared" si="54"/>
        <v>837.60000000000014</v>
      </c>
      <c r="F181" s="13">
        <f t="shared" si="55"/>
        <v>781.60000000000014</v>
      </c>
      <c r="G181" s="12">
        <f t="shared" si="56"/>
        <v>753.60000000000014</v>
      </c>
    </row>
    <row r="182" spans="2:7" ht="23.25">
      <c r="B182" s="15"/>
      <c r="C182" s="14"/>
      <c r="D182" s="12"/>
      <c r="E182" s="11"/>
      <c r="F182" s="13"/>
      <c r="G182" s="12"/>
    </row>
    <row r="183" spans="2:7" ht="23.25">
      <c r="B183" s="15" t="s">
        <v>200</v>
      </c>
      <c r="C183" s="14">
        <f>C177+14</f>
        <v>1130.9000000000001</v>
      </c>
      <c r="D183" s="12">
        <f t="shared" ref="D183:D187" si="58">C183-299.3</f>
        <v>831.60000000000014</v>
      </c>
      <c r="E183" s="11">
        <f t="shared" ref="E183:E187" si="59">C183-271.3</f>
        <v>859.60000000000014</v>
      </c>
      <c r="F183" s="13">
        <f t="shared" ref="F183:F187" si="60">C183-327.3</f>
        <v>803.60000000000014</v>
      </c>
      <c r="G183" s="12">
        <f t="shared" ref="G183:G187" si="61">C183-355.3</f>
        <v>775.60000000000014</v>
      </c>
    </row>
    <row r="184" spans="2:7" ht="23.25">
      <c r="B184" s="15" t="s">
        <v>201</v>
      </c>
      <c r="C184" s="14">
        <f>C183-2</f>
        <v>1128.9000000000001</v>
      </c>
      <c r="D184" s="12">
        <f t="shared" si="58"/>
        <v>829.60000000000014</v>
      </c>
      <c r="E184" s="11">
        <f t="shared" si="59"/>
        <v>857.60000000000014</v>
      </c>
      <c r="F184" s="13">
        <f t="shared" si="60"/>
        <v>801.60000000000014</v>
      </c>
      <c r="G184" s="12">
        <f t="shared" si="61"/>
        <v>773.60000000000014</v>
      </c>
    </row>
    <row r="185" spans="2:7" ht="23.25">
      <c r="B185" s="15" t="s">
        <v>202</v>
      </c>
      <c r="C185" s="14">
        <f t="shared" ref="C185:C187" si="62">C184-2</f>
        <v>1126.9000000000001</v>
      </c>
      <c r="D185" s="12">
        <f t="shared" si="58"/>
        <v>827.60000000000014</v>
      </c>
      <c r="E185" s="11">
        <f t="shared" si="59"/>
        <v>855.60000000000014</v>
      </c>
      <c r="F185" s="13">
        <f t="shared" si="60"/>
        <v>799.60000000000014</v>
      </c>
      <c r="G185" s="12">
        <f t="shared" si="61"/>
        <v>771.60000000000014</v>
      </c>
    </row>
    <row r="186" spans="2:7" ht="23.25">
      <c r="B186" s="15" t="s">
        <v>203</v>
      </c>
      <c r="C186" s="14">
        <f t="shared" si="62"/>
        <v>1124.9000000000001</v>
      </c>
      <c r="D186" s="12">
        <f t="shared" si="58"/>
        <v>825.60000000000014</v>
      </c>
      <c r="E186" s="11">
        <f t="shared" si="59"/>
        <v>853.60000000000014</v>
      </c>
      <c r="F186" s="13">
        <f t="shared" si="60"/>
        <v>797.60000000000014</v>
      </c>
      <c r="G186" s="12">
        <f t="shared" si="61"/>
        <v>769.60000000000014</v>
      </c>
    </row>
    <row r="187" spans="2:7" ht="23.25">
      <c r="B187" s="15" t="s">
        <v>204</v>
      </c>
      <c r="C187" s="14">
        <f t="shared" si="62"/>
        <v>1122.9000000000001</v>
      </c>
      <c r="D187" s="12">
        <f t="shared" si="58"/>
        <v>823.60000000000014</v>
      </c>
      <c r="E187" s="11">
        <f t="shared" si="59"/>
        <v>851.60000000000014</v>
      </c>
      <c r="F187" s="13">
        <f t="shared" si="60"/>
        <v>795.60000000000014</v>
      </c>
      <c r="G187" s="12">
        <f t="shared" si="61"/>
        <v>767.60000000000014</v>
      </c>
    </row>
    <row r="188" spans="2:7" ht="23.25">
      <c r="B188" s="15"/>
      <c r="C188" s="14"/>
      <c r="D188" s="12"/>
      <c r="E188" s="11"/>
      <c r="F188" s="13"/>
      <c r="G188" s="12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9964-9DAF-4DC5-A94E-97F9EC7B6C13}">
  <dimension ref="B1:U346"/>
  <sheetViews>
    <sheetView topLeftCell="A208" zoomScale="85" zoomScaleNormal="85" workbookViewId="0">
      <selection activeCell="B1" sqref="B1:T1048576"/>
    </sheetView>
  </sheetViews>
  <sheetFormatPr defaultRowHeight="23.25"/>
  <cols>
    <col min="2" max="2" width="14.140625" style="3" bestFit="1" customWidth="1"/>
    <col min="3" max="3" width="16.5703125" style="2" bestFit="1" customWidth="1"/>
    <col min="4" max="5" width="9" style="1" hidden="1" customWidth="1"/>
    <col min="6" max="10" width="10.7109375" style="1" bestFit="1" customWidth="1"/>
    <col min="11" max="11" width="9" style="1" hidden="1" customWidth="1"/>
    <col min="12" max="13" width="10.7109375" style="1" bestFit="1" customWidth="1"/>
    <col min="14" max="17" width="9" style="1" hidden="1" customWidth="1"/>
    <col min="18" max="18" width="10" style="1" bestFit="1" customWidth="1"/>
    <col min="19" max="19" width="9" style="1" hidden="1" customWidth="1"/>
    <col min="20" max="20" width="10" style="1" bestFit="1" customWidth="1"/>
    <col min="21" max="21" width="9" style="1" hidden="1" customWidth="1"/>
  </cols>
  <sheetData>
    <row r="1" spans="2:21" ht="24" thickBot="1"/>
    <row r="2" spans="2:21">
      <c r="B2" s="21" t="s">
        <v>123</v>
      </c>
      <c r="C2" s="20" t="s">
        <v>122</v>
      </c>
      <c r="D2" s="18" t="s">
        <v>121</v>
      </c>
      <c r="E2" s="17" t="s">
        <v>120</v>
      </c>
      <c r="F2" s="19" t="s">
        <v>119</v>
      </c>
      <c r="G2" s="18" t="s">
        <v>118</v>
      </c>
      <c r="H2" s="17" t="s">
        <v>117</v>
      </c>
      <c r="I2" s="19" t="s">
        <v>116</v>
      </c>
      <c r="J2" s="18" t="s">
        <v>115</v>
      </c>
      <c r="K2" s="17" t="s">
        <v>114</v>
      </c>
      <c r="L2" s="17" t="s">
        <v>113</v>
      </c>
      <c r="M2" s="19" t="s">
        <v>112</v>
      </c>
      <c r="N2" s="17" t="s">
        <v>111</v>
      </c>
      <c r="O2" s="19" t="s">
        <v>110</v>
      </c>
      <c r="P2" s="18" t="s">
        <v>109</v>
      </c>
      <c r="Q2" s="17" t="s">
        <v>108</v>
      </c>
      <c r="R2" s="18" t="s">
        <v>107</v>
      </c>
      <c r="S2" s="18" t="s">
        <v>106</v>
      </c>
      <c r="T2" s="17" t="s">
        <v>105</v>
      </c>
      <c r="U2" s="16" t="s">
        <v>104</v>
      </c>
    </row>
    <row r="3" spans="2:21">
      <c r="B3" s="15" t="s">
        <v>103</v>
      </c>
      <c r="C3" s="14">
        <v>710.62929999999994</v>
      </c>
      <c r="D3" s="12">
        <f t="shared" ref="D3:D12" si="0">C3+1.9793</f>
        <v>712.60859999999991</v>
      </c>
      <c r="E3" s="11">
        <f>C3-12.0264</f>
        <v>698.60289999999998</v>
      </c>
      <c r="F3" s="13">
        <f t="shared" ref="F3:F12" si="1">C3-26.052</f>
        <v>684.57729999999992</v>
      </c>
      <c r="G3" s="12">
        <f t="shared" ref="G3:G12" si="2">C3-40.0677</f>
        <v>670.5616</v>
      </c>
      <c r="H3" s="11">
        <f t="shared" ref="H3:H12" si="3">C3-54.0833</f>
        <v>656.54599999999994</v>
      </c>
      <c r="I3" s="13">
        <f t="shared" ref="I3:I12" si="4">C3-68.099</f>
        <v>642.5302999999999</v>
      </c>
      <c r="J3" s="12">
        <f t="shared" ref="J3:J12" si="5">C3-82.1146</f>
        <v>628.51469999999995</v>
      </c>
      <c r="K3" s="11">
        <f t="shared" ref="K3:K12" si="6">C3-96.1303</f>
        <v>614.49899999999991</v>
      </c>
      <c r="L3" s="11">
        <f t="shared" ref="L3:L12" si="7">C3-110.1459</f>
        <v>600.48339999999996</v>
      </c>
      <c r="M3" s="13">
        <f t="shared" ref="M3:M12" si="8">C3-124.1616</f>
        <v>586.46769999999992</v>
      </c>
      <c r="N3" s="11">
        <f t="shared" ref="N3:N12" si="9">C3-138.1772</f>
        <v>572.45209999999997</v>
      </c>
      <c r="O3" s="13">
        <f t="shared" ref="O3:O12" si="10">C3-152.1929</f>
        <v>558.43639999999994</v>
      </c>
      <c r="P3" s="12">
        <f t="shared" ref="P3:P12" si="11">C3-166.2085</f>
        <v>544.42079999999999</v>
      </c>
      <c r="Q3" s="11">
        <f t="shared" ref="Q3:Q12" si="12">C3-180.2242</f>
        <v>530.40509999999995</v>
      </c>
      <c r="R3" s="12">
        <f t="shared" ref="R3:R12" si="13">C3-194.2398</f>
        <v>516.3895</v>
      </c>
      <c r="S3" s="12">
        <f t="shared" ref="S3:S12" si="14">C3-208.2555</f>
        <v>502.37379999999996</v>
      </c>
      <c r="T3" s="11">
        <f t="shared" ref="T3:T12" si="15">C3-222.2711</f>
        <v>488.35819999999995</v>
      </c>
      <c r="U3" s="10">
        <f>C3-236.2868</f>
        <v>474.34249999999997</v>
      </c>
    </row>
    <row r="4" spans="2:21">
      <c r="B4" s="15" t="s">
        <v>102</v>
      </c>
      <c r="C4" s="14">
        <v>708.6</v>
      </c>
      <c r="D4" s="12">
        <f t="shared" si="0"/>
        <v>710.57929999999999</v>
      </c>
      <c r="E4" s="11">
        <f t="shared" ref="E4:E12" si="16">C4-12.0263</f>
        <v>696.57370000000003</v>
      </c>
      <c r="F4" s="13">
        <f t="shared" si="1"/>
        <v>682.548</v>
      </c>
      <c r="G4" s="12">
        <f t="shared" si="2"/>
        <v>668.53230000000008</v>
      </c>
      <c r="H4" s="11">
        <f t="shared" si="3"/>
        <v>654.51670000000001</v>
      </c>
      <c r="I4" s="13">
        <f t="shared" si="4"/>
        <v>640.50099999999998</v>
      </c>
      <c r="J4" s="12">
        <f t="shared" si="5"/>
        <v>626.48540000000003</v>
      </c>
      <c r="K4" s="11">
        <f t="shared" si="6"/>
        <v>612.46969999999999</v>
      </c>
      <c r="L4" s="11">
        <f t="shared" si="7"/>
        <v>598.45410000000004</v>
      </c>
      <c r="M4" s="13">
        <f t="shared" si="8"/>
        <v>584.4384</v>
      </c>
      <c r="N4" s="11">
        <f t="shared" si="9"/>
        <v>570.42280000000005</v>
      </c>
      <c r="O4" s="13">
        <f t="shared" si="10"/>
        <v>556.40710000000001</v>
      </c>
      <c r="P4" s="12">
        <f t="shared" si="11"/>
        <v>542.39150000000006</v>
      </c>
      <c r="Q4" s="11">
        <f t="shared" si="12"/>
        <v>528.37580000000003</v>
      </c>
      <c r="R4" s="12">
        <f t="shared" si="13"/>
        <v>514.36020000000008</v>
      </c>
      <c r="S4" s="12">
        <f t="shared" si="14"/>
        <v>500.34450000000004</v>
      </c>
      <c r="T4" s="11">
        <f t="shared" si="15"/>
        <v>486.32890000000003</v>
      </c>
      <c r="U4" s="10">
        <f>C4-236.2868</f>
        <v>472.31320000000005</v>
      </c>
    </row>
    <row r="5" spans="2:21">
      <c r="B5" s="15" t="s">
        <v>101</v>
      </c>
      <c r="C5" s="14">
        <v>706.59799999999984</v>
      </c>
      <c r="D5" s="12">
        <f t="shared" si="0"/>
        <v>708.57729999999981</v>
      </c>
      <c r="E5" s="11">
        <f t="shared" si="16"/>
        <v>694.57169999999985</v>
      </c>
      <c r="F5" s="13">
        <f t="shared" si="1"/>
        <v>680.54599999999982</v>
      </c>
      <c r="G5" s="12">
        <f t="shared" si="2"/>
        <v>666.5302999999999</v>
      </c>
      <c r="H5" s="11">
        <f t="shared" si="3"/>
        <v>652.51469999999983</v>
      </c>
      <c r="I5" s="13">
        <f t="shared" si="4"/>
        <v>638.4989999999998</v>
      </c>
      <c r="J5" s="12">
        <f t="shared" si="5"/>
        <v>624.48339999999985</v>
      </c>
      <c r="K5" s="11">
        <f t="shared" si="6"/>
        <v>610.46769999999981</v>
      </c>
      <c r="L5" s="11">
        <f t="shared" si="7"/>
        <v>596.45209999999986</v>
      </c>
      <c r="M5" s="13">
        <f t="shared" si="8"/>
        <v>582.43639999999982</v>
      </c>
      <c r="N5" s="11">
        <f t="shared" si="9"/>
        <v>568.42079999999987</v>
      </c>
      <c r="O5" s="13">
        <f t="shared" si="10"/>
        <v>554.40509999999983</v>
      </c>
      <c r="P5" s="12">
        <f t="shared" si="11"/>
        <v>540.38949999999988</v>
      </c>
      <c r="Q5" s="11">
        <f t="shared" si="12"/>
        <v>526.37379999999985</v>
      </c>
      <c r="R5" s="12">
        <f t="shared" si="13"/>
        <v>512.3581999999999</v>
      </c>
      <c r="S5" s="12">
        <f t="shared" si="14"/>
        <v>498.34249999999986</v>
      </c>
      <c r="T5" s="11">
        <f t="shared" si="15"/>
        <v>484.32689999999985</v>
      </c>
      <c r="U5" s="10">
        <f>C5-236.2868</f>
        <v>470.31119999999987</v>
      </c>
    </row>
    <row r="6" spans="2:21">
      <c r="B6" s="15" t="s">
        <v>100</v>
      </c>
      <c r="C6" s="14">
        <v>704.58234999999979</v>
      </c>
      <c r="D6" s="12">
        <f t="shared" si="0"/>
        <v>706.56164999999976</v>
      </c>
      <c r="E6" s="11">
        <f t="shared" si="16"/>
        <v>692.5560499999998</v>
      </c>
      <c r="F6" s="13">
        <f t="shared" si="1"/>
        <v>678.53034999999977</v>
      </c>
      <c r="G6" s="12">
        <f t="shared" si="2"/>
        <v>664.51464999999985</v>
      </c>
      <c r="H6" s="11">
        <f t="shared" si="3"/>
        <v>650.49904999999978</v>
      </c>
      <c r="I6" s="13">
        <f t="shared" si="4"/>
        <v>636.48334999999975</v>
      </c>
      <c r="J6" s="12">
        <f t="shared" si="5"/>
        <v>622.4677499999998</v>
      </c>
      <c r="K6" s="11">
        <f t="shared" si="6"/>
        <v>608.45204999999976</v>
      </c>
      <c r="L6" s="11">
        <f t="shared" si="7"/>
        <v>594.43644999999981</v>
      </c>
      <c r="M6" s="13">
        <f t="shared" si="8"/>
        <v>580.42074999999977</v>
      </c>
      <c r="N6" s="11">
        <f t="shared" si="9"/>
        <v>566.40514999999982</v>
      </c>
      <c r="O6" s="13">
        <f t="shared" si="10"/>
        <v>552.38944999999978</v>
      </c>
      <c r="P6" s="12">
        <f t="shared" si="11"/>
        <v>538.37384999999983</v>
      </c>
      <c r="Q6" s="11">
        <f t="shared" si="12"/>
        <v>524.3581499999998</v>
      </c>
      <c r="R6" s="12">
        <f t="shared" si="13"/>
        <v>510.34254999999979</v>
      </c>
      <c r="S6" s="12">
        <f t="shared" si="14"/>
        <v>496.32684999999981</v>
      </c>
      <c r="T6" s="11">
        <f t="shared" si="15"/>
        <v>482.3112499999998</v>
      </c>
      <c r="U6" s="10">
        <f>C6-236.2868</f>
        <v>468.29554999999982</v>
      </c>
    </row>
    <row r="7" spans="2:21">
      <c r="B7" s="15" t="s">
        <v>99</v>
      </c>
      <c r="C7" s="14">
        <v>702.56669999999974</v>
      </c>
      <c r="D7" s="12">
        <f t="shared" si="0"/>
        <v>704.54599999999971</v>
      </c>
      <c r="E7" s="11">
        <f t="shared" si="16"/>
        <v>690.54039999999975</v>
      </c>
      <c r="F7" s="13">
        <f t="shared" si="1"/>
        <v>676.51469999999972</v>
      </c>
      <c r="G7" s="12">
        <f t="shared" si="2"/>
        <v>662.4989999999998</v>
      </c>
      <c r="H7" s="11">
        <f t="shared" si="3"/>
        <v>648.48339999999973</v>
      </c>
      <c r="I7" s="13">
        <f t="shared" si="4"/>
        <v>634.4676999999997</v>
      </c>
      <c r="J7" s="12">
        <f t="shared" si="5"/>
        <v>620.45209999999975</v>
      </c>
      <c r="K7" s="11">
        <f t="shared" si="6"/>
        <v>606.43639999999971</v>
      </c>
      <c r="L7" s="11">
        <f t="shared" si="7"/>
        <v>592.42079999999976</v>
      </c>
      <c r="M7" s="13">
        <f t="shared" si="8"/>
        <v>578.40509999999972</v>
      </c>
      <c r="N7" s="11">
        <f t="shared" si="9"/>
        <v>564.38949999999977</v>
      </c>
      <c r="O7" s="13">
        <f t="shared" si="10"/>
        <v>550.37379999999973</v>
      </c>
      <c r="P7" s="12">
        <f t="shared" si="11"/>
        <v>536.35819999999978</v>
      </c>
      <c r="Q7" s="11">
        <f t="shared" si="12"/>
        <v>522.34249999999975</v>
      </c>
      <c r="R7" s="12">
        <f t="shared" si="13"/>
        <v>508.32689999999974</v>
      </c>
      <c r="S7" s="12">
        <f t="shared" si="14"/>
        <v>494.31119999999976</v>
      </c>
      <c r="T7" s="11">
        <f t="shared" si="15"/>
        <v>480.29559999999975</v>
      </c>
      <c r="U7" s="10">
        <f>C7-236.2868</f>
        <v>466.27989999999977</v>
      </c>
    </row>
    <row r="8" spans="2:21">
      <c r="B8" s="15" t="s">
        <v>206</v>
      </c>
      <c r="C8" s="14">
        <f>C7-2</f>
        <v>700.56669999999974</v>
      </c>
      <c r="D8" s="12">
        <f t="shared" si="0"/>
        <v>702.54599999999971</v>
      </c>
      <c r="E8" s="11">
        <f t="shared" si="16"/>
        <v>688.54039999999975</v>
      </c>
      <c r="F8" s="13">
        <f t="shared" si="1"/>
        <v>674.51469999999972</v>
      </c>
      <c r="G8" s="12">
        <f t="shared" si="2"/>
        <v>660.4989999999998</v>
      </c>
      <c r="H8" s="11">
        <f t="shared" si="3"/>
        <v>646.48339999999973</v>
      </c>
      <c r="I8" s="13">
        <f t="shared" si="4"/>
        <v>632.4676999999997</v>
      </c>
      <c r="J8" s="12">
        <f t="shared" si="5"/>
        <v>618.45209999999975</v>
      </c>
      <c r="K8" s="11">
        <f t="shared" si="6"/>
        <v>604.43639999999971</v>
      </c>
      <c r="L8" s="11">
        <f t="shared" si="7"/>
        <v>590.42079999999976</v>
      </c>
      <c r="M8" s="13">
        <f t="shared" si="8"/>
        <v>576.40509999999972</v>
      </c>
      <c r="N8" s="11">
        <f t="shared" si="9"/>
        <v>562.38949999999977</v>
      </c>
      <c r="O8" s="13">
        <f t="shared" si="10"/>
        <v>548.37379999999973</v>
      </c>
      <c r="P8" s="12">
        <f t="shared" si="11"/>
        <v>534.35819999999978</v>
      </c>
      <c r="Q8" s="11">
        <f t="shared" si="12"/>
        <v>520.34249999999975</v>
      </c>
      <c r="R8" s="12">
        <f t="shared" si="13"/>
        <v>506.32689999999974</v>
      </c>
      <c r="S8" s="12">
        <f t="shared" si="14"/>
        <v>492.31119999999976</v>
      </c>
      <c r="T8" s="11">
        <f t="shared" si="15"/>
        <v>478.29559999999975</v>
      </c>
      <c r="U8" s="10"/>
    </row>
    <row r="9" spans="2:21">
      <c r="B9" s="15" t="s">
        <v>207</v>
      </c>
      <c r="C9" s="14">
        <f>C8-2</f>
        <v>698.56669999999974</v>
      </c>
      <c r="D9" s="12">
        <f t="shared" si="0"/>
        <v>700.54599999999971</v>
      </c>
      <c r="E9" s="11">
        <f t="shared" si="16"/>
        <v>686.54039999999975</v>
      </c>
      <c r="F9" s="13">
        <f t="shared" si="1"/>
        <v>672.51469999999972</v>
      </c>
      <c r="G9" s="12">
        <f t="shared" si="2"/>
        <v>658.4989999999998</v>
      </c>
      <c r="H9" s="11">
        <f t="shared" si="3"/>
        <v>644.48339999999973</v>
      </c>
      <c r="I9" s="13">
        <f t="shared" si="4"/>
        <v>630.4676999999997</v>
      </c>
      <c r="J9" s="12">
        <f t="shared" si="5"/>
        <v>616.45209999999975</v>
      </c>
      <c r="K9" s="11">
        <f t="shared" si="6"/>
        <v>602.43639999999971</v>
      </c>
      <c r="L9" s="11">
        <f t="shared" si="7"/>
        <v>588.42079999999976</v>
      </c>
      <c r="M9" s="13">
        <f t="shared" si="8"/>
        <v>574.40509999999972</v>
      </c>
      <c r="N9" s="11">
        <f t="shared" si="9"/>
        <v>560.38949999999977</v>
      </c>
      <c r="O9" s="13">
        <f t="shared" si="10"/>
        <v>546.37379999999973</v>
      </c>
      <c r="P9" s="12">
        <f t="shared" si="11"/>
        <v>532.35819999999978</v>
      </c>
      <c r="Q9" s="11">
        <f t="shared" si="12"/>
        <v>518.34249999999975</v>
      </c>
      <c r="R9" s="12">
        <f t="shared" si="13"/>
        <v>504.32689999999974</v>
      </c>
      <c r="S9" s="12">
        <f t="shared" si="14"/>
        <v>490.31119999999976</v>
      </c>
      <c r="T9" s="11">
        <f t="shared" si="15"/>
        <v>476.29559999999975</v>
      </c>
      <c r="U9" s="10">
        <f>C14-236.2868</f>
        <v>488.35814999999991</v>
      </c>
    </row>
    <row r="10" spans="2:21">
      <c r="B10" s="15" t="s">
        <v>208</v>
      </c>
      <c r="C10" s="14">
        <f t="shared" ref="C10:C12" si="17">C9-2</f>
        <v>696.56669999999974</v>
      </c>
      <c r="D10" s="12">
        <f t="shared" si="0"/>
        <v>698.54599999999971</v>
      </c>
      <c r="E10" s="11">
        <f t="shared" si="16"/>
        <v>684.54039999999975</v>
      </c>
      <c r="F10" s="13">
        <f t="shared" si="1"/>
        <v>670.51469999999972</v>
      </c>
      <c r="G10" s="12">
        <f t="shared" si="2"/>
        <v>656.4989999999998</v>
      </c>
      <c r="H10" s="11">
        <f t="shared" si="3"/>
        <v>642.48339999999973</v>
      </c>
      <c r="I10" s="13">
        <f t="shared" si="4"/>
        <v>628.4676999999997</v>
      </c>
      <c r="J10" s="12">
        <f t="shared" si="5"/>
        <v>614.45209999999975</v>
      </c>
      <c r="K10" s="11">
        <f t="shared" si="6"/>
        <v>600.43639999999971</v>
      </c>
      <c r="L10" s="11">
        <f t="shared" si="7"/>
        <v>586.42079999999976</v>
      </c>
      <c r="M10" s="13">
        <f t="shared" si="8"/>
        <v>572.40509999999972</v>
      </c>
      <c r="N10" s="11">
        <f t="shared" si="9"/>
        <v>558.38949999999977</v>
      </c>
      <c r="O10" s="13">
        <f t="shared" si="10"/>
        <v>544.37379999999973</v>
      </c>
      <c r="P10" s="12">
        <f t="shared" si="11"/>
        <v>530.35819999999978</v>
      </c>
      <c r="Q10" s="11">
        <f t="shared" si="12"/>
        <v>516.34249999999975</v>
      </c>
      <c r="R10" s="12">
        <f t="shared" si="13"/>
        <v>502.32689999999974</v>
      </c>
      <c r="S10" s="12">
        <f t="shared" si="14"/>
        <v>488.31119999999976</v>
      </c>
      <c r="T10" s="11">
        <f t="shared" si="15"/>
        <v>474.29559999999975</v>
      </c>
      <c r="U10" s="10">
        <f>C15-236.2868</f>
        <v>486.34249999999986</v>
      </c>
    </row>
    <row r="11" spans="2:21">
      <c r="B11" s="15" t="s">
        <v>209</v>
      </c>
      <c r="C11" s="14">
        <f t="shared" si="17"/>
        <v>694.56669999999974</v>
      </c>
      <c r="D11" s="12">
        <f t="shared" si="0"/>
        <v>696.54599999999971</v>
      </c>
      <c r="E11" s="11">
        <f t="shared" si="16"/>
        <v>682.54039999999975</v>
      </c>
      <c r="F11" s="13">
        <f t="shared" si="1"/>
        <v>668.51469999999972</v>
      </c>
      <c r="G11" s="12">
        <f t="shared" si="2"/>
        <v>654.4989999999998</v>
      </c>
      <c r="H11" s="11">
        <f t="shared" si="3"/>
        <v>640.48339999999973</v>
      </c>
      <c r="I11" s="13">
        <f t="shared" si="4"/>
        <v>626.4676999999997</v>
      </c>
      <c r="J11" s="12">
        <f t="shared" si="5"/>
        <v>612.45209999999975</v>
      </c>
      <c r="K11" s="11">
        <f t="shared" si="6"/>
        <v>598.43639999999971</v>
      </c>
      <c r="L11" s="11">
        <f t="shared" si="7"/>
        <v>584.42079999999976</v>
      </c>
      <c r="M11" s="13">
        <f t="shared" si="8"/>
        <v>570.40509999999972</v>
      </c>
      <c r="N11" s="11">
        <f t="shared" si="9"/>
        <v>556.38949999999977</v>
      </c>
      <c r="O11" s="13">
        <f t="shared" si="10"/>
        <v>542.37379999999973</v>
      </c>
      <c r="P11" s="12">
        <f t="shared" si="11"/>
        <v>528.35819999999978</v>
      </c>
      <c r="Q11" s="11">
        <f t="shared" si="12"/>
        <v>514.34249999999975</v>
      </c>
      <c r="R11" s="12">
        <f t="shared" si="13"/>
        <v>500.32689999999974</v>
      </c>
      <c r="S11" s="12">
        <f t="shared" si="14"/>
        <v>486.31119999999976</v>
      </c>
      <c r="T11" s="11">
        <f t="shared" si="15"/>
        <v>472.29559999999975</v>
      </c>
      <c r="U11" s="10">
        <f>C16-236.2868</f>
        <v>484.32684999999981</v>
      </c>
    </row>
    <row r="12" spans="2:21">
      <c r="B12" s="15" t="s">
        <v>210</v>
      </c>
      <c r="C12" s="14">
        <f t="shared" si="17"/>
        <v>692.56669999999974</v>
      </c>
      <c r="D12" s="12">
        <f t="shared" si="0"/>
        <v>694.54599999999971</v>
      </c>
      <c r="E12" s="11">
        <f t="shared" si="16"/>
        <v>680.54039999999975</v>
      </c>
      <c r="F12" s="13">
        <f t="shared" si="1"/>
        <v>666.51469999999972</v>
      </c>
      <c r="G12" s="12">
        <f t="shared" si="2"/>
        <v>652.4989999999998</v>
      </c>
      <c r="H12" s="11">
        <f t="shared" si="3"/>
        <v>638.48339999999973</v>
      </c>
      <c r="I12" s="13">
        <f t="shared" si="4"/>
        <v>624.4676999999997</v>
      </c>
      <c r="J12" s="12">
        <f t="shared" si="5"/>
        <v>610.45209999999975</v>
      </c>
      <c r="K12" s="11">
        <f t="shared" si="6"/>
        <v>596.43639999999971</v>
      </c>
      <c r="L12" s="11">
        <f t="shared" si="7"/>
        <v>582.42079999999976</v>
      </c>
      <c r="M12" s="13">
        <f t="shared" si="8"/>
        <v>568.40509999999972</v>
      </c>
      <c r="N12" s="11">
        <f t="shared" si="9"/>
        <v>554.38949999999977</v>
      </c>
      <c r="O12" s="13">
        <f t="shared" si="10"/>
        <v>540.37379999999973</v>
      </c>
      <c r="P12" s="12">
        <f t="shared" si="11"/>
        <v>526.35819999999978</v>
      </c>
      <c r="Q12" s="11">
        <f t="shared" si="12"/>
        <v>512.34249999999975</v>
      </c>
      <c r="R12" s="12">
        <f t="shared" si="13"/>
        <v>498.32689999999974</v>
      </c>
      <c r="S12" s="12">
        <f t="shared" si="14"/>
        <v>484.31119999999976</v>
      </c>
      <c r="T12" s="11">
        <f t="shared" si="15"/>
        <v>470.29559999999975</v>
      </c>
      <c r="U12" s="10">
        <f>C17-236.2868</f>
        <v>482.31119999999976</v>
      </c>
    </row>
    <row r="13" spans="2:21">
      <c r="B13" s="15"/>
      <c r="C13" s="14"/>
      <c r="D13" s="12"/>
      <c r="E13" s="11"/>
      <c r="F13" s="13"/>
      <c r="G13" s="12"/>
      <c r="H13" s="11"/>
      <c r="I13" s="13"/>
      <c r="J13" s="12"/>
      <c r="K13" s="11"/>
      <c r="L13" s="11"/>
      <c r="M13" s="13"/>
      <c r="N13" s="11"/>
      <c r="O13" s="13"/>
      <c r="P13" s="12"/>
      <c r="Q13" s="11"/>
      <c r="R13" s="12"/>
      <c r="S13" s="12"/>
      <c r="T13" s="11"/>
      <c r="U13" s="10">
        <f>C18-236.2868</f>
        <v>480.29554999999971</v>
      </c>
    </row>
    <row r="14" spans="2:21">
      <c r="B14" s="15" t="s">
        <v>98</v>
      </c>
      <c r="C14" s="14">
        <v>724.64494999999988</v>
      </c>
      <c r="D14" s="12">
        <f t="shared" ref="D14:D23" si="18">C14+1.9793</f>
        <v>726.62424999999985</v>
      </c>
      <c r="E14" s="11">
        <f t="shared" ref="E14:E23" si="19">C14-12.0263</f>
        <v>712.61864999999989</v>
      </c>
      <c r="F14" s="13">
        <f t="shared" ref="F14:F23" si="20">C14-26.052</f>
        <v>698.59294999999986</v>
      </c>
      <c r="G14" s="12">
        <f t="shared" ref="G14:G23" si="21">C14-40.0677</f>
        <v>684.57724999999982</v>
      </c>
      <c r="H14" s="11">
        <f t="shared" ref="H14:H23" si="22">C14-54.0833</f>
        <v>670.56164999999987</v>
      </c>
      <c r="I14" s="13">
        <f t="shared" ref="I14:I23" si="23">C14-68.099</f>
        <v>656.54594999999983</v>
      </c>
      <c r="J14" s="12">
        <f t="shared" ref="J14:J23" si="24">C14-82.1146</f>
        <v>642.53034999999988</v>
      </c>
      <c r="K14" s="11">
        <f t="shared" ref="K14:K23" si="25">C14-96.1303</f>
        <v>628.51464999999985</v>
      </c>
      <c r="L14" s="11">
        <f t="shared" ref="L14:L23" si="26">C14-110.1459</f>
        <v>614.4990499999999</v>
      </c>
      <c r="M14" s="13">
        <f t="shared" ref="M14:M23" si="27">C14-124.1616</f>
        <v>600.48334999999986</v>
      </c>
      <c r="N14" s="11">
        <f t="shared" ref="N14:N23" si="28">C14-138.1772</f>
        <v>586.46774999999991</v>
      </c>
      <c r="O14" s="13">
        <f t="shared" ref="O14:O23" si="29">C14-152.1929</f>
        <v>572.45204999999987</v>
      </c>
      <c r="P14" s="12">
        <f t="shared" ref="P14:P23" si="30">C14-166.2085</f>
        <v>558.43644999999992</v>
      </c>
      <c r="Q14" s="11">
        <f t="shared" ref="Q14:Q23" si="31">C14-180.2242</f>
        <v>544.42074999999988</v>
      </c>
      <c r="R14" s="12">
        <f t="shared" ref="R14:R23" si="32">C14-194.2398</f>
        <v>530.40514999999982</v>
      </c>
      <c r="S14" s="12">
        <f t="shared" ref="S14:S23" si="33">C14-208.2555</f>
        <v>516.3894499999999</v>
      </c>
      <c r="T14" s="11">
        <f t="shared" ref="T14:T23" si="34">C14-222.2711</f>
        <v>502.37384999999989</v>
      </c>
      <c r="U14" s="10"/>
    </row>
    <row r="15" spans="2:21">
      <c r="B15" s="15" t="s">
        <v>97</v>
      </c>
      <c r="C15" s="14">
        <v>722.62929999999983</v>
      </c>
      <c r="D15" s="12">
        <f t="shared" si="18"/>
        <v>724.6085999999998</v>
      </c>
      <c r="E15" s="11">
        <f t="shared" si="19"/>
        <v>710.60299999999984</v>
      </c>
      <c r="F15" s="13">
        <f t="shared" si="20"/>
        <v>696.57729999999981</v>
      </c>
      <c r="G15" s="12">
        <f t="shared" si="21"/>
        <v>682.56159999999977</v>
      </c>
      <c r="H15" s="11">
        <f t="shared" si="22"/>
        <v>668.54599999999982</v>
      </c>
      <c r="I15" s="13">
        <f t="shared" si="23"/>
        <v>654.53029999999978</v>
      </c>
      <c r="J15" s="12">
        <f t="shared" si="24"/>
        <v>640.51469999999983</v>
      </c>
      <c r="K15" s="11">
        <f t="shared" si="25"/>
        <v>626.4989999999998</v>
      </c>
      <c r="L15" s="11">
        <f t="shared" si="26"/>
        <v>612.48339999999985</v>
      </c>
      <c r="M15" s="13">
        <f t="shared" si="27"/>
        <v>598.46769999999981</v>
      </c>
      <c r="N15" s="11">
        <f t="shared" si="28"/>
        <v>584.45209999999986</v>
      </c>
      <c r="O15" s="13">
        <f t="shared" si="29"/>
        <v>570.43639999999982</v>
      </c>
      <c r="P15" s="12">
        <f t="shared" si="30"/>
        <v>556.42079999999987</v>
      </c>
      <c r="Q15" s="11">
        <f t="shared" si="31"/>
        <v>542.40509999999983</v>
      </c>
      <c r="R15" s="12">
        <f t="shared" si="32"/>
        <v>528.38949999999977</v>
      </c>
      <c r="S15" s="12">
        <f t="shared" si="33"/>
        <v>514.37379999999985</v>
      </c>
      <c r="T15" s="11">
        <f t="shared" si="34"/>
        <v>500.35819999999984</v>
      </c>
      <c r="U15" s="10">
        <f>C25-236.2868</f>
        <v>502.37379999999996</v>
      </c>
    </row>
    <row r="16" spans="2:21">
      <c r="B16" s="15" t="s">
        <v>96</v>
      </c>
      <c r="C16" s="14">
        <v>720.61364999999978</v>
      </c>
      <c r="D16" s="12">
        <f t="shared" si="18"/>
        <v>722.59294999999975</v>
      </c>
      <c r="E16" s="11">
        <f t="shared" si="19"/>
        <v>708.58734999999979</v>
      </c>
      <c r="F16" s="13">
        <f t="shared" si="20"/>
        <v>694.56164999999976</v>
      </c>
      <c r="G16" s="12">
        <f t="shared" si="21"/>
        <v>680.54594999999972</v>
      </c>
      <c r="H16" s="11">
        <f t="shared" si="22"/>
        <v>666.53034999999977</v>
      </c>
      <c r="I16" s="13">
        <f t="shared" si="23"/>
        <v>652.51464999999973</v>
      </c>
      <c r="J16" s="12">
        <f t="shared" si="24"/>
        <v>638.49904999999978</v>
      </c>
      <c r="K16" s="11">
        <f t="shared" si="25"/>
        <v>624.48334999999975</v>
      </c>
      <c r="L16" s="11">
        <f t="shared" si="26"/>
        <v>610.4677499999998</v>
      </c>
      <c r="M16" s="13">
        <f t="shared" si="27"/>
        <v>596.45204999999976</v>
      </c>
      <c r="N16" s="11">
        <f t="shared" si="28"/>
        <v>582.43644999999981</v>
      </c>
      <c r="O16" s="13">
        <f t="shared" si="29"/>
        <v>568.42074999999977</v>
      </c>
      <c r="P16" s="12">
        <f t="shared" si="30"/>
        <v>554.40514999999982</v>
      </c>
      <c r="Q16" s="11">
        <f t="shared" si="31"/>
        <v>540.38944999999978</v>
      </c>
      <c r="R16" s="12">
        <f t="shared" si="32"/>
        <v>526.37384999999972</v>
      </c>
      <c r="S16" s="12">
        <f t="shared" si="33"/>
        <v>512.3581499999998</v>
      </c>
      <c r="T16" s="11">
        <f t="shared" si="34"/>
        <v>498.34254999999979</v>
      </c>
      <c r="U16" s="10">
        <f>C26-236.2868</f>
        <v>500.35814999999991</v>
      </c>
    </row>
    <row r="17" spans="2:21">
      <c r="B17" s="15" t="s">
        <v>95</v>
      </c>
      <c r="C17" s="14">
        <v>718.59799999999973</v>
      </c>
      <c r="D17" s="12">
        <f t="shared" si="18"/>
        <v>720.5772999999997</v>
      </c>
      <c r="E17" s="11">
        <f t="shared" si="19"/>
        <v>706.57169999999974</v>
      </c>
      <c r="F17" s="13">
        <f t="shared" si="20"/>
        <v>692.54599999999971</v>
      </c>
      <c r="G17" s="12">
        <f t="shared" si="21"/>
        <v>678.53029999999967</v>
      </c>
      <c r="H17" s="11">
        <f t="shared" si="22"/>
        <v>664.51469999999972</v>
      </c>
      <c r="I17" s="13">
        <f t="shared" si="23"/>
        <v>650.49899999999968</v>
      </c>
      <c r="J17" s="12">
        <f t="shared" si="24"/>
        <v>636.48339999999973</v>
      </c>
      <c r="K17" s="11">
        <f t="shared" si="25"/>
        <v>622.4676999999997</v>
      </c>
      <c r="L17" s="11">
        <f t="shared" si="26"/>
        <v>608.45209999999975</v>
      </c>
      <c r="M17" s="13">
        <f t="shared" si="27"/>
        <v>594.43639999999971</v>
      </c>
      <c r="N17" s="11">
        <f t="shared" si="28"/>
        <v>580.42079999999976</v>
      </c>
      <c r="O17" s="13">
        <f t="shared" si="29"/>
        <v>566.40509999999972</v>
      </c>
      <c r="P17" s="12">
        <f t="shared" si="30"/>
        <v>552.38949999999977</v>
      </c>
      <c r="Q17" s="11">
        <f t="shared" si="31"/>
        <v>538.37379999999973</v>
      </c>
      <c r="R17" s="12">
        <f t="shared" si="32"/>
        <v>524.35819999999967</v>
      </c>
      <c r="S17" s="12">
        <f t="shared" si="33"/>
        <v>510.34249999999975</v>
      </c>
      <c r="T17" s="11">
        <f t="shared" si="34"/>
        <v>496.32689999999974</v>
      </c>
      <c r="U17" s="10">
        <f>C27-236.2868</f>
        <v>498.34249999999986</v>
      </c>
    </row>
    <row r="18" spans="2:21">
      <c r="B18" s="15" t="s">
        <v>94</v>
      </c>
      <c r="C18" s="14">
        <v>716.58234999999968</v>
      </c>
      <c r="D18" s="12">
        <f t="shared" si="18"/>
        <v>718.56164999999964</v>
      </c>
      <c r="E18" s="11">
        <f t="shared" si="19"/>
        <v>704.55604999999969</v>
      </c>
      <c r="F18" s="13">
        <f t="shared" si="20"/>
        <v>690.53034999999966</v>
      </c>
      <c r="G18" s="12">
        <f t="shared" si="21"/>
        <v>676.51464999999962</v>
      </c>
      <c r="H18" s="11">
        <f t="shared" si="22"/>
        <v>662.49904999999967</v>
      </c>
      <c r="I18" s="13">
        <f t="shared" si="23"/>
        <v>648.48334999999963</v>
      </c>
      <c r="J18" s="12">
        <f t="shared" si="24"/>
        <v>634.46774999999968</v>
      </c>
      <c r="K18" s="11">
        <f t="shared" si="25"/>
        <v>620.45204999999964</v>
      </c>
      <c r="L18" s="11">
        <f t="shared" si="26"/>
        <v>606.4364499999997</v>
      </c>
      <c r="M18" s="13">
        <f t="shared" si="27"/>
        <v>592.42074999999966</v>
      </c>
      <c r="N18" s="11">
        <f t="shared" si="28"/>
        <v>578.40514999999971</v>
      </c>
      <c r="O18" s="13">
        <f t="shared" si="29"/>
        <v>564.38944999999967</v>
      </c>
      <c r="P18" s="12">
        <f t="shared" si="30"/>
        <v>550.37384999999972</v>
      </c>
      <c r="Q18" s="11">
        <f t="shared" si="31"/>
        <v>536.35814999999968</v>
      </c>
      <c r="R18" s="12">
        <f t="shared" si="32"/>
        <v>522.34254999999962</v>
      </c>
      <c r="S18" s="12">
        <f t="shared" si="33"/>
        <v>508.32684999999969</v>
      </c>
      <c r="T18" s="11">
        <f t="shared" si="34"/>
        <v>494.31124999999969</v>
      </c>
      <c r="U18" s="10">
        <f>C28-236.2868</f>
        <v>496.32684999999981</v>
      </c>
    </row>
    <row r="19" spans="2:21">
      <c r="B19" s="15" t="s">
        <v>211</v>
      </c>
      <c r="C19" s="14">
        <f>C18-2</f>
        <v>714.58234999999968</v>
      </c>
      <c r="D19" s="12">
        <f t="shared" si="18"/>
        <v>716.56164999999964</v>
      </c>
      <c r="E19" s="11">
        <f t="shared" si="19"/>
        <v>702.55604999999969</v>
      </c>
      <c r="F19" s="13">
        <f t="shared" si="20"/>
        <v>688.53034999999966</v>
      </c>
      <c r="G19" s="12">
        <f t="shared" si="21"/>
        <v>674.51464999999962</v>
      </c>
      <c r="H19" s="11">
        <f t="shared" si="22"/>
        <v>660.49904999999967</v>
      </c>
      <c r="I19" s="13">
        <f t="shared" si="23"/>
        <v>646.48334999999963</v>
      </c>
      <c r="J19" s="12">
        <f t="shared" si="24"/>
        <v>632.46774999999968</v>
      </c>
      <c r="K19" s="11">
        <f t="shared" si="25"/>
        <v>618.45204999999964</v>
      </c>
      <c r="L19" s="11">
        <f t="shared" si="26"/>
        <v>604.4364499999997</v>
      </c>
      <c r="M19" s="13">
        <f t="shared" si="27"/>
        <v>590.42074999999966</v>
      </c>
      <c r="N19" s="11">
        <f t="shared" si="28"/>
        <v>576.40514999999971</v>
      </c>
      <c r="O19" s="13">
        <f t="shared" si="29"/>
        <v>562.38944999999967</v>
      </c>
      <c r="P19" s="12">
        <f t="shared" si="30"/>
        <v>548.37384999999972</v>
      </c>
      <c r="Q19" s="11">
        <f t="shared" si="31"/>
        <v>534.35814999999968</v>
      </c>
      <c r="R19" s="12">
        <f t="shared" si="32"/>
        <v>520.34254999999962</v>
      </c>
      <c r="S19" s="12">
        <f t="shared" si="33"/>
        <v>506.32684999999969</v>
      </c>
      <c r="T19" s="11">
        <f t="shared" si="34"/>
        <v>492.31124999999969</v>
      </c>
      <c r="U19" s="10">
        <f>C29-236.2868</f>
        <v>494.31119999999976</v>
      </c>
    </row>
    <row r="20" spans="2:21">
      <c r="B20" s="15" t="s">
        <v>212</v>
      </c>
      <c r="C20" s="14">
        <f>C19-2</f>
        <v>712.58234999999968</v>
      </c>
      <c r="D20" s="12">
        <f t="shared" si="18"/>
        <v>714.56164999999964</v>
      </c>
      <c r="E20" s="11">
        <f t="shared" si="19"/>
        <v>700.55604999999969</v>
      </c>
      <c r="F20" s="13">
        <f t="shared" si="20"/>
        <v>686.53034999999966</v>
      </c>
      <c r="G20" s="12">
        <f t="shared" si="21"/>
        <v>672.51464999999962</v>
      </c>
      <c r="H20" s="11">
        <f t="shared" si="22"/>
        <v>658.49904999999967</v>
      </c>
      <c r="I20" s="13">
        <f t="shared" si="23"/>
        <v>644.48334999999963</v>
      </c>
      <c r="J20" s="12">
        <f t="shared" si="24"/>
        <v>630.46774999999968</v>
      </c>
      <c r="K20" s="11">
        <f t="shared" si="25"/>
        <v>616.45204999999964</v>
      </c>
      <c r="L20" s="11">
        <f t="shared" si="26"/>
        <v>602.4364499999997</v>
      </c>
      <c r="M20" s="13">
        <f t="shared" si="27"/>
        <v>588.42074999999966</v>
      </c>
      <c r="N20" s="11">
        <f t="shared" si="28"/>
        <v>574.40514999999971</v>
      </c>
      <c r="O20" s="13">
        <f t="shared" si="29"/>
        <v>560.38944999999967</v>
      </c>
      <c r="P20" s="12">
        <f t="shared" si="30"/>
        <v>546.37384999999972</v>
      </c>
      <c r="Q20" s="11">
        <f t="shared" si="31"/>
        <v>532.35814999999968</v>
      </c>
      <c r="R20" s="12">
        <f t="shared" si="32"/>
        <v>518.34254999999962</v>
      </c>
      <c r="S20" s="12">
        <f t="shared" si="33"/>
        <v>504.32684999999969</v>
      </c>
      <c r="T20" s="11">
        <f t="shared" si="34"/>
        <v>490.31124999999969</v>
      </c>
      <c r="U20" s="10"/>
    </row>
    <row r="21" spans="2:21">
      <c r="B21" s="15" t="s">
        <v>213</v>
      </c>
      <c r="C21" s="14">
        <f t="shared" ref="C21:C23" si="35">C20-2</f>
        <v>710.58234999999968</v>
      </c>
      <c r="D21" s="12">
        <f t="shared" si="18"/>
        <v>712.56164999999964</v>
      </c>
      <c r="E21" s="11">
        <f t="shared" si="19"/>
        <v>698.55604999999969</v>
      </c>
      <c r="F21" s="13">
        <f t="shared" si="20"/>
        <v>684.53034999999966</v>
      </c>
      <c r="G21" s="12">
        <f t="shared" si="21"/>
        <v>670.51464999999962</v>
      </c>
      <c r="H21" s="11">
        <f t="shared" si="22"/>
        <v>656.49904999999967</v>
      </c>
      <c r="I21" s="13">
        <f t="shared" si="23"/>
        <v>642.48334999999963</v>
      </c>
      <c r="J21" s="12">
        <f t="shared" si="24"/>
        <v>628.46774999999968</v>
      </c>
      <c r="K21" s="11">
        <f t="shared" si="25"/>
        <v>614.45204999999964</v>
      </c>
      <c r="L21" s="11">
        <f t="shared" si="26"/>
        <v>600.4364499999997</v>
      </c>
      <c r="M21" s="13">
        <f t="shared" si="27"/>
        <v>586.42074999999966</v>
      </c>
      <c r="N21" s="11">
        <f t="shared" si="28"/>
        <v>572.40514999999971</v>
      </c>
      <c r="O21" s="13">
        <f t="shared" si="29"/>
        <v>558.38944999999967</v>
      </c>
      <c r="P21" s="12">
        <f t="shared" si="30"/>
        <v>544.37384999999972</v>
      </c>
      <c r="Q21" s="11">
        <f t="shared" si="31"/>
        <v>530.35814999999968</v>
      </c>
      <c r="R21" s="12">
        <f t="shared" si="32"/>
        <v>516.34254999999962</v>
      </c>
      <c r="S21" s="12">
        <f t="shared" si="33"/>
        <v>502.32684999999969</v>
      </c>
      <c r="T21" s="11">
        <f t="shared" si="34"/>
        <v>488.31124999999969</v>
      </c>
      <c r="U21" s="10">
        <f>C36-236.2868</f>
        <v>516.38945000000001</v>
      </c>
    </row>
    <row r="22" spans="2:21">
      <c r="B22" s="15" t="s">
        <v>214</v>
      </c>
      <c r="C22" s="14">
        <f t="shared" si="35"/>
        <v>708.58234999999968</v>
      </c>
      <c r="D22" s="12">
        <f t="shared" si="18"/>
        <v>710.56164999999964</v>
      </c>
      <c r="E22" s="11">
        <f t="shared" si="19"/>
        <v>696.55604999999969</v>
      </c>
      <c r="F22" s="13">
        <f t="shared" si="20"/>
        <v>682.53034999999966</v>
      </c>
      <c r="G22" s="12">
        <f t="shared" si="21"/>
        <v>668.51464999999962</v>
      </c>
      <c r="H22" s="11">
        <f t="shared" si="22"/>
        <v>654.49904999999967</v>
      </c>
      <c r="I22" s="13">
        <f t="shared" si="23"/>
        <v>640.48334999999963</v>
      </c>
      <c r="J22" s="12">
        <f t="shared" si="24"/>
        <v>626.46774999999968</v>
      </c>
      <c r="K22" s="11">
        <f t="shared" si="25"/>
        <v>612.45204999999964</v>
      </c>
      <c r="L22" s="11">
        <f t="shared" si="26"/>
        <v>598.4364499999997</v>
      </c>
      <c r="M22" s="13">
        <f t="shared" si="27"/>
        <v>584.42074999999966</v>
      </c>
      <c r="N22" s="11">
        <f t="shared" si="28"/>
        <v>570.40514999999971</v>
      </c>
      <c r="O22" s="13">
        <f t="shared" si="29"/>
        <v>556.38944999999967</v>
      </c>
      <c r="P22" s="12">
        <f t="shared" si="30"/>
        <v>542.37384999999972</v>
      </c>
      <c r="Q22" s="11">
        <f t="shared" si="31"/>
        <v>528.35814999999968</v>
      </c>
      <c r="R22" s="12">
        <f t="shared" si="32"/>
        <v>514.34254999999962</v>
      </c>
      <c r="S22" s="12">
        <f t="shared" si="33"/>
        <v>500.32684999999969</v>
      </c>
      <c r="T22" s="11">
        <f t="shared" si="34"/>
        <v>486.31124999999969</v>
      </c>
      <c r="U22" s="10">
        <f>C37-236.2868</f>
        <v>514.37379999999996</v>
      </c>
    </row>
    <row r="23" spans="2:21">
      <c r="B23" s="15" t="s">
        <v>215</v>
      </c>
      <c r="C23" s="14">
        <f t="shared" si="35"/>
        <v>706.58234999999968</v>
      </c>
      <c r="D23" s="12">
        <f t="shared" si="18"/>
        <v>708.56164999999964</v>
      </c>
      <c r="E23" s="11">
        <f t="shared" si="19"/>
        <v>694.55604999999969</v>
      </c>
      <c r="F23" s="13">
        <f t="shared" si="20"/>
        <v>680.53034999999966</v>
      </c>
      <c r="G23" s="12">
        <f t="shared" si="21"/>
        <v>666.51464999999962</v>
      </c>
      <c r="H23" s="11">
        <f t="shared" si="22"/>
        <v>652.49904999999967</v>
      </c>
      <c r="I23" s="13">
        <f t="shared" si="23"/>
        <v>638.48334999999963</v>
      </c>
      <c r="J23" s="12">
        <f t="shared" si="24"/>
        <v>624.46774999999968</v>
      </c>
      <c r="K23" s="11">
        <f t="shared" si="25"/>
        <v>610.45204999999964</v>
      </c>
      <c r="L23" s="11">
        <f t="shared" si="26"/>
        <v>596.4364499999997</v>
      </c>
      <c r="M23" s="13">
        <f t="shared" si="27"/>
        <v>582.42074999999966</v>
      </c>
      <c r="N23" s="11">
        <f t="shared" si="28"/>
        <v>568.40514999999971</v>
      </c>
      <c r="O23" s="13">
        <f t="shared" si="29"/>
        <v>554.38944999999967</v>
      </c>
      <c r="P23" s="12">
        <f t="shared" si="30"/>
        <v>540.37384999999972</v>
      </c>
      <c r="Q23" s="11">
        <f t="shared" si="31"/>
        <v>526.35814999999968</v>
      </c>
      <c r="R23" s="12">
        <f t="shared" si="32"/>
        <v>512.34254999999962</v>
      </c>
      <c r="S23" s="12">
        <f t="shared" si="33"/>
        <v>498.32684999999969</v>
      </c>
      <c r="T23" s="11">
        <f t="shared" si="34"/>
        <v>484.31124999999969</v>
      </c>
      <c r="U23" s="10">
        <f>C38-236.2868</f>
        <v>512.35814999999991</v>
      </c>
    </row>
    <row r="24" spans="2:21">
      <c r="B24" s="15"/>
      <c r="C24" s="14"/>
      <c r="D24" s="12"/>
      <c r="E24" s="11"/>
      <c r="F24" s="13"/>
      <c r="G24" s="12"/>
      <c r="H24" s="11"/>
      <c r="I24" s="13"/>
      <c r="J24" s="12"/>
      <c r="K24" s="11"/>
      <c r="L24" s="11"/>
      <c r="M24" s="13"/>
      <c r="N24" s="11"/>
      <c r="O24" s="13"/>
      <c r="P24" s="12"/>
      <c r="Q24" s="11"/>
      <c r="R24" s="12"/>
      <c r="S24" s="12"/>
      <c r="T24" s="11"/>
      <c r="U24" s="10">
        <f>C39-236.2868</f>
        <v>510.34249999999986</v>
      </c>
    </row>
    <row r="25" spans="2:21">
      <c r="B25" s="15" t="s">
        <v>93</v>
      </c>
      <c r="C25" s="14">
        <v>738.66059999999993</v>
      </c>
      <c r="D25" s="12">
        <f t="shared" ref="D25:D34" si="36">C25+1.9793</f>
        <v>740.6398999999999</v>
      </c>
      <c r="E25" s="11">
        <f t="shared" ref="E25:E34" si="37">C25-12.0263</f>
        <v>726.63429999999994</v>
      </c>
      <c r="F25" s="13">
        <f t="shared" ref="F25:F34" si="38">C25-26.052</f>
        <v>712.60859999999991</v>
      </c>
      <c r="G25" s="12">
        <f t="shared" ref="G25:G34" si="39">C25-40.0677</f>
        <v>698.59289999999987</v>
      </c>
      <c r="H25" s="11">
        <f t="shared" ref="H25:H34" si="40">C25-54.0833</f>
        <v>684.57729999999992</v>
      </c>
      <c r="I25" s="13">
        <f t="shared" ref="I25:I34" si="41">C25-68.099</f>
        <v>670.56159999999988</v>
      </c>
      <c r="J25" s="12">
        <f t="shared" ref="J25:J34" si="42">C25-82.1146</f>
        <v>656.54599999999994</v>
      </c>
      <c r="K25" s="11">
        <f t="shared" ref="K25:K34" si="43">C25-96.1303</f>
        <v>642.5302999999999</v>
      </c>
      <c r="L25" s="11">
        <f t="shared" ref="L25:L34" si="44">C25-110.1459</f>
        <v>628.51469999999995</v>
      </c>
      <c r="M25" s="13">
        <f t="shared" ref="M25:M34" si="45">C25-124.1616</f>
        <v>614.49899999999991</v>
      </c>
      <c r="N25" s="11">
        <f t="shared" ref="N25:N34" si="46">C25-138.1772</f>
        <v>600.48339999999996</v>
      </c>
      <c r="O25" s="13">
        <f t="shared" ref="O25:O34" si="47">C25-152.1929</f>
        <v>586.46769999999992</v>
      </c>
      <c r="P25" s="12">
        <f t="shared" ref="P25:P34" si="48">C25-166.2085</f>
        <v>572.45209999999997</v>
      </c>
      <c r="Q25" s="11">
        <f t="shared" ref="Q25:Q34" si="49">C25-180.2242</f>
        <v>558.43639999999994</v>
      </c>
      <c r="R25" s="12">
        <f t="shared" ref="R25:R34" si="50">C25-194.2398</f>
        <v>544.42079999999987</v>
      </c>
      <c r="S25" s="12">
        <f t="shared" ref="S25:S34" si="51">C25-208.2555</f>
        <v>530.40509999999995</v>
      </c>
      <c r="T25" s="11">
        <f t="shared" ref="T25:T34" si="52">C25-222.2711</f>
        <v>516.3895</v>
      </c>
      <c r="U25" s="10">
        <f>C40-236.2868</f>
        <v>508.32684999999981</v>
      </c>
    </row>
    <row r="26" spans="2:21">
      <c r="B26" s="15" t="s">
        <v>92</v>
      </c>
      <c r="C26" s="14">
        <v>736.64494999999988</v>
      </c>
      <c r="D26" s="12">
        <f t="shared" si="36"/>
        <v>738.62424999999985</v>
      </c>
      <c r="E26" s="11">
        <f t="shared" si="37"/>
        <v>724.61864999999989</v>
      </c>
      <c r="F26" s="13">
        <f t="shared" si="38"/>
        <v>710.59294999999986</v>
      </c>
      <c r="G26" s="12">
        <f t="shared" si="39"/>
        <v>696.57724999999982</v>
      </c>
      <c r="H26" s="11">
        <f t="shared" si="40"/>
        <v>682.56164999999987</v>
      </c>
      <c r="I26" s="13">
        <f t="shared" si="41"/>
        <v>668.54594999999983</v>
      </c>
      <c r="J26" s="12">
        <f t="shared" si="42"/>
        <v>654.53034999999988</v>
      </c>
      <c r="K26" s="11">
        <f t="shared" si="43"/>
        <v>640.51464999999985</v>
      </c>
      <c r="L26" s="11">
        <f t="shared" si="44"/>
        <v>626.4990499999999</v>
      </c>
      <c r="M26" s="13">
        <f t="shared" si="45"/>
        <v>612.48334999999986</v>
      </c>
      <c r="N26" s="11">
        <f t="shared" si="46"/>
        <v>598.46774999999991</v>
      </c>
      <c r="O26" s="13">
        <f t="shared" si="47"/>
        <v>584.45204999999987</v>
      </c>
      <c r="P26" s="12">
        <f t="shared" si="48"/>
        <v>570.43644999999992</v>
      </c>
      <c r="Q26" s="11">
        <f t="shared" si="49"/>
        <v>556.42074999999988</v>
      </c>
      <c r="R26" s="12">
        <f t="shared" si="50"/>
        <v>542.40514999999982</v>
      </c>
      <c r="S26" s="12">
        <f t="shared" si="51"/>
        <v>528.3894499999999</v>
      </c>
      <c r="T26" s="11">
        <f t="shared" si="52"/>
        <v>514.37384999999995</v>
      </c>
      <c r="U26" s="10"/>
    </row>
    <row r="27" spans="2:21">
      <c r="B27" s="15" t="s">
        <v>91</v>
      </c>
      <c r="C27" s="14">
        <v>734.62929999999983</v>
      </c>
      <c r="D27" s="12">
        <f t="shared" si="36"/>
        <v>736.6085999999998</v>
      </c>
      <c r="E27" s="11">
        <f t="shared" si="37"/>
        <v>722.60299999999984</v>
      </c>
      <c r="F27" s="13">
        <f t="shared" si="38"/>
        <v>708.57729999999981</v>
      </c>
      <c r="G27" s="12">
        <f t="shared" si="39"/>
        <v>694.56159999999977</v>
      </c>
      <c r="H27" s="11">
        <f t="shared" si="40"/>
        <v>680.54599999999982</v>
      </c>
      <c r="I27" s="13">
        <f t="shared" si="41"/>
        <v>666.53029999999978</v>
      </c>
      <c r="J27" s="12">
        <f t="shared" si="42"/>
        <v>652.51469999999983</v>
      </c>
      <c r="K27" s="11">
        <f t="shared" si="43"/>
        <v>638.4989999999998</v>
      </c>
      <c r="L27" s="11">
        <f t="shared" si="44"/>
        <v>624.48339999999985</v>
      </c>
      <c r="M27" s="13">
        <f t="shared" si="45"/>
        <v>610.46769999999981</v>
      </c>
      <c r="N27" s="11">
        <f t="shared" si="46"/>
        <v>596.45209999999986</v>
      </c>
      <c r="O27" s="13">
        <f t="shared" si="47"/>
        <v>582.43639999999982</v>
      </c>
      <c r="P27" s="12">
        <f t="shared" si="48"/>
        <v>568.42079999999987</v>
      </c>
      <c r="Q27" s="11">
        <f t="shared" si="49"/>
        <v>554.40509999999983</v>
      </c>
      <c r="R27" s="12">
        <f t="shared" si="50"/>
        <v>540.38949999999977</v>
      </c>
      <c r="S27" s="12">
        <f t="shared" si="51"/>
        <v>526.37379999999985</v>
      </c>
      <c r="T27" s="11">
        <f t="shared" si="52"/>
        <v>512.3581999999999</v>
      </c>
      <c r="U27" s="10">
        <f>C47-236.2868</f>
        <v>530.40510000000006</v>
      </c>
    </row>
    <row r="28" spans="2:21">
      <c r="B28" s="15" t="s">
        <v>90</v>
      </c>
      <c r="C28" s="14">
        <v>732.61364999999978</v>
      </c>
      <c r="D28" s="12">
        <f t="shared" si="36"/>
        <v>734.59294999999975</v>
      </c>
      <c r="E28" s="11">
        <f t="shared" si="37"/>
        <v>720.58734999999979</v>
      </c>
      <c r="F28" s="13">
        <f t="shared" si="38"/>
        <v>706.56164999999976</v>
      </c>
      <c r="G28" s="12">
        <f t="shared" si="39"/>
        <v>692.54594999999972</v>
      </c>
      <c r="H28" s="11">
        <f t="shared" si="40"/>
        <v>678.53034999999977</v>
      </c>
      <c r="I28" s="13">
        <f t="shared" si="41"/>
        <v>664.51464999999973</v>
      </c>
      <c r="J28" s="12">
        <f t="shared" si="42"/>
        <v>650.49904999999978</v>
      </c>
      <c r="K28" s="11">
        <f t="shared" si="43"/>
        <v>636.48334999999975</v>
      </c>
      <c r="L28" s="11">
        <f t="shared" si="44"/>
        <v>622.4677499999998</v>
      </c>
      <c r="M28" s="13">
        <f t="shared" si="45"/>
        <v>608.45204999999976</v>
      </c>
      <c r="N28" s="11">
        <f t="shared" si="46"/>
        <v>594.43644999999981</v>
      </c>
      <c r="O28" s="13">
        <f t="shared" si="47"/>
        <v>580.42074999999977</v>
      </c>
      <c r="P28" s="12">
        <f t="shared" si="48"/>
        <v>566.40514999999982</v>
      </c>
      <c r="Q28" s="11">
        <f t="shared" si="49"/>
        <v>552.38944999999978</v>
      </c>
      <c r="R28" s="12">
        <f t="shared" si="50"/>
        <v>538.37384999999972</v>
      </c>
      <c r="S28" s="12">
        <f t="shared" si="51"/>
        <v>524.3581499999998</v>
      </c>
      <c r="T28" s="11">
        <f t="shared" si="52"/>
        <v>510.34254999999979</v>
      </c>
      <c r="U28" s="10">
        <f>C48-236.2868</f>
        <v>528.38945000000001</v>
      </c>
    </row>
    <row r="29" spans="2:21">
      <c r="B29" s="15" t="s">
        <v>89</v>
      </c>
      <c r="C29" s="14">
        <v>730.59799999999973</v>
      </c>
      <c r="D29" s="12">
        <f t="shared" si="36"/>
        <v>732.5772999999997</v>
      </c>
      <c r="E29" s="11">
        <f t="shared" si="37"/>
        <v>718.57169999999974</v>
      </c>
      <c r="F29" s="13">
        <f t="shared" si="38"/>
        <v>704.54599999999971</v>
      </c>
      <c r="G29" s="12">
        <f t="shared" si="39"/>
        <v>690.53029999999967</v>
      </c>
      <c r="H29" s="11">
        <f t="shared" si="40"/>
        <v>676.51469999999972</v>
      </c>
      <c r="I29" s="13">
        <f t="shared" si="41"/>
        <v>662.49899999999968</v>
      </c>
      <c r="J29" s="12">
        <f t="shared" si="42"/>
        <v>648.48339999999973</v>
      </c>
      <c r="K29" s="11">
        <f t="shared" si="43"/>
        <v>634.4676999999997</v>
      </c>
      <c r="L29" s="11">
        <f t="shared" si="44"/>
        <v>620.45209999999975</v>
      </c>
      <c r="M29" s="13">
        <f t="shared" si="45"/>
        <v>606.43639999999971</v>
      </c>
      <c r="N29" s="11">
        <f t="shared" si="46"/>
        <v>592.42079999999976</v>
      </c>
      <c r="O29" s="13">
        <f t="shared" si="47"/>
        <v>578.40509999999972</v>
      </c>
      <c r="P29" s="12">
        <f t="shared" si="48"/>
        <v>564.38949999999977</v>
      </c>
      <c r="Q29" s="11">
        <f t="shared" si="49"/>
        <v>550.37379999999973</v>
      </c>
      <c r="R29" s="12">
        <f t="shared" si="50"/>
        <v>536.35819999999967</v>
      </c>
      <c r="S29" s="12">
        <f t="shared" si="51"/>
        <v>522.34249999999975</v>
      </c>
      <c r="T29" s="11">
        <f t="shared" si="52"/>
        <v>508.32689999999974</v>
      </c>
      <c r="U29" s="10">
        <f>C49-236.2868</f>
        <v>526.37379999999996</v>
      </c>
    </row>
    <row r="30" spans="2:21">
      <c r="B30" s="15" t="s">
        <v>335</v>
      </c>
      <c r="C30" s="14">
        <f>C29-2</f>
        <v>728.59799999999973</v>
      </c>
      <c r="D30" s="12">
        <f t="shared" si="36"/>
        <v>730.5772999999997</v>
      </c>
      <c r="E30" s="11">
        <f t="shared" si="37"/>
        <v>716.57169999999974</v>
      </c>
      <c r="F30" s="13">
        <f t="shared" si="38"/>
        <v>702.54599999999971</v>
      </c>
      <c r="G30" s="12">
        <f t="shared" si="39"/>
        <v>688.53029999999967</v>
      </c>
      <c r="H30" s="11">
        <f t="shared" si="40"/>
        <v>674.51469999999972</v>
      </c>
      <c r="I30" s="13">
        <f t="shared" si="41"/>
        <v>660.49899999999968</v>
      </c>
      <c r="J30" s="12">
        <f t="shared" si="42"/>
        <v>646.48339999999973</v>
      </c>
      <c r="K30" s="11">
        <f t="shared" si="43"/>
        <v>632.4676999999997</v>
      </c>
      <c r="L30" s="11">
        <f t="shared" si="44"/>
        <v>618.45209999999975</v>
      </c>
      <c r="M30" s="13">
        <f t="shared" si="45"/>
        <v>604.43639999999971</v>
      </c>
      <c r="N30" s="11">
        <f t="shared" si="46"/>
        <v>590.42079999999976</v>
      </c>
      <c r="O30" s="13">
        <f t="shared" si="47"/>
        <v>576.40509999999972</v>
      </c>
      <c r="P30" s="12">
        <f t="shared" si="48"/>
        <v>562.38949999999977</v>
      </c>
      <c r="Q30" s="11">
        <f t="shared" si="49"/>
        <v>548.37379999999973</v>
      </c>
      <c r="R30" s="12">
        <f t="shared" si="50"/>
        <v>534.35819999999967</v>
      </c>
      <c r="S30" s="12">
        <f t="shared" si="51"/>
        <v>520.34249999999975</v>
      </c>
      <c r="T30" s="11">
        <f t="shared" si="52"/>
        <v>506.32689999999974</v>
      </c>
      <c r="U30" s="10">
        <f>C50-236.2868</f>
        <v>524.35814999999991</v>
      </c>
    </row>
    <row r="31" spans="2:21">
      <c r="B31" s="15" t="s">
        <v>336</v>
      </c>
      <c r="C31" s="14">
        <f>C30-2</f>
        <v>726.59799999999973</v>
      </c>
      <c r="D31" s="12">
        <f t="shared" si="36"/>
        <v>728.5772999999997</v>
      </c>
      <c r="E31" s="11">
        <f t="shared" si="37"/>
        <v>714.57169999999974</v>
      </c>
      <c r="F31" s="13">
        <f t="shared" si="38"/>
        <v>700.54599999999971</v>
      </c>
      <c r="G31" s="12">
        <f t="shared" si="39"/>
        <v>686.53029999999967</v>
      </c>
      <c r="H31" s="11">
        <f t="shared" si="40"/>
        <v>672.51469999999972</v>
      </c>
      <c r="I31" s="13">
        <f t="shared" si="41"/>
        <v>658.49899999999968</v>
      </c>
      <c r="J31" s="12">
        <f t="shared" si="42"/>
        <v>644.48339999999973</v>
      </c>
      <c r="K31" s="11">
        <f t="shared" si="43"/>
        <v>630.4676999999997</v>
      </c>
      <c r="L31" s="11">
        <f t="shared" si="44"/>
        <v>616.45209999999975</v>
      </c>
      <c r="M31" s="13">
        <f t="shared" si="45"/>
        <v>602.43639999999971</v>
      </c>
      <c r="N31" s="11">
        <f t="shared" si="46"/>
        <v>588.42079999999976</v>
      </c>
      <c r="O31" s="13">
        <f t="shared" si="47"/>
        <v>574.40509999999972</v>
      </c>
      <c r="P31" s="12">
        <f t="shared" si="48"/>
        <v>560.38949999999977</v>
      </c>
      <c r="Q31" s="11">
        <f t="shared" si="49"/>
        <v>546.37379999999973</v>
      </c>
      <c r="R31" s="12">
        <f t="shared" si="50"/>
        <v>532.35819999999967</v>
      </c>
      <c r="S31" s="12">
        <f t="shared" si="51"/>
        <v>518.34249999999975</v>
      </c>
      <c r="T31" s="11">
        <f t="shared" si="52"/>
        <v>504.32689999999974</v>
      </c>
      <c r="U31" s="10">
        <f>C51-236.2868</f>
        <v>522.34249999999986</v>
      </c>
    </row>
    <row r="32" spans="2:21">
      <c r="B32" s="15" t="s">
        <v>337</v>
      </c>
      <c r="C32" s="14">
        <f t="shared" ref="C32:C34" si="53">C31-2</f>
        <v>724.59799999999973</v>
      </c>
      <c r="D32" s="12">
        <f t="shared" si="36"/>
        <v>726.5772999999997</v>
      </c>
      <c r="E32" s="11">
        <f t="shared" si="37"/>
        <v>712.57169999999974</v>
      </c>
      <c r="F32" s="13">
        <f t="shared" si="38"/>
        <v>698.54599999999971</v>
      </c>
      <c r="G32" s="12">
        <f t="shared" si="39"/>
        <v>684.53029999999967</v>
      </c>
      <c r="H32" s="11">
        <f t="shared" si="40"/>
        <v>670.51469999999972</v>
      </c>
      <c r="I32" s="13">
        <f t="shared" si="41"/>
        <v>656.49899999999968</v>
      </c>
      <c r="J32" s="12">
        <f t="shared" si="42"/>
        <v>642.48339999999973</v>
      </c>
      <c r="K32" s="11">
        <f t="shared" si="43"/>
        <v>628.4676999999997</v>
      </c>
      <c r="L32" s="11">
        <f t="shared" si="44"/>
        <v>614.45209999999975</v>
      </c>
      <c r="M32" s="13">
        <f t="shared" si="45"/>
        <v>600.43639999999971</v>
      </c>
      <c r="N32" s="11">
        <f t="shared" si="46"/>
        <v>586.42079999999976</v>
      </c>
      <c r="O32" s="13">
        <f t="shared" si="47"/>
        <v>572.40509999999972</v>
      </c>
      <c r="P32" s="12">
        <f t="shared" si="48"/>
        <v>558.38949999999977</v>
      </c>
      <c r="Q32" s="11">
        <f t="shared" si="49"/>
        <v>544.37379999999973</v>
      </c>
      <c r="R32" s="12">
        <f t="shared" si="50"/>
        <v>530.35819999999967</v>
      </c>
      <c r="S32" s="12">
        <f t="shared" si="51"/>
        <v>516.34249999999975</v>
      </c>
      <c r="T32" s="11">
        <f t="shared" si="52"/>
        <v>502.32689999999974</v>
      </c>
      <c r="U32" s="10"/>
    </row>
    <row r="33" spans="2:21">
      <c r="B33" s="15" t="s">
        <v>338</v>
      </c>
      <c r="C33" s="14">
        <f t="shared" si="53"/>
        <v>722.59799999999973</v>
      </c>
      <c r="D33" s="12">
        <f t="shared" si="36"/>
        <v>724.5772999999997</v>
      </c>
      <c r="E33" s="11">
        <f t="shared" si="37"/>
        <v>710.57169999999974</v>
      </c>
      <c r="F33" s="13">
        <f t="shared" si="38"/>
        <v>696.54599999999971</v>
      </c>
      <c r="G33" s="12">
        <f t="shared" si="39"/>
        <v>682.53029999999967</v>
      </c>
      <c r="H33" s="11">
        <f t="shared" si="40"/>
        <v>668.51469999999972</v>
      </c>
      <c r="I33" s="13">
        <f t="shared" si="41"/>
        <v>654.49899999999968</v>
      </c>
      <c r="J33" s="12">
        <f t="shared" si="42"/>
        <v>640.48339999999973</v>
      </c>
      <c r="K33" s="11">
        <f t="shared" si="43"/>
        <v>626.4676999999997</v>
      </c>
      <c r="L33" s="11">
        <f t="shared" si="44"/>
        <v>612.45209999999975</v>
      </c>
      <c r="M33" s="13">
        <f t="shared" si="45"/>
        <v>598.43639999999971</v>
      </c>
      <c r="N33" s="11">
        <f t="shared" si="46"/>
        <v>584.42079999999976</v>
      </c>
      <c r="O33" s="13">
        <f t="shared" si="47"/>
        <v>570.40509999999972</v>
      </c>
      <c r="P33" s="12">
        <f t="shared" si="48"/>
        <v>556.38949999999977</v>
      </c>
      <c r="Q33" s="11">
        <f t="shared" si="49"/>
        <v>542.37379999999973</v>
      </c>
      <c r="R33" s="12">
        <f t="shared" si="50"/>
        <v>528.35819999999967</v>
      </c>
      <c r="S33" s="12">
        <f t="shared" si="51"/>
        <v>514.34249999999975</v>
      </c>
      <c r="T33" s="11">
        <f t="shared" si="52"/>
        <v>500.32689999999974</v>
      </c>
      <c r="U33" s="10">
        <f>C58-236.2868</f>
        <v>544.42075000000011</v>
      </c>
    </row>
    <row r="34" spans="2:21">
      <c r="B34" s="15" t="s">
        <v>339</v>
      </c>
      <c r="C34" s="14">
        <f t="shared" si="53"/>
        <v>720.59799999999973</v>
      </c>
      <c r="D34" s="12">
        <f t="shared" si="36"/>
        <v>722.5772999999997</v>
      </c>
      <c r="E34" s="11">
        <f t="shared" si="37"/>
        <v>708.57169999999974</v>
      </c>
      <c r="F34" s="13">
        <f t="shared" si="38"/>
        <v>694.54599999999971</v>
      </c>
      <c r="G34" s="12">
        <f t="shared" si="39"/>
        <v>680.53029999999967</v>
      </c>
      <c r="H34" s="11">
        <f t="shared" si="40"/>
        <v>666.51469999999972</v>
      </c>
      <c r="I34" s="13">
        <f t="shared" si="41"/>
        <v>652.49899999999968</v>
      </c>
      <c r="J34" s="12">
        <f t="shared" si="42"/>
        <v>638.48339999999973</v>
      </c>
      <c r="K34" s="11">
        <f t="shared" si="43"/>
        <v>624.4676999999997</v>
      </c>
      <c r="L34" s="11">
        <f t="shared" si="44"/>
        <v>610.45209999999975</v>
      </c>
      <c r="M34" s="13">
        <f t="shared" si="45"/>
        <v>596.43639999999971</v>
      </c>
      <c r="N34" s="11">
        <f t="shared" si="46"/>
        <v>582.42079999999976</v>
      </c>
      <c r="O34" s="13">
        <f t="shared" si="47"/>
        <v>568.40509999999972</v>
      </c>
      <c r="P34" s="12">
        <f t="shared" si="48"/>
        <v>554.38949999999977</v>
      </c>
      <c r="Q34" s="11">
        <f t="shared" si="49"/>
        <v>540.37379999999973</v>
      </c>
      <c r="R34" s="12">
        <f t="shared" si="50"/>
        <v>526.35819999999967</v>
      </c>
      <c r="S34" s="12">
        <f t="shared" si="51"/>
        <v>512.34249999999975</v>
      </c>
      <c r="T34" s="11">
        <f t="shared" si="52"/>
        <v>498.32689999999974</v>
      </c>
      <c r="U34" s="10">
        <f>C59-236.2868</f>
        <v>542.40510000000006</v>
      </c>
    </row>
    <row r="35" spans="2:21">
      <c r="B35" s="15"/>
      <c r="C35" s="14"/>
      <c r="D35" s="12"/>
      <c r="E35" s="11"/>
      <c r="F35" s="13"/>
      <c r="G35" s="12"/>
      <c r="H35" s="11"/>
      <c r="I35" s="13"/>
      <c r="J35" s="12"/>
      <c r="K35" s="11"/>
      <c r="L35" s="11"/>
      <c r="M35" s="13"/>
      <c r="N35" s="11"/>
      <c r="O35" s="13"/>
      <c r="P35" s="12"/>
      <c r="Q35" s="11"/>
      <c r="R35" s="12"/>
      <c r="S35" s="12"/>
      <c r="T35" s="11"/>
      <c r="U35" s="10">
        <f>C60-236.2868</f>
        <v>540.38945000000001</v>
      </c>
    </row>
    <row r="36" spans="2:21">
      <c r="B36" s="15" t="s">
        <v>88</v>
      </c>
      <c r="C36" s="14">
        <v>752.67624999999998</v>
      </c>
      <c r="D36" s="12">
        <f t="shared" ref="D36:D45" si="54">C36+1.9793</f>
        <v>754.65554999999995</v>
      </c>
      <c r="E36" s="11">
        <f t="shared" ref="E36:E45" si="55">C36-12.0263</f>
        <v>740.64994999999999</v>
      </c>
      <c r="F36" s="13">
        <f t="shared" ref="F36:F45" si="56">C36-26.052</f>
        <v>726.62424999999996</v>
      </c>
      <c r="G36" s="12">
        <f t="shared" ref="G36:G45" si="57">C36-40.0677</f>
        <v>712.60854999999992</v>
      </c>
      <c r="H36" s="11">
        <f t="shared" ref="H36:H45" si="58">C36-54.0833</f>
        <v>698.59294999999997</v>
      </c>
      <c r="I36" s="13">
        <f t="shared" ref="I36:I45" si="59">C36-68.099</f>
        <v>684.57724999999994</v>
      </c>
      <c r="J36" s="12">
        <f t="shared" ref="J36:J45" si="60">C36-82.1146</f>
        <v>670.56164999999999</v>
      </c>
      <c r="K36" s="11">
        <f t="shared" ref="K36:K45" si="61">C36-96.1303</f>
        <v>656.54594999999995</v>
      </c>
      <c r="L36" s="11">
        <f t="shared" ref="L36:L45" si="62">C36-110.1459</f>
        <v>642.53035</v>
      </c>
      <c r="M36" s="13">
        <f t="shared" ref="M36:M45" si="63">C36-124.1616</f>
        <v>628.51464999999996</v>
      </c>
      <c r="N36" s="11">
        <f t="shared" ref="N36:N45" si="64">C36-138.1772</f>
        <v>614.49905000000001</v>
      </c>
      <c r="O36" s="13">
        <f t="shared" ref="O36:O45" si="65">C36-152.1929</f>
        <v>600.48334999999997</v>
      </c>
      <c r="P36" s="12">
        <f t="shared" ref="P36:P45" si="66">C36-166.2085</f>
        <v>586.46775000000002</v>
      </c>
      <c r="Q36" s="11">
        <f t="shared" ref="Q36:Q45" si="67">C36-180.2242</f>
        <v>572.45204999999999</v>
      </c>
      <c r="R36" s="12">
        <f t="shared" ref="R36:R45" si="68">C36-194.2398</f>
        <v>558.43644999999992</v>
      </c>
      <c r="S36" s="12">
        <f t="shared" ref="S36:S45" si="69">C36-208.2555</f>
        <v>544.42075</v>
      </c>
      <c r="T36" s="11">
        <f t="shared" ref="T36:T45" si="70">C36-222.2711</f>
        <v>530.40515000000005</v>
      </c>
      <c r="U36" s="10">
        <f>C61-236.2868</f>
        <v>538.37379999999996</v>
      </c>
    </row>
    <row r="37" spans="2:21">
      <c r="B37" s="15" t="s">
        <v>87</v>
      </c>
      <c r="C37" s="14">
        <v>750.66059999999993</v>
      </c>
      <c r="D37" s="12">
        <f t="shared" si="54"/>
        <v>752.6398999999999</v>
      </c>
      <c r="E37" s="11">
        <f t="shared" si="55"/>
        <v>738.63429999999994</v>
      </c>
      <c r="F37" s="13">
        <f t="shared" si="56"/>
        <v>724.60859999999991</v>
      </c>
      <c r="G37" s="12">
        <f t="shared" si="57"/>
        <v>710.59289999999987</v>
      </c>
      <c r="H37" s="11">
        <f t="shared" si="58"/>
        <v>696.57729999999992</v>
      </c>
      <c r="I37" s="13">
        <f t="shared" si="59"/>
        <v>682.56159999999988</v>
      </c>
      <c r="J37" s="12">
        <f t="shared" si="60"/>
        <v>668.54599999999994</v>
      </c>
      <c r="K37" s="11">
        <f t="shared" si="61"/>
        <v>654.5302999999999</v>
      </c>
      <c r="L37" s="11">
        <f t="shared" si="62"/>
        <v>640.51469999999995</v>
      </c>
      <c r="M37" s="13">
        <f t="shared" si="63"/>
        <v>626.49899999999991</v>
      </c>
      <c r="N37" s="11">
        <f t="shared" si="64"/>
        <v>612.48339999999996</v>
      </c>
      <c r="O37" s="13">
        <f t="shared" si="65"/>
        <v>598.46769999999992</v>
      </c>
      <c r="P37" s="12">
        <f t="shared" si="66"/>
        <v>584.45209999999997</v>
      </c>
      <c r="Q37" s="11">
        <f t="shared" si="67"/>
        <v>570.43639999999994</v>
      </c>
      <c r="R37" s="12">
        <f t="shared" si="68"/>
        <v>556.42079999999987</v>
      </c>
      <c r="S37" s="12">
        <f t="shared" si="69"/>
        <v>542.40509999999995</v>
      </c>
      <c r="T37" s="11">
        <f t="shared" si="70"/>
        <v>528.3895</v>
      </c>
      <c r="U37" s="10">
        <f>C62-236.2868</f>
        <v>536.35814999999991</v>
      </c>
    </row>
    <row r="38" spans="2:21">
      <c r="B38" s="15" t="s">
        <v>86</v>
      </c>
      <c r="C38" s="14">
        <v>748.64494999999988</v>
      </c>
      <c r="D38" s="12">
        <f t="shared" si="54"/>
        <v>750.62424999999985</v>
      </c>
      <c r="E38" s="11">
        <f t="shared" si="55"/>
        <v>736.61864999999989</v>
      </c>
      <c r="F38" s="13">
        <f t="shared" si="56"/>
        <v>722.59294999999986</v>
      </c>
      <c r="G38" s="12">
        <f t="shared" si="57"/>
        <v>708.57724999999982</v>
      </c>
      <c r="H38" s="11">
        <f t="shared" si="58"/>
        <v>694.56164999999987</v>
      </c>
      <c r="I38" s="13">
        <f t="shared" si="59"/>
        <v>680.54594999999983</v>
      </c>
      <c r="J38" s="12">
        <f t="shared" si="60"/>
        <v>666.53034999999988</v>
      </c>
      <c r="K38" s="11">
        <f t="shared" si="61"/>
        <v>652.51464999999985</v>
      </c>
      <c r="L38" s="11">
        <f t="shared" si="62"/>
        <v>638.4990499999999</v>
      </c>
      <c r="M38" s="13">
        <f t="shared" si="63"/>
        <v>624.48334999999986</v>
      </c>
      <c r="N38" s="11">
        <f t="shared" si="64"/>
        <v>610.46774999999991</v>
      </c>
      <c r="O38" s="13">
        <f t="shared" si="65"/>
        <v>596.45204999999987</v>
      </c>
      <c r="P38" s="12">
        <f t="shared" si="66"/>
        <v>582.43644999999992</v>
      </c>
      <c r="Q38" s="11">
        <f t="shared" si="67"/>
        <v>568.42074999999988</v>
      </c>
      <c r="R38" s="12">
        <f t="shared" si="68"/>
        <v>554.40514999999982</v>
      </c>
      <c r="S38" s="12">
        <f t="shared" si="69"/>
        <v>540.3894499999999</v>
      </c>
      <c r="T38" s="11">
        <f t="shared" si="70"/>
        <v>526.37384999999995</v>
      </c>
      <c r="U38" s="10"/>
    </row>
    <row r="39" spans="2:21">
      <c r="B39" s="15" t="s">
        <v>85</v>
      </c>
      <c r="C39" s="14">
        <v>746.62929999999983</v>
      </c>
      <c r="D39" s="12">
        <f t="shared" si="54"/>
        <v>748.6085999999998</v>
      </c>
      <c r="E39" s="11">
        <f t="shared" si="55"/>
        <v>734.60299999999984</v>
      </c>
      <c r="F39" s="13">
        <f t="shared" si="56"/>
        <v>720.57729999999981</v>
      </c>
      <c r="G39" s="12">
        <f t="shared" si="57"/>
        <v>706.56159999999977</v>
      </c>
      <c r="H39" s="11">
        <f t="shared" si="58"/>
        <v>692.54599999999982</v>
      </c>
      <c r="I39" s="13">
        <f t="shared" si="59"/>
        <v>678.53029999999978</v>
      </c>
      <c r="J39" s="12">
        <f t="shared" si="60"/>
        <v>664.51469999999983</v>
      </c>
      <c r="K39" s="11">
        <f t="shared" si="61"/>
        <v>650.4989999999998</v>
      </c>
      <c r="L39" s="11">
        <f t="shared" si="62"/>
        <v>636.48339999999985</v>
      </c>
      <c r="M39" s="13">
        <f t="shared" si="63"/>
        <v>622.46769999999981</v>
      </c>
      <c r="N39" s="11">
        <f t="shared" si="64"/>
        <v>608.45209999999986</v>
      </c>
      <c r="O39" s="13">
        <f t="shared" si="65"/>
        <v>594.43639999999982</v>
      </c>
      <c r="P39" s="12">
        <f t="shared" si="66"/>
        <v>580.42079999999987</v>
      </c>
      <c r="Q39" s="11">
        <f t="shared" si="67"/>
        <v>566.40509999999983</v>
      </c>
      <c r="R39" s="12">
        <f t="shared" si="68"/>
        <v>552.38949999999977</v>
      </c>
      <c r="S39" s="12">
        <f t="shared" si="69"/>
        <v>538.37379999999985</v>
      </c>
      <c r="T39" s="11">
        <f t="shared" si="70"/>
        <v>524.3581999999999</v>
      </c>
      <c r="U39" s="10">
        <f>C69-236.2868</f>
        <v>558.43640000000016</v>
      </c>
    </row>
    <row r="40" spans="2:21">
      <c r="B40" s="15" t="s">
        <v>84</v>
      </c>
      <c r="C40" s="14">
        <v>744.61364999999978</v>
      </c>
      <c r="D40" s="12">
        <f t="shared" si="54"/>
        <v>746.59294999999975</v>
      </c>
      <c r="E40" s="11">
        <f t="shared" si="55"/>
        <v>732.58734999999979</v>
      </c>
      <c r="F40" s="13">
        <f t="shared" si="56"/>
        <v>718.56164999999976</v>
      </c>
      <c r="G40" s="12">
        <f t="shared" si="57"/>
        <v>704.54594999999972</v>
      </c>
      <c r="H40" s="11">
        <f t="shared" si="58"/>
        <v>690.53034999999977</v>
      </c>
      <c r="I40" s="13">
        <f t="shared" si="59"/>
        <v>676.51464999999973</v>
      </c>
      <c r="J40" s="12">
        <f t="shared" si="60"/>
        <v>662.49904999999978</v>
      </c>
      <c r="K40" s="11">
        <f t="shared" si="61"/>
        <v>648.48334999999975</v>
      </c>
      <c r="L40" s="11">
        <f t="shared" si="62"/>
        <v>634.4677499999998</v>
      </c>
      <c r="M40" s="13">
        <f t="shared" si="63"/>
        <v>620.45204999999976</v>
      </c>
      <c r="N40" s="11">
        <f t="shared" si="64"/>
        <v>606.43644999999981</v>
      </c>
      <c r="O40" s="13">
        <f t="shared" si="65"/>
        <v>592.42074999999977</v>
      </c>
      <c r="P40" s="12">
        <f t="shared" si="66"/>
        <v>578.40514999999982</v>
      </c>
      <c r="Q40" s="11">
        <f t="shared" si="67"/>
        <v>564.38944999999978</v>
      </c>
      <c r="R40" s="12">
        <f t="shared" si="68"/>
        <v>550.37384999999972</v>
      </c>
      <c r="S40" s="12">
        <f t="shared" si="69"/>
        <v>536.3581499999998</v>
      </c>
      <c r="T40" s="11">
        <f t="shared" si="70"/>
        <v>522.34254999999985</v>
      </c>
      <c r="U40" s="10">
        <f>C70-236.2868</f>
        <v>556.42075000000011</v>
      </c>
    </row>
    <row r="41" spans="2:21">
      <c r="B41" s="15" t="s">
        <v>330</v>
      </c>
      <c r="C41" s="14">
        <f>C40-2</f>
        <v>742.61364999999978</v>
      </c>
      <c r="D41" s="12">
        <f t="shared" si="54"/>
        <v>744.59294999999975</v>
      </c>
      <c r="E41" s="11">
        <f t="shared" si="55"/>
        <v>730.58734999999979</v>
      </c>
      <c r="F41" s="13">
        <f t="shared" si="56"/>
        <v>716.56164999999976</v>
      </c>
      <c r="G41" s="12">
        <f t="shared" si="57"/>
        <v>702.54594999999972</v>
      </c>
      <c r="H41" s="11">
        <f t="shared" si="58"/>
        <v>688.53034999999977</v>
      </c>
      <c r="I41" s="13">
        <f t="shared" si="59"/>
        <v>674.51464999999973</v>
      </c>
      <c r="J41" s="12">
        <f t="shared" si="60"/>
        <v>660.49904999999978</v>
      </c>
      <c r="K41" s="11">
        <f t="shared" si="61"/>
        <v>646.48334999999975</v>
      </c>
      <c r="L41" s="11">
        <f t="shared" si="62"/>
        <v>632.4677499999998</v>
      </c>
      <c r="M41" s="13">
        <f t="shared" si="63"/>
        <v>618.45204999999976</v>
      </c>
      <c r="N41" s="11">
        <f t="shared" si="64"/>
        <v>604.43644999999981</v>
      </c>
      <c r="O41" s="13">
        <f t="shared" si="65"/>
        <v>590.42074999999977</v>
      </c>
      <c r="P41" s="12">
        <f t="shared" si="66"/>
        <v>576.40514999999982</v>
      </c>
      <c r="Q41" s="11">
        <f t="shared" si="67"/>
        <v>562.38944999999978</v>
      </c>
      <c r="R41" s="12">
        <f t="shared" si="68"/>
        <v>548.37384999999972</v>
      </c>
      <c r="S41" s="12">
        <f t="shared" si="69"/>
        <v>534.3581499999998</v>
      </c>
      <c r="T41" s="11">
        <f t="shared" si="70"/>
        <v>520.34254999999985</v>
      </c>
      <c r="U41" s="10">
        <f>C71-236.2868</f>
        <v>554.40510000000006</v>
      </c>
    </row>
    <row r="42" spans="2:21">
      <c r="B42" s="15" t="s">
        <v>331</v>
      </c>
      <c r="C42" s="14">
        <f>C41-2</f>
        <v>740.61364999999978</v>
      </c>
      <c r="D42" s="12">
        <f t="shared" si="54"/>
        <v>742.59294999999975</v>
      </c>
      <c r="E42" s="11">
        <f t="shared" si="55"/>
        <v>728.58734999999979</v>
      </c>
      <c r="F42" s="13">
        <f t="shared" si="56"/>
        <v>714.56164999999976</v>
      </c>
      <c r="G42" s="12">
        <f t="shared" si="57"/>
        <v>700.54594999999972</v>
      </c>
      <c r="H42" s="11">
        <f t="shared" si="58"/>
        <v>686.53034999999977</v>
      </c>
      <c r="I42" s="13">
        <f t="shared" si="59"/>
        <v>672.51464999999973</v>
      </c>
      <c r="J42" s="12">
        <f t="shared" si="60"/>
        <v>658.49904999999978</v>
      </c>
      <c r="K42" s="11">
        <f t="shared" si="61"/>
        <v>644.48334999999975</v>
      </c>
      <c r="L42" s="11">
        <f t="shared" si="62"/>
        <v>630.4677499999998</v>
      </c>
      <c r="M42" s="13">
        <f t="shared" si="63"/>
        <v>616.45204999999976</v>
      </c>
      <c r="N42" s="11">
        <f t="shared" si="64"/>
        <v>602.43644999999981</v>
      </c>
      <c r="O42" s="13">
        <f t="shared" si="65"/>
        <v>588.42074999999977</v>
      </c>
      <c r="P42" s="12">
        <f t="shared" si="66"/>
        <v>574.40514999999982</v>
      </c>
      <c r="Q42" s="11">
        <f t="shared" si="67"/>
        <v>560.38944999999978</v>
      </c>
      <c r="R42" s="12">
        <f t="shared" si="68"/>
        <v>546.37384999999972</v>
      </c>
      <c r="S42" s="12">
        <f t="shared" si="69"/>
        <v>532.3581499999998</v>
      </c>
      <c r="T42" s="11">
        <f t="shared" si="70"/>
        <v>518.34254999999985</v>
      </c>
      <c r="U42" s="10">
        <f>C72-236.2868</f>
        <v>552.38945000000001</v>
      </c>
    </row>
    <row r="43" spans="2:21">
      <c r="B43" s="15" t="s">
        <v>332</v>
      </c>
      <c r="C43" s="14">
        <f t="shared" ref="C43:C45" si="71">C42-2</f>
        <v>738.61364999999978</v>
      </c>
      <c r="D43" s="12">
        <f t="shared" si="54"/>
        <v>740.59294999999975</v>
      </c>
      <c r="E43" s="11">
        <f t="shared" si="55"/>
        <v>726.58734999999979</v>
      </c>
      <c r="F43" s="13">
        <f t="shared" si="56"/>
        <v>712.56164999999976</v>
      </c>
      <c r="G43" s="12">
        <f t="shared" si="57"/>
        <v>698.54594999999972</v>
      </c>
      <c r="H43" s="11">
        <f t="shared" si="58"/>
        <v>684.53034999999977</v>
      </c>
      <c r="I43" s="13">
        <f t="shared" si="59"/>
        <v>670.51464999999973</v>
      </c>
      <c r="J43" s="12">
        <f t="shared" si="60"/>
        <v>656.49904999999978</v>
      </c>
      <c r="K43" s="11">
        <f t="shared" si="61"/>
        <v>642.48334999999975</v>
      </c>
      <c r="L43" s="11">
        <f t="shared" si="62"/>
        <v>628.4677499999998</v>
      </c>
      <c r="M43" s="13">
        <f t="shared" si="63"/>
        <v>614.45204999999976</v>
      </c>
      <c r="N43" s="11">
        <f t="shared" si="64"/>
        <v>600.43644999999981</v>
      </c>
      <c r="O43" s="13">
        <f t="shared" si="65"/>
        <v>586.42074999999977</v>
      </c>
      <c r="P43" s="12">
        <f t="shared" si="66"/>
        <v>572.40514999999982</v>
      </c>
      <c r="Q43" s="11">
        <f t="shared" si="67"/>
        <v>558.38944999999978</v>
      </c>
      <c r="R43" s="12">
        <f t="shared" si="68"/>
        <v>544.37384999999972</v>
      </c>
      <c r="S43" s="12">
        <f t="shared" si="69"/>
        <v>530.3581499999998</v>
      </c>
      <c r="T43" s="11">
        <f t="shared" si="70"/>
        <v>516.34254999999985</v>
      </c>
      <c r="U43" s="10">
        <f>C73-236.2868</f>
        <v>550.37379999999996</v>
      </c>
    </row>
    <row r="44" spans="2:21">
      <c r="B44" s="15" t="s">
        <v>333</v>
      </c>
      <c r="C44" s="14">
        <f t="shared" si="71"/>
        <v>736.61364999999978</v>
      </c>
      <c r="D44" s="12">
        <f t="shared" si="54"/>
        <v>738.59294999999975</v>
      </c>
      <c r="E44" s="11">
        <f t="shared" si="55"/>
        <v>724.58734999999979</v>
      </c>
      <c r="F44" s="13">
        <f t="shared" si="56"/>
        <v>710.56164999999976</v>
      </c>
      <c r="G44" s="12">
        <f t="shared" si="57"/>
        <v>696.54594999999972</v>
      </c>
      <c r="H44" s="11">
        <f t="shared" si="58"/>
        <v>682.53034999999977</v>
      </c>
      <c r="I44" s="13">
        <f t="shared" si="59"/>
        <v>668.51464999999973</v>
      </c>
      <c r="J44" s="12">
        <f t="shared" si="60"/>
        <v>654.49904999999978</v>
      </c>
      <c r="K44" s="11">
        <f t="shared" si="61"/>
        <v>640.48334999999975</v>
      </c>
      <c r="L44" s="11">
        <f t="shared" si="62"/>
        <v>626.4677499999998</v>
      </c>
      <c r="M44" s="13">
        <f t="shared" si="63"/>
        <v>612.45204999999976</v>
      </c>
      <c r="N44" s="11">
        <f t="shared" si="64"/>
        <v>598.43644999999981</v>
      </c>
      <c r="O44" s="13">
        <f t="shared" si="65"/>
        <v>584.42074999999977</v>
      </c>
      <c r="P44" s="12">
        <f t="shared" si="66"/>
        <v>570.40514999999982</v>
      </c>
      <c r="Q44" s="11">
        <f t="shared" si="67"/>
        <v>556.38944999999978</v>
      </c>
      <c r="R44" s="12">
        <f t="shared" si="68"/>
        <v>542.37384999999972</v>
      </c>
      <c r="S44" s="12">
        <f t="shared" si="69"/>
        <v>528.3581499999998</v>
      </c>
      <c r="T44" s="11">
        <f t="shared" si="70"/>
        <v>514.34254999999985</v>
      </c>
      <c r="U44" s="10"/>
    </row>
    <row r="45" spans="2:21">
      <c r="B45" s="15" t="s">
        <v>334</v>
      </c>
      <c r="C45" s="14">
        <f t="shared" si="71"/>
        <v>734.61364999999978</v>
      </c>
      <c r="D45" s="12">
        <f t="shared" si="54"/>
        <v>736.59294999999975</v>
      </c>
      <c r="E45" s="11">
        <f t="shared" si="55"/>
        <v>722.58734999999979</v>
      </c>
      <c r="F45" s="13">
        <f t="shared" si="56"/>
        <v>708.56164999999976</v>
      </c>
      <c r="G45" s="12">
        <f t="shared" si="57"/>
        <v>694.54594999999972</v>
      </c>
      <c r="H45" s="11">
        <f t="shared" si="58"/>
        <v>680.53034999999977</v>
      </c>
      <c r="I45" s="13">
        <f t="shared" si="59"/>
        <v>666.51464999999973</v>
      </c>
      <c r="J45" s="12">
        <f t="shared" si="60"/>
        <v>652.49904999999978</v>
      </c>
      <c r="K45" s="11">
        <f t="shared" si="61"/>
        <v>638.48334999999975</v>
      </c>
      <c r="L45" s="11">
        <f t="shared" si="62"/>
        <v>624.4677499999998</v>
      </c>
      <c r="M45" s="13">
        <f t="shared" si="63"/>
        <v>610.45204999999976</v>
      </c>
      <c r="N45" s="11">
        <f t="shared" si="64"/>
        <v>596.43644999999981</v>
      </c>
      <c r="O45" s="13">
        <f t="shared" si="65"/>
        <v>582.42074999999977</v>
      </c>
      <c r="P45" s="12">
        <f t="shared" si="66"/>
        <v>568.40514999999982</v>
      </c>
      <c r="Q45" s="11">
        <f t="shared" si="67"/>
        <v>554.38944999999978</v>
      </c>
      <c r="R45" s="12">
        <f t="shared" si="68"/>
        <v>540.37384999999972</v>
      </c>
      <c r="S45" s="12">
        <f t="shared" si="69"/>
        <v>526.3581499999998</v>
      </c>
      <c r="T45" s="11">
        <f t="shared" si="70"/>
        <v>512.34254999999985</v>
      </c>
      <c r="U45" s="10">
        <f>C80-236.2868</f>
        <v>572.45205000000021</v>
      </c>
    </row>
    <row r="46" spans="2:21">
      <c r="B46" s="15"/>
      <c r="C46" s="14"/>
      <c r="D46" s="12"/>
      <c r="E46" s="11"/>
      <c r="F46" s="13"/>
      <c r="G46" s="12"/>
      <c r="H46" s="11"/>
      <c r="I46" s="13"/>
      <c r="J46" s="12"/>
      <c r="K46" s="11"/>
      <c r="L46" s="11"/>
      <c r="M46" s="13"/>
      <c r="N46" s="11"/>
      <c r="O46" s="13"/>
      <c r="P46" s="12"/>
      <c r="Q46" s="11"/>
      <c r="R46" s="12"/>
      <c r="S46" s="12"/>
      <c r="T46" s="11"/>
      <c r="U46" s="10">
        <f>C81-236.2868</f>
        <v>570.43640000000016</v>
      </c>
    </row>
    <row r="47" spans="2:21">
      <c r="B47" s="15" t="s">
        <v>83</v>
      </c>
      <c r="C47" s="14">
        <v>766.69190000000003</v>
      </c>
      <c r="D47" s="12">
        <f t="shared" ref="D47:D56" si="72">C47+1.9793</f>
        <v>768.6712</v>
      </c>
      <c r="E47" s="11">
        <f t="shared" ref="E47:E56" si="73">C47-12.0263</f>
        <v>754.66560000000004</v>
      </c>
      <c r="F47" s="13">
        <f t="shared" ref="F47:F56" si="74">C47-26.052</f>
        <v>740.63990000000001</v>
      </c>
      <c r="G47" s="12">
        <f t="shared" ref="G47:G56" si="75">C47-40.0677</f>
        <v>726.62419999999997</v>
      </c>
      <c r="H47" s="11">
        <f t="shared" ref="H47:H56" si="76">C47-54.0833</f>
        <v>712.60860000000002</v>
      </c>
      <c r="I47" s="13">
        <f t="shared" ref="I47:I56" si="77">C47-68.099</f>
        <v>698.59289999999999</v>
      </c>
      <c r="J47" s="12">
        <f t="shared" ref="J47:J56" si="78">C47-82.1146</f>
        <v>684.57730000000004</v>
      </c>
      <c r="K47" s="11">
        <f t="shared" ref="K47:K56" si="79">C47-96.1303</f>
        <v>670.5616</v>
      </c>
      <c r="L47" s="11">
        <f t="shared" ref="L47:L56" si="80">C47-110.1459</f>
        <v>656.54600000000005</v>
      </c>
      <c r="M47" s="13">
        <f t="shared" ref="M47:M56" si="81">C47-124.1616</f>
        <v>642.53030000000001</v>
      </c>
      <c r="N47" s="11">
        <f t="shared" ref="N47:N56" si="82">C47-138.1772</f>
        <v>628.51470000000006</v>
      </c>
      <c r="O47" s="13">
        <f t="shared" ref="O47:O56" si="83">C47-152.1929</f>
        <v>614.49900000000002</v>
      </c>
      <c r="P47" s="12">
        <f t="shared" ref="P47:P56" si="84">C47-166.2085</f>
        <v>600.48340000000007</v>
      </c>
      <c r="Q47" s="11">
        <f t="shared" ref="Q47:Q56" si="85">C47-180.2242</f>
        <v>586.46770000000004</v>
      </c>
      <c r="R47" s="12">
        <f t="shared" ref="R47:R56" si="86">C47-194.2398</f>
        <v>572.45209999999997</v>
      </c>
      <c r="S47" s="12">
        <f t="shared" ref="S47:S56" si="87">C47-208.2555</f>
        <v>558.43640000000005</v>
      </c>
      <c r="T47" s="11">
        <f t="shared" ref="T47:T56" si="88">C47-222.2711</f>
        <v>544.4208000000001</v>
      </c>
      <c r="U47" s="10">
        <f>C82-236.2868</f>
        <v>568.42075000000011</v>
      </c>
    </row>
    <row r="48" spans="2:21">
      <c r="B48" s="15" t="s">
        <v>82</v>
      </c>
      <c r="C48" s="14">
        <v>764.67624999999998</v>
      </c>
      <c r="D48" s="12">
        <f t="shared" si="72"/>
        <v>766.65554999999995</v>
      </c>
      <c r="E48" s="11">
        <f t="shared" si="73"/>
        <v>752.64994999999999</v>
      </c>
      <c r="F48" s="13">
        <f t="shared" si="74"/>
        <v>738.62424999999996</v>
      </c>
      <c r="G48" s="12">
        <f t="shared" si="75"/>
        <v>724.60854999999992</v>
      </c>
      <c r="H48" s="11">
        <f t="shared" si="76"/>
        <v>710.59294999999997</v>
      </c>
      <c r="I48" s="13">
        <f t="shared" si="77"/>
        <v>696.57724999999994</v>
      </c>
      <c r="J48" s="12">
        <f t="shared" si="78"/>
        <v>682.56164999999999</v>
      </c>
      <c r="K48" s="11">
        <f t="shared" si="79"/>
        <v>668.54594999999995</v>
      </c>
      <c r="L48" s="11">
        <f t="shared" si="80"/>
        <v>654.53035</v>
      </c>
      <c r="M48" s="13">
        <f t="shared" si="81"/>
        <v>640.51464999999996</v>
      </c>
      <c r="N48" s="11">
        <f t="shared" si="82"/>
        <v>626.49905000000001</v>
      </c>
      <c r="O48" s="13">
        <f t="shared" si="83"/>
        <v>612.48334999999997</v>
      </c>
      <c r="P48" s="12">
        <f t="shared" si="84"/>
        <v>598.46775000000002</v>
      </c>
      <c r="Q48" s="11">
        <f t="shared" si="85"/>
        <v>584.45204999999999</v>
      </c>
      <c r="R48" s="12">
        <f t="shared" si="86"/>
        <v>570.43644999999992</v>
      </c>
      <c r="S48" s="12">
        <f t="shared" si="87"/>
        <v>556.42075</v>
      </c>
      <c r="T48" s="11">
        <f t="shared" si="88"/>
        <v>542.40515000000005</v>
      </c>
      <c r="U48" s="10">
        <f>C83-236.2868</f>
        <v>566.40510000000006</v>
      </c>
    </row>
    <row r="49" spans="2:21">
      <c r="B49" s="15" t="s">
        <v>81</v>
      </c>
      <c r="C49" s="14">
        <v>762.66059999999993</v>
      </c>
      <c r="D49" s="12">
        <f t="shared" si="72"/>
        <v>764.6398999999999</v>
      </c>
      <c r="E49" s="11">
        <f t="shared" si="73"/>
        <v>750.63429999999994</v>
      </c>
      <c r="F49" s="13">
        <f t="shared" si="74"/>
        <v>736.60859999999991</v>
      </c>
      <c r="G49" s="12">
        <f t="shared" si="75"/>
        <v>722.59289999999987</v>
      </c>
      <c r="H49" s="11">
        <f t="shared" si="76"/>
        <v>708.57729999999992</v>
      </c>
      <c r="I49" s="13">
        <f t="shared" si="77"/>
        <v>694.56159999999988</v>
      </c>
      <c r="J49" s="12">
        <f t="shared" si="78"/>
        <v>680.54599999999994</v>
      </c>
      <c r="K49" s="11">
        <f t="shared" si="79"/>
        <v>666.5302999999999</v>
      </c>
      <c r="L49" s="11">
        <f t="shared" si="80"/>
        <v>652.51469999999995</v>
      </c>
      <c r="M49" s="13">
        <f t="shared" si="81"/>
        <v>638.49899999999991</v>
      </c>
      <c r="N49" s="11">
        <f t="shared" si="82"/>
        <v>624.48339999999996</v>
      </c>
      <c r="O49" s="13">
        <f t="shared" si="83"/>
        <v>610.46769999999992</v>
      </c>
      <c r="P49" s="12">
        <f t="shared" si="84"/>
        <v>596.45209999999997</v>
      </c>
      <c r="Q49" s="11">
        <f t="shared" si="85"/>
        <v>582.43639999999994</v>
      </c>
      <c r="R49" s="12">
        <f t="shared" si="86"/>
        <v>568.42079999999987</v>
      </c>
      <c r="S49" s="12">
        <f t="shared" si="87"/>
        <v>554.40509999999995</v>
      </c>
      <c r="T49" s="11">
        <f t="shared" si="88"/>
        <v>540.3895</v>
      </c>
      <c r="U49" s="10">
        <f>C84-236.2868</f>
        <v>564.38945000000001</v>
      </c>
    </row>
    <row r="50" spans="2:21">
      <c r="B50" s="15" t="s">
        <v>80</v>
      </c>
      <c r="C50" s="14">
        <v>760.64494999999988</v>
      </c>
      <c r="D50" s="12">
        <f t="shared" si="72"/>
        <v>762.62424999999985</v>
      </c>
      <c r="E50" s="11">
        <f t="shared" si="73"/>
        <v>748.61864999999989</v>
      </c>
      <c r="F50" s="13">
        <f t="shared" si="74"/>
        <v>734.59294999999986</v>
      </c>
      <c r="G50" s="12">
        <f t="shared" si="75"/>
        <v>720.57724999999982</v>
      </c>
      <c r="H50" s="11">
        <f t="shared" si="76"/>
        <v>706.56164999999987</v>
      </c>
      <c r="I50" s="13">
        <f t="shared" si="77"/>
        <v>692.54594999999983</v>
      </c>
      <c r="J50" s="12">
        <f t="shared" si="78"/>
        <v>678.53034999999988</v>
      </c>
      <c r="K50" s="11">
        <f t="shared" si="79"/>
        <v>664.51464999999985</v>
      </c>
      <c r="L50" s="11">
        <f t="shared" si="80"/>
        <v>650.4990499999999</v>
      </c>
      <c r="M50" s="13">
        <f t="shared" si="81"/>
        <v>636.48334999999986</v>
      </c>
      <c r="N50" s="11">
        <f t="shared" si="82"/>
        <v>622.46774999999991</v>
      </c>
      <c r="O50" s="13">
        <f t="shared" si="83"/>
        <v>608.45204999999987</v>
      </c>
      <c r="P50" s="12">
        <f t="shared" si="84"/>
        <v>594.43644999999992</v>
      </c>
      <c r="Q50" s="11">
        <f t="shared" si="85"/>
        <v>580.42074999999988</v>
      </c>
      <c r="R50" s="12">
        <f t="shared" si="86"/>
        <v>566.40514999999982</v>
      </c>
      <c r="S50" s="12">
        <f t="shared" si="87"/>
        <v>552.3894499999999</v>
      </c>
      <c r="T50" s="11">
        <f t="shared" si="88"/>
        <v>538.37384999999995</v>
      </c>
      <c r="U50" s="10"/>
    </row>
    <row r="51" spans="2:21">
      <c r="B51" s="15" t="s">
        <v>79</v>
      </c>
      <c r="C51" s="14">
        <v>758.62929999999983</v>
      </c>
      <c r="D51" s="12">
        <f t="shared" si="72"/>
        <v>760.6085999999998</v>
      </c>
      <c r="E51" s="11">
        <f t="shared" si="73"/>
        <v>746.60299999999984</v>
      </c>
      <c r="F51" s="13">
        <f t="shared" si="74"/>
        <v>732.57729999999981</v>
      </c>
      <c r="G51" s="12">
        <f t="shared" si="75"/>
        <v>718.56159999999977</v>
      </c>
      <c r="H51" s="11">
        <f t="shared" si="76"/>
        <v>704.54599999999982</v>
      </c>
      <c r="I51" s="13">
        <f t="shared" si="77"/>
        <v>690.53029999999978</v>
      </c>
      <c r="J51" s="12">
        <f t="shared" si="78"/>
        <v>676.51469999999983</v>
      </c>
      <c r="K51" s="11">
        <f t="shared" si="79"/>
        <v>662.4989999999998</v>
      </c>
      <c r="L51" s="11">
        <f t="shared" si="80"/>
        <v>648.48339999999985</v>
      </c>
      <c r="M51" s="13">
        <f t="shared" si="81"/>
        <v>634.46769999999981</v>
      </c>
      <c r="N51" s="11">
        <f t="shared" si="82"/>
        <v>620.45209999999986</v>
      </c>
      <c r="O51" s="13">
        <f t="shared" si="83"/>
        <v>606.43639999999982</v>
      </c>
      <c r="P51" s="12">
        <f t="shared" si="84"/>
        <v>592.42079999999987</v>
      </c>
      <c r="Q51" s="11">
        <f t="shared" si="85"/>
        <v>578.40509999999983</v>
      </c>
      <c r="R51" s="12">
        <f t="shared" si="86"/>
        <v>564.38949999999977</v>
      </c>
      <c r="S51" s="12">
        <f t="shared" si="87"/>
        <v>550.37379999999985</v>
      </c>
      <c r="T51" s="11">
        <f t="shared" si="88"/>
        <v>536.3581999999999</v>
      </c>
      <c r="U51" s="10">
        <f>C91-236.2868</f>
        <v>586.46770000000026</v>
      </c>
    </row>
    <row r="52" spans="2:21">
      <c r="B52" s="15" t="s">
        <v>325</v>
      </c>
      <c r="C52" s="14">
        <f>C51-2</f>
        <v>756.62929999999983</v>
      </c>
      <c r="D52" s="12">
        <f t="shared" si="72"/>
        <v>758.6085999999998</v>
      </c>
      <c r="E52" s="11">
        <f t="shared" si="73"/>
        <v>744.60299999999984</v>
      </c>
      <c r="F52" s="13">
        <f t="shared" si="74"/>
        <v>730.57729999999981</v>
      </c>
      <c r="G52" s="12">
        <f t="shared" si="75"/>
        <v>716.56159999999977</v>
      </c>
      <c r="H52" s="11">
        <f t="shared" si="76"/>
        <v>702.54599999999982</v>
      </c>
      <c r="I52" s="13">
        <f t="shared" si="77"/>
        <v>688.53029999999978</v>
      </c>
      <c r="J52" s="12">
        <f t="shared" si="78"/>
        <v>674.51469999999983</v>
      </c>
      <c r="K52" s="11">
        <f t="shared" si="79"/>
        <v>660.4989999999998</v>
      </c>
      <c r="L52" s="11">
        <f t="shared" si="80"/>
        <v>646.48339999999985</v>
      </c>
      <c r="M52" s="13">
        <f t="shared" si="81"/>
        <v>632.46769999999981</v>
      </c>
      <c r="N52" s="11">
        <f t="shared" si="82"/>
        <v>618.45209999999986</v>
      </c>
      <c r="O52" s="13">
        <f t="shared" si="83"/>
        <v>604.43639999999982</v>
      </c>
      <c r="P52" s="12">
        <f t="shared" si="84"/>
        <v>590.42079999999987</v>
      </c>
      <c r="Q52" s="11">
        <f t="shared" si="85"/>
        <v>576.40509999999983</v>
      </c>
      <c r="R52" s="12">
        <f t="shared" si="86"/>
        <v>562.38949999999977</v>
      </c>
      <c r="S52" s="12">
        <f t="shared" si="87"/>
        <v>548.37379999999985</v>
      </c>
      <c r="T52" s="11">
        <f t="shared" si="88"/>
        <v>534.3581999999999</v>
      </c>
      <c r="U52" s="10">
        <f>C92-236.2868</f>
        <v>584.45205000000021</v>
      </c>
    </row>
    <row r="53" spans="2:21">
      <c r="B53" s="15" t="s">
        <v>326</v>
      </c>
      <c r="C53" s="14">
        <f>C52-2</f>
        <v>754.62929999999983</v>
      </c>
      <c r="D53" s="12">
        <f t="shared" si="72"/>
        <v>756.6085999999998</v>
      </c>
      <c r="E53" s="11">
        <f t="shared" si="73"/>
        <v>742.60299999999984</v>
      </c>
      <c r="F53" s="13">
        <f t="shared" si="74"/>
        <v>728.57729999999981</v>
      </c>
      <c r="G53" s="12">
        <f t="shared" si="75"/>
        <v>714.56159999999977</v>
      </c>
      <c r="H53" s="11">
        <f t="shared" si="76"/>
        <v>700.54599999999982</v>
      </c>
      <c r="I53" s="13">
        <f t="shared" si="77"/>
        <v>686.53029999999978</v>
      </c>
      <c r="J53" s="12">
        <f t="shared" si="78"/>
        <v>672.51469999999983</v>
      </c>
      <c r="K53" s="11">
        <f t="shared" si="79"/>
        <v>658.4989999999998</v>
      </c>
      <c r="L53" s="11">
        <f t="shared" si="80"/>
        <v>644.48339999999985</v>
      </c>
      <c r="M53" s="13">
        <f t="shared" si="81"/>
        <v>630.46769999999981</v>
      </c>
      <c r="N53" s="11">
        <f t="shared" si="82"/>
        <v>616.45209999999986</v>
      </c>
      <c r="O53" s="13">
        <f t="shared" si="83"/>
        <v>602.43639999999982</v>
      </c>
      <c r="P53" s="12">
        <f t="shared" si="84"/>
        <v>588.42079999999987</v>
      </c>
      <c r="Q53" s="11">
        <f t="shared" si="85"/>
        <v>574.40509999999983</v>
      </c>
      <c r="R53" s="12">
        <f t="shared" si="86"/>
        <v>560.38949999999977</v>
      </c>
      <c r="S53" s="12">
        <f t="shared" si="87"/>
        <v>546.37379999999985</v>
      </c>
      <c r="T53" s="11">
        <f t="shared" si="88"/>
        <v>532.3581999999999</v>
      </c>
      <c r="U53" s="10">
        <f>C93-236.2868</f>
        <v>582.43640000000016</v>
      </c>
    </row>
    <row r="54" spans="2:21">
      <c r="B54" s="15" t="s">
        <v>327</v>
      </c>
      <c r="C54" s="14">
        <f t="shared" ref="C54:C56" si="89">C53-2</f>
        <v>752.62929999999983</v>
      </c>
      <c r="D54" s="12">
        <f t="shared" si="72"/>
        <v>754.6085999999998</v>
      </c>
      <c r="E54" s="11">
        <f t="shared" si="73"/>
        <v>740.60299999999984</v>
      </c>
      <c r="F54" s="13">
        <f t="shared" si="74"/>
        <v>726.57729999999981</v>
      </c>
      <c r="G54" s="12">
        <f t="shared" si="75"/>
        <v>712.56159999999977</v>
      </c>
      <c r="H54" s="11">
        <f t="shared" si="76"/>
        <v>698.54599999999982</v>
      </c>
      <c r="I54" s="13">
        <f t="shared" si="77"/>
        <v>684.53029999999978</v>
      </c>
      <c r="J54" s="12">
        <f t="shared" si="78"/>
        <v>670.51469999999983</v>
      </c>
      <c r="K54" s="11">
        <f t="shared" si="79"/>
        <v>656.4989999999998</v>
      </c>
      <c r="L54" s="11">
        <f t="shared" si="80"/>
        <v>642.48339999999985</v>
      </c>
      <c r="M54" s="13">
        <f t="shared" si="81"/>
        <v>628.46769999999981</v>
      </c>
      <c r="N54" s="11">
        <f t="shared" si="82"/>
        <v>614.45209999999986</v>
      </c>
      <c r="O54" s="13">
        <f t="shared" si="83"/>
        <v>600.43639999999982</v>
      </c>
      <c r="P54" s="12">
        <f t="shared" si="84"/>
        <v>586.42079999999987</v>
      </c>
      <c r="Q54" s="11">
        <f t="shared" si="85"/>
        <v>572.40509999999983</v>
      </c>
      <c r="R54" s="12">
        <f t="shared" si="86"/>
        <v>558.38949999999977</v>
      </c>
      <c r="S54" s="12">
        <f t="shared" si="87"/>
        <v>544.37379999999985</v>
      </c>
      <c r="T54" s="11">
        <f t="shared" si="88"/>
        <v>530.3581999999999</v>
      </c>
      <c r="U54" s="10">
        <f>C94-236.2868</f>
        <v>580.42075000000011</v>
      </c>
    </row>
    <row r="55" spans="2:21">
      <c r="B55" s="15" t="s">
        <v>328</v>
      </c>
      <c r="C55" s="14">
        <f t="shared" si="89"/>
        <v>750.62929999999983</v>
      </c>
      <c r="D55" s="12">
        <f t="shared" si="72"/>
        <v>752.6085999999998</v>
      </c>
      <c r="E55" s="11">
        <f t="shared" si="73"/>
        <v>738.60299999999984</v>
      </c>
      <c r="F55" s="13">
        <f t="shared" si="74"/>
        <v>724.57729999999981</v>
      </c>
      <c r="G55" s="12">
        <f t="shared" si="75"/>
        <v>710.56159999999977</v>
      </c>
      <c r="H55" s="11">
        <f t="shared" si="76"/>
        <v>696.54599999999982</v>
      </c>
      <c r="I55" s="13">
        <f t="shared" si="77"/>
        <v>682.53029999999978</v>
      </c>
      <c r="J55" s="12">
        <f t="shared" si="78"/>
        <v>668.51469999999983</v>
      </c>
      <c r="K55" s="11">
        <f t="shared" si="79"/>
        <v>654.4989999999998</v>
      </c>
      <c r="L55" s="11">
        <f t="shared" si="80"/>
        <v>640.48339999999985</v>
      </c>
      <c r="M55" s="13">
        <f t="shared" si="81"/>
        <v>626.46769999999981</v>
      </c>
      <c r="N55" s="11">
        <f t="shared" si="82"/>
        <v>612.45209999999986</v>
      </c>
      <c r="O55" s="13">
        <f t="shared" si="83"/>
        <v>598.43639999999982</v>
      </c>
      <c r="P55" s="12">
        <f t="shared" si="84"/>
        <v>584.42079999999987</v>
      </c>
      <c r="Q55" s="11">
        <f t="shared" si="85"/>
        <v>570.40509999999983</v>
      </c>
      <c r="R55" s="12">
        <f t="shared" si="86"/>
        <v>556.38949999999977</v>
      </c>
      <c r="S55" s="12">
        <f t="shared" si="87"/>
        <v>542.37379999999985</v>
      </c>
      <c r="T55" s="11">
        <f t="shared" si="88"/>
        <v>528.3581999999999</v>
      </c>
      <c r="U55" s="10">
        <f>C95-236.2868</f>
        <v>578.40510000000006</v>
      </c>
    </row>
    <row r="56" spans="2:21">
      <c r="B56" s="15" t="s">
        <v>329</v>
      </c>
      <c r="C56" s="14">
        <f t="shared" si="89"/>
        <v>748.62929999999983</v>
      </c>
      <c r="D56" s="12">
        <f t="shared" si="72"/>
        <v>750.6085999999998</v>
      </c>
      <c r="E56" s="11">
        <f t="shared" si="73"/>
        <v>736.60299999999984</v>
      </c>
      <c r="F56" s="13">
        <f t="shared" si="74"/>
        <v>722.57729999999981</v>
      </c>
      <c r="G56" s="12">
        <f t="shared" si="75"/>
        <v>708.56159999999977</v>
      </c>
      <c r="H56" s="11">
        <f t="shared" si="76"/>
        <v>694.54599999999982</v>
      </c>
      <c r="I56" s="13">
        <f t="shared" si="77"/>
        <v>680.53029999999978</v>
      </c>
      <c r="J56" s="12">
        <f t="shared" si="78"/>
        <v>666.51469999999983</v>
      </c>
      <c r="K56" s="11">
        <f t="shared" si="79"/>
        <v>652.4989999999998</v>
      </c>
      <c r="L56" s="11">
        <f t="shared" si="80"/>
        <v>638.48339999999985</v>
      </c>
      <c r="M56" s="13">
        <f t="shared" si="81"/>
        <v>624.46769999999981</v>
      </c>
      <c r="N56" s="11">
        <f t="shared" si="82"/>
        <v>610.45209999999986</v>
      </c>
      <c r="O56" s="13">
        <f t="shared" si="83"/>
        <v>596.43639999999982</v>
      </c>
      <c r="P56" s="12">
        <f t="shared" si="84"/>
        <v>582.42079999999987</v>
      </c>
      <c r="Q56" s="11">
        <f t="shared" si="85"/>
        <v>568.40509999999983</v>
      </c>
      <c r="R56" s="12">
        <f t="shared" si="86"/>
        <v>554.38949999999977</v>
      </c>
      <c r="S56" s="12">
        <f t="shared" si="87"/>
        <v>540.37379999999985</v>
      </c>
      <c r="T56" s="11">
        <f t="shared" si="88"/>
        <v>526.3581999999999</v>
      </c>
      <c r="U56" s="10"/>
    </row>
    <row r="57" spans="2:21">
      <c r="B57" s="15"/>
      <c r="C57" s="14"/>
      <c r="D57" s="12"/>
      <c r="E57" s="11"/>
      <c r="F57" s="13"/>
      <c r="G57" s="12"/>
      <c r="H57" s="11"/>
      <c r="I57" s="13"/>
      <c r="J57" s="12"/>
      <c r="K57" s="11"/>
      <c r="L57" s="11"/>
      <c r="M57" s="13"/>
      <c r="N57" s="11"/>
      <c r="O57" s="13"/>
      <c r="P57" s="12"/>
      <c r="Q57" s="11"/>
      <c r="R57" s="12"/>
      <c r="S57" s="12"/>
      <c r="T57" s="11"/>
      <c r="U57" s="10">
        <f>C102-236.2868</f>
        <v>600.48335000000031</v>
      </c>
    </row>
    <row r="58" spans="2:21">
      <c r="B58" s="15" t="s">
        <v>78</v>
      </c>
      <c r="C58" s="14">
        <v>780.70755000000008</v>
      </c>
      <c r="D58" s="12">
        <f t="shared" ref="D58:D67" si="90">C58+1.9793</f>
        <v>782.68685000000005</v>
      </c>
      <c r="E58" s="11">
        <f t="shared" ref="E58:E67" si="91">C58-12.0263</f>
        <v>768.68125000000009</v>
      </c>
      <c r="F58" s="13">
        <f t="shared" ref="F58:F67" si="92">C58-26.052</f>
        <v>754.65555000000006</v>
      </c>
      <c r="G58" s="12">
        <f t="shared" ref="G58:G67" si="93">C58-40.0677</f>
        <v>740.63985000000002</v>
      </c>
      <c r="H58" s="11">
        <f t="shared" ref="H58:H67" si="94">C58-54.0833</f>
        <v>726.62425000000007</v>
      </c>
      <c r="I58" s="13">
        <f t="shared" ref="I58:I67" si="95">C58-68.099</f>
        <v>712.60855000000004</v>
      </c>
      <c r="J58" s="12">
        <f t="shared" ref="J58:J67" si="96">C58-82.1146</f>
        <v>698.59295000000009</v>
      </c>
      <c r="K58" s="11">
        <f t="shared" ref="K58:K67" si="97">C58-96.1303</f>
        <v>684.57725000000005</v>
      </c>
      <c r="L58" s="11">
        <f t="shared" ref="L58:L67" si="98">C58-110.1459</f>
        <v>670.5616500000001</v>
      </c>
      <c r="M58" s="13">
        <f t="shared" ref="M58:M67" si="99">C58-124.1616</f>
        <v>656.54595000000006</v>
      </c>
      <c r="N58" s="11">
        <f t="shared" ref="N58:N67" si="100">C58-138.1772</f>
        <v>642.53035000000011</v>
      </c>
      <c r="O58" s="13">
        <f t="shared" ref="O58:O67" si="101">C58-152.1929</f>
        <v>628.51465000000007</v>
      </c>
      <c r="P58" s="12">
        <f t="shared" ref="P58:P67" si="102">C58-166.2085</f>
        <v>614.49905000000012</v>
      </c>
      <c r="Q58" s="11">
        <f t="shared" ref="Q58:Q67" si="103">C58-180.2242</f>
        <v>600.48335000000009</v>
      </c>
      <c r="R58" s="12">
        <f t="shared" ref="R58:R67" si="104">C58-194.2398</f>
        <v>586.46775000000002</v>
      </c>
      <c r="S58" s="12">
        <f t="shared" ref="S58:S67" si="105">C58-208.2555</f>
        <v>572.4520500000001</v>
      </c>
      <c r="T58" s="11">
        <f t="shared" ref="T58:T67" si="106">C58-222.2711</f>
        <v>558.43645000000015</v>
      </c>
      <c r="U58" s="10">
        <f>C103-236.2868</f>
        <v>598.46770000000026</v>
      </c>
    </row>
    <row r="59" spans="2:21">
      <c r="B59" s="15" t="s">
        <v>77</v>
      </c>
      <c r="C59" s="14">
        <v>778.69190000000003</v>
      </c>
      <c r="D59" s="12">
        <f t="shared" si="90"/>
        <v>780.6712</v>
      </c>
      <c r="E59" s="11">
        <f t="shared" si="91"/>
        <v>766.66560000000004</v>
      </c>
      <c r="F59" s="13">
        <f t="shared" si="92"/>
        <v>752.63990000000001</v>
      </c>
      <c r="G59" s="12">
        <f t="shared" si="93"/>
        <v>738.62419999999997</v>
      </c>
      <c r="H59" s="11">
        <f t="shared" si="94"/>
        <v>724.60860000000002</v>
      </c>
      <c r="I59" s="13">
        <f t="shared" si="95"/>
        <v>710.59289999999999</v>
      </c>
      <c r="J59" s="12">
        <f t="shared" si="96"/>
        <v>696.57730000000004</v>
      </c>
      <c r="K59" s="11">
        <f t="shared" si="97"/>
        <v>682.5616</v>
      </c>
      <c r="L59" s="11">
        <f t="shared" si="98"/>
        <v>668.54600000000005</v>
      </c>
      <c r="M59" s="13">
        <f t="shared" si="99"/>
        <v>654.53030000000001</v>
      </c>
      <c r="N59" s="11">
        <f t="shared" si="100"/>
        <v>640.51470000000006</v>
      </c>
      <c r="O59" s="13">
        <f t="shared" si="101"/>
        <v>626.49900000000002</v>
      </c>
      <c r="P59" s="12">
        <f t="shared" si="102"/>
        <v>612.48340000000007</v>
      </c>
      <c r="Q59" s="11">
        <f t="shared" si="103"/>
        <v>598.46770000000004</v>
      </c>
      <c r="R59" s="12">
        <f t="shared" si="104"/>
        <v>584.45209999999997</v>
      </c>
      <c r="S59" s="12">
        <f t="shared" si="105"/>
        <v>570.43640000000005</v>
      </c>
      <c r="T59" s="11">
        <f t="shared" si="106"/>
        <v>556.4208000000001</v>
      </c>
      <c r="U59" s="10">
        <f>C104-236.2868</f>
        <v>596.45205000000021</v>
      </c>
    </row>
    <row r="60" spans="2:21">
      <c r="B60" s="15" t="s">
        <v>76</v>
      </c>
      <c r="C60" s="14">
        <v>776.67624999999998</v>
      </c>
      <c r="D60" s="12">
        <f t="shared" si="90"/>
        <v>778.65554999999995</v>
      </c>
      <c r="E60" s="11">
        <f t="shared" si="91"/>
        <v>764.64994999999999</v>
      </c>
      <c r="F60" s="13">
        <f t="shared" si="92"/>
        <v>750.62424999999996</v>
      </c>
      <c r="G60" s="12">
        <f t="shared" si="93"/>
        <v>736.60854999999992</v>
      </c>
      <c r="H60" s="11">
        <f t="shared" si="94"/>
        <v>722.59294999999997</v>
      </c>
      <c r="I60" s="13">
        <f t="shared" si="95"/>
        <v>708.57724999999994</v>
      </c>
      <c r="J60" s="12">
        <f t="shared" si="96"/>
        <v>694.56164999999999</v>
      </c>
      <c r="K60" s="11">
        <f t="shared" si="97"/>
        <v>680.54594999999995</v>
      </c>
      <c r="L60" s="11">
        <f t="shared" si="98"/>
        <v>666.53035</v>
      </c>
      <c r="M60" s="13">
        <f t="shared" si="99"/>
        <v>652.51464999999996</v>
      </c>
      <c r="N60" s="11">
        <f t="shared" si="100"/>
        <v>638.49905000000001</v>
      </c>
      <c r="O60" s="13">
        <f t="shared" si="101"/>
        <v>624.48334999999997</v>
      </c>
      <c r="P60" s="12">
        <f t="shared" si="102"/>
        <v>610.46775000000002</v>
      </c>
      <c r="Q60" s="11">
        <f t="shared" si="103"/>
        <v>596.45204999999999</v>
      </c>
      <c r="R60" s="12">
        <f t="shared" si="104"/>
        <v>582.43644999999992</v>
      </c>
      <c r="S60" s="12">
        <f t="shared" si="105"/>
        <v>568.42075</v>
      </c>
      <c r="T60" s="11">
        <f t="shared" si="106"/>
        <v>554.40515000000005</v>
      </c>
      <c r="U60" s="10">
        <f>C105-236.2868</f>
        <v>594.43640000000016</v>
      </c>
    </row>
    <row r="61" spans="2:21">
      <c r="B61" s="15" t="s">
        <v>75</v>
      </c>
      <c r="C61" s="14">
        <v>774.66059999999993</v>
      </c>
      <c r="D61" s="12">
        <f t="shared" si="90"/>
        <v>776.6398999999999</v>
      </c>
      <c r="E61" s="11">
        <f t="shared" si="91"/>
        <v>762.63429999999994</v>
      </c>
      <c r="F61" s="13">
        <f t="shared" si="92"/>
        <v>748.60859999999991</v>
      </c>
      <c r="G61" s="12">
        <f t="shared" si="93"/>
        <v>734.59289999999987</v>
      </c>
      <c r="H61" s="11">
        <f t="shared" si="94"/>
        <v>720.57729999999992</v>
      </c>
      <c r="I61" s="13">
        <f t="shared" si="95"/>
        <v>706.56159999999988</v>
      </c>
      <c r="J61" s="12">
        <f t="shared" si="96"/>
        <v>692.54599999999994</v>
      </c>
      <c r="K61" s="11">
        <f t="shared" si="97"/>
        <v>678.5302999999999</v>
      </c>
      <c r="L61" s="11">
        <f t="shared" si="98"/>
        <v>664.51469999999995</v>
      </c>
      <c r="M61" s="13">
        <f t="shared" si="99"/>
        <v>650.49899999999991</v>
      </c>
      <c r="N61" s="11">
        <f t="shared" si="100"/>
        <v>636.48339999999996</v>
      </c>
      <c r="O61" s="13">
        <f t="shared" si="101"/>
        <v>622.46769999999992</v>
      </c>
      <c r="P61" s="12">
        <f t="shared" si="102"/>
        <v>608.45209999999997</v>
      </c>
      <c r="Q61" s="11">
        <f t="shared" si="103"/>
        <v>594.43639999999994</v>
      </c>
      <c r="R61" s="12">
        <f t="shared" si="104"/>
        <v>580.42079999999987</v>
      </c>
      <c r="S61" s="12">
        <f t="shared" si="105"/>
        <v>566.40509999999995</v>
      </c>
      <c r="T61" s="11">
        <f t="shared" si="106"/>
        <v>552.3895</v>
      </c>
      <c r="U61" s="10">
        <f>C106-236.2868</f>
        <v>592.42075000000011</v>
      </c>
    </row>
    <row r="62" spans="2:21">
      <c r="B62" s="15" t="s">
        <v>74</v>
      </c>
      <c r="C62" s="14">
        <v>772.64494999999988</v>
      </c>
      <c r="D62" s="12">
        <f t="shared" si="90"/>
        <v>774.62424999999985</v>
      </c>
      <c r="E62" s="11">
        <f t="shared" si="91"/>
        <v>760.61864999999989</v>
      </c>
      <c r="F62" s="13">
        <f t="shared" si="92"/>
        <v>746.59294999999986</v>
      </c>
      <c r="G62" s="12">
        <f t="shared" si="93"/>
        <v>732.57724999999982</v>
      </c>
      <c r="H62" s="11">
        <f t="shared" si="94"/>
        <v>718.56164999999987</v>
      </c>
      <c r="I62" s="13">
        <f t="shared" si="95"/>
        <v>704.54594999999983</v>
      </c>
      <c r="J62" s="12">
        <f t="shared" si="96"/>
        <v>690.53034999999988</v>
      </c>
      <c r="K62" s="11">
        <f t="shared" si="97"/>
        <v>676.51464999999985</v>
      </c>
      <c r="L62" s="11">
        <f t="shared" si="98"/>
        <v>662.4990499999999</v>
      </c>
      <c r="M62" s="13">
        <f t="shared" si="99"/>
        <v>648.48334999999986</v>
      </c>
      <c r="N62" s="11">
        <f t="shared" si="100"/>
        <v>634.46774999999991</v>
      </c>
      <c r="O62" s="13">
        <f t="shared" si="101"/>
        <v>620.45204999999987</v>
      </c>
      <c r="P62" s="12">
        <f t="shared" si="102"/>
        <v>606.43644999999992</v>
      </c>
      <c r="Q62" s="11">
        <f t="shared" si="103"/>
        <v>592.42074999999988</v>
      </c>
      <c r="R62" s="12">
        <f t="shared" si="104"/>
        <v>578.40514999999982</v>
      </c>
      <c r="S62" s="12">
        <f t="shared" si="105"/>
        <v>564.3894499999999</v>
      </c>
      <c r="T62" s="11">
        <f t="shared" si="106"/>
        <v>550.37384999999995</v>
      </c>
      <c r="U62" s="10"/>
    </row>
    <row r="63" spans="2:21">
      <c r="B63" s="15" t="s">
        <v>320</v>
      </c>
      <c r="C63" s="14">
        <f>C62-2</f>
        <v>770.64494999999988</v>
      </c>
      <c r="D63" s="12">
        <f t="shared" si="90"/>
        <v>772.62424999999985</v>
      </c>
      <c r="E63" s="11">
        <f t="shared" si="91"/>
        <v>758.61864999999989</v>
      </c>
      <c r="F63" s="13">
        <f t="shared" si="92"/>
        <v>744.59294999999986</v>
      </c>
      <c r="G63" s="12">
        <f t="shared" si="93"/>
        <v>730.57724999999982</v>
      </c>
      <c r="H63" s="11">
        <f t="shared" si="94"/>
        <v>716.56164999999987</v>
      </c>
      <c r="I63" s="13">
        <f t="shared" si="95"/>
        <v>702.54594999999983</v>
      </c>
      <c r="J63" s="12">
        <f t="shared" si="96"/>
        <v>688.53034999999988</v>
      </c>
      <c r="K63" s="11">
        <f t="shared" si="97"/>
        <v>674.51464999999985</v>
      </c>
      <c r="L63" s="11">
        <f t="shared" si="98"/>
        <v>660.4990499999999</v>
      </c>
      <c r="M63" s="13">
        <f t="shared" si="99"/>
        <v>646.48334999999986</v>
      </c>
      <c r="N63" s="11">
        <f t="shared" si="100"/>
        <v>632.46774999999991</v>
      </c>
      <c r="O63" s="13">
        <f t="shared" si="101"/>
        <v>618.45204999999987</v>
      </c>
      <c r="P63" s="12">
        <f t="shared" si="102"/>
        <v>604.43644999999992</v>
      </c>
      <c r="Q63" s="11">
        <f t="shared" si="103"/>
        <v>590.42074999999988</v>
      </c>
      <c r="R63" s="12">
        <f t="shared" si="104"/>
        <v>576.40514999999982</v>
      </c>
      <c r="S63" s="12">
        <f t="shared" si="105"/>
        <v>562.3894499999999</v>
      </c>
      <c r="T63" s="11">
        <f t="shared" si="106"/>
        <v>548.37384999999995</v>
      </c>
      <c r="U63" s="10">
        <f>C113-236.2868</f>
        <v>614.49900000000036</v>
      </c>
    </row>
    <row r="64" spans="2:21">
      <c r="B64" s="15" t="s">
        <v>321</v>
      </c>
      <c r="C64" s="14">
        <f>C63-2</f>
        <v>768.64494999999988</v>
      </c>
      <c r="D64" s="12">
        <f t="shared" si="90"/>
        <v>770.62424999999985</v>
      </c>
      <c r="E64" s="11">
        <f t="shared" si="91"/>
        <v>756.61864999999989</v>
      </c>
      <c r="F64" s="13">
        <f t="shared" si="92"/>
        <v>742.59294999999986</v>
      </c>
      <c r="G64" s="12">
        <f t="shared" si="93"/>
        <v>728.57724999999982</v>
      </c>
      <c r="H64" s="11">
        <f t="shared" si="94"/>
        <v>714.56164999999987</v>
      </c>
      <c r="I64" s="13">
        <f t="shared" si="95"/>
        <v>700.54594999999983</v>
      </c>
      <c r="J64" s="12">
        <f t="shared" si="96"/>
        <v>686.53034999999988</v>
      </c>
      <c r="K64" s="11">
        <f t="shared" si="97"/>
        <v>672.51464999999985</v>
      </c>
      <c r="L64" s="11">
        <f t="shared" si="98"/>
        <v>658.4990499999999</v>
      </c>
      <c r="M64" s="13">
        <f t="shared" si="99"/>
        <v>644.48334999999986</v>
      </c>
      <c r="N64" s="11">
        <f t="shared" si="100"/>
        <v>630.46774999999991</v>
      </c>
      <c r="O64" s="13">
        <f t="shared" si="101"/>
        <v>616.45204999999987</v>
      </c>
      <c r="P64" s="12">
        <f t="shared" si="102"/>
        <v>602.43644999999992</v>
      </c>
      <c r="Q64" s="11">
        <f t="shared" si="103"/>
        <v>588.42074999999988</v>
      </c>
      <c r="R64" s="12">
        <f t="shared" si="104"/>
        <v>574.40514999999982</v>
      </c>
      <c r="S64" s="12">
        <f t="shared" si="105"/>
        <v>560.3894499999999</v>
      </c>
      <c r="T64" s="11">
        <f t="shared" si="106"/>
        <v>546.37384999999995</v>
      </c>
      <c r="U64" s="10">
        <f>C114-236.2868</f>
        <v>612.48335000000031</v>
      </c>
    </row>
    <row r="65" spans="2:21">
      <c r="B65" s="15" t="s">
        <v>322</v>
      </c>
      <c r="C65" s="14">
        <f t="shared" ref="C65:C67" si="107">C64-2</f>
        <v>766.64494999999988</v>
      </c>
      <c r="D65" s="12">
        <f t="shared" si="90"/>
        <v>768.62424999999985</v>
      </c>
      <c r="E65" s="11">
        <f t="shared" si="91"/>
        <v>754.61864999999989</v>
      </c>
      <c r="F65" s="13">
        <f t="shared" si="92"/>
        <v>740.59294999999986</v>
      </c>
      <c r="G65" s="12">
        <f t="shared" si="93"/>
        <v>726.57724999999982</v>
      </c>
      <c r="H65" s="11">
        <f t="shared" si="94"/>
        <v>712.56164999999987</v>
      </c>
      <c r="I65" s="13">
        <f t="shared" si="95"/>
        <v>698.54594999999983</v>
      </c>
      <c r="J65" s="12">
        <f t="shared" si="96"/>
        <v>684.53034999999988</v>
      </c>
      <c r="K65" s="11">
        <f t="shared" si="97"/>
        <v>670.51464999999985</v>
      </c>
      <c r="L65" s="11">
        <f t="shared" si="98"/>
        <v>656.4990499999999</v>
      </c>
      <c r="M65" s="13">
        <f t="shared" si="99"/>
        <v>642.48334999999986</v>
      </c>
      <c r="N65" s="11">
        <f t="shared" si="100"/>
        <v>628.46774999999991</v>
      </c>
      <c r="O65" s="13">
        <f t="shared" si="101"/>
        <v>614.45204999999987</v>
      </c>
      <c r="P65" s="12">
        <f t="shared" si="102"/>
        <v>600.43644999999992</v>
      </c>
      <c r="Q65" s="11">
        <f t="shared" si="103"/>
        <v>586.42074999999988</v>
      </c>
      <c r="R65" s="12">
        <f t="shared" si="104"/>
        <v>572.40514999999982</v>
      </c>
      <c r="S65" s="12">
        <f t="shared" si="105"/>
        <v>558.3894499999999</v>
      </c>
      <c r="T65" s="11">
        <f t="shared" si="106"/>
        <v>544.37384999999995</v>
      </c>
      <c r="U65" s="10">
        <f>C115-236.2868</f>
        <v>610.46770000000026</v>
      </c>
    </row>
    <row r="66" spans="2:21">
      <c r="B66" s="15" t="s">
        <v>323</v>
      </c>
      <c r="C66" s="14">
        <f t="shared" si="107"/>
        <v>764.64494999999988</v>
      </c>
      <c r="D66" s="12">
        <f t="shared" si="90"/>
        <v>766.62424999999985</v>
      </c>
      <c r="E66" s="11">
        <f t="shared" si="91"/>
        <v>752.61864999999989</v>
      </c>
      <c r="F66" s="13">
        <f t="shared" si="92"/>
        <v>738.59294999999986</v>
      </c>
      <c r="G66" s="12">
        <f t="shared" si="93"/>
        <v>724.57724999999982</v>
      </c>
      <c r="H66" s="11">
        <f t="shared" si="94"/>
        <v>710.56164999999987</v>
      </c>
      <c r="I66" s="13">
        <f t="shared" si="95"/>
        <v>696.54594999999983</v>
      </c>
      <c r="J66" s="12">
        <f t="shared" si="96"/>
        <v>682.53034999999988</v>
      </c>
      <c r="K66" s="11">
        <f t="shared" si="97"/>
        <v>668.51464999999985</v>
      </c>
      <c r="L66" s="11">
        <f t="shared" si="98"/>
        <v>654.4990499999999</v>
      </c>
      <c r="M66" s="13">
        <f t="shared" si="99"/>
        <v>640.48334999999986</v>
      </c>
      <c r="N66" s="11">
        <f t="shared" si="100"/>
        <v>626.46774999999991</v>
      </c>
      <c r="O66" s="13">
        <f t="shared" si="101"/>
        <v>612.45204999999987</v>
      </c>
      <c r="P66" s="12">
        <f t="shared" si="102"/>
        <v>598.43644999999992</v>
      </c>
      <c r="Q66" s="11">
        <f t="shared" si="103"/>
        <v>584.42074999999988</v>
      </c>
      <c r="R66" s="12">
        <f t="shared" si="104"/>
        <v>570.40514999999982</v>
      </c>
      <c r="S66" s="12">
        <f t="shared" si="105"/>
        <v>556.3894499999999</v>
      </c>
      <c r="T66" s="11">
        <f t="shared" si="106"/>
        <v>542.37384999999995</v>
      </c>
      <c r="U66" s="10">
        <f>C116-236.2868</f>
        <v>608.45205000000021</v>
      </c>
    </row>
    <row r="67" spans="2:21">
      <c r="B67" s="15" t="s">
        <v>324</v>
      </c>
      <c r="C67" s="14">
        <f t="shared" si="107"/>
        <v>762.64494999999988</v>
      </c>
      <c r="D67" s="12">
        <f t="shared" si="90"/>
        <v>764.62424999999985</v>
      </c>
      <c r="E67" s="11">
        <f t="shared" si="91"/>
        <v>750.61864999999989</v>
      </c>
      <c r="F67" s="13">
        <f t="shared" si="92"/>
        <v>736.59294999999986</v>
      </c>
      <c r="G67" s="12">
        <f t="shared" si="93"/>
        <v>722.57724999999982</v>
      </c>
      <c r="H67" s="11">
        <f t="shared" si="94"/>
        <v>708.56164999999987</v>
      </c>
      <c r="I67" s="13">
        <f t="shared" si="95"/>
        <v>694.54594999999983</v>
      </c>
      <c r="J67" s="12">
        <f t="shared" si="96"/>
        <v>680.53034999999988</v>
      </c>
      <c r="K67" s="11">
        <f t="shared" si="97"/>
        <v>666.51464999999985</v>
      </c>
      <c r="L67" s="11">
        <f t="shared" si="98"/>
        <v>652.4990499999999</v>
      </c>
      <c r="M67" s="13">
        <f t="shared" si="99"/>
        <v>638.48334999999986</v>
      </c>
      <c r="N67" s="11">
        <f t="shared" si="100"/>
        <v>624.46774999999991</v>
      </c>
      <c r="O67" s="13">
        <f t="shared" si="101"/>
        <v>610.45204999999987</v>
      </c>
      <c r="P67" s="12">
        <f t="shared" si="102"/>
        <v>596.43644999999992</v>
      </c>
      <c r="Q67" s="11">
        <f t="shared" si="103"/>
        <v>582.42074999999988</v>
      </c>
      <c r="R67" s="12">
        <f t="shared" si="104"/>
        <v>568.40514999999982</v>
      </c>
      <c r="S67" s="12">
        <f t="shared" si="105"/>
        <v>554.3894499999999</v>
      </c>
      <c r="T67" s="11">
        <f t="shared" si="106"/>
        <v>540.37384999999995</v>
      </c>
      <c r="U67" s="10">
        <f>C117-236.2868</f>
        <v>606.43640000000016</v>
      </c>
    </row>
    <row r="68" spans="2:21">
      <c r="B68" s="15"/>
      <c r="C68" s="14"/>
      <c r="D68" s="12"/>
      <c r="E68" s="11"/>
      <c r="F68" s="13"/>
      <c r="G68" s="12"/>
      <c r="H68" s="11"/>
      <c r="I68" s="13"/>
      <c r="J68" s="12"/>
      <c r="K68" s="11"/>
      <c r="L68" s="11"/>
      <c r="M68" s="13"/>
      <c r="N68" s="11"/>
      <c r="O68" s="13"/>
      <c r="P68" s="12"/>
      <c r="Q68" s="11"/>
      <c r="R68" s="12"/>
      <c r="S68" s="12"/>
      <c r="T68" s="11"/>
      <c r="U68" s="10"/>
    </row>
    <row r="69" spans="2:21">
      <c r="B69" s="15" t="s">
        <v>73</v>
      </c>
      <c r="C69" s="14">
        <v>794.72320000000013</v>
      </c>
      <c r="D69" s="12">
        <f t="shared" ref="D69:D78" si="108">C69+1.9793</f>
        <v>796.7025000000001</v>
      </c>
      <c r="E69" s="11">
        <f t="shared" ref="E69:E78" si="109">C69-12.0263</f>
        <v>782.69690000000014</v>
      </c>
      <c r="F69" s="13">
        <f t="shared" ref="F69:F78" si="110">C69-26.052</f>
        <v>768.67120000000011</v>
      </c>
      <c r="G69" s="12">
        <f t="shared" ref="G69:G78" si="111">C69-40.0677</f>
        <v>754.65550000000007</v>
      </c>
      <c r="H69" s="11">
        <f t="shared" ref="H69:H78" si="112">C69-54.0833</f>
        <v>740.63990000000013</v>
      </c>
      <c r="I69" s="13">
        <f t="shared" ref="I69:I78" si="113">C69-68.099</f>
        <v>726.62420000000009</v>
      </c>
      <c r="J69" s="12">
        <f t="shared" ref="J69:J78" si="114">C69-82.1146</f>
        <v>712.60860000000014</v>
      </c>
      <c r="K69" s="11">
        <f t="shared" ref="K69:K78" si="115">C69-96.1303</f>
        <v>698.5929000000001</v>
      </c>
      <c r="L69" s="11">
        <f t="shared" ref="L69:L78" si="116">C69-110.1459</f>
        <v>684.57730000000015</v>
      </c>
      <c r="M69" s="13">
        <f t="shared" ref="M69:M78" si="117">C69-124.1616</f>
        <v>670.56160000000011</v>
      </c>
      <c r="N69" s="11">
        <f t="shared" ref="N69:N78" si="118">C69-138.1772</f>
        <v>656.54600000000016</v>
      </c>
      <c r="O69" s="13">
        <f t="shared" ref="O69:O78" si="119">C69-152.1929</f>
        <v>642.53030000000012</v>
      </c>
      <c r="P69" s="12">
        <f t="shared" ref="P69:P78" si="120">C69-166.2085</f>
        <v>628.51470000000018</v>
      </c>
      <c r="Q69" s="11">
        <f t="shared" ref="Q69:Q78" si="121">C69-180.2242</f>
        <v>614.49900000000014</v>
      </c>
      <c r="R69" s="12">
        <f t="shared" ref="R69:R78" si="122">C69-194.2398</f>
        <v>600.48340000000007</v>
      </c>
      <c r="S69" s="12">
        <f t="shared" ref="S69:S78" si="123">C69-208.2555</f>
        <v>586.46770000000015</v>
      </c>
      <c r="T69" s="11">
        <f t="shared" ref="T69:T78" si="124">C69-222.2711</f>
        <v>572.4521000000002</v>
      </c>
      <c r="U69" s="10">
        <f>C124-236.2868</f>
        <v>628.51465000000042</v>
      </c>
    </row>
    <row r="70" spans="2:21">
      <c r="B70" s="15" t="s">
        <v>72</v>
      </c>
      <c r="C70" s="14">
        <v>792.70755000000008</v>
      </c>
      <c r="D70" s="12">
        <f t="shared" si="108"/>
        <v>794.68685000000005</v>
      </c>
      <c r="E70" s="11">
        <f t="shared" si="109"/>
        <v>780.68125000000009</v>
      </c>
      <c r="F70" s="13">
        <f t="shared" si="110"/>
        <v>766.65555000000006</v>
      </c>
      <c r="G70" s="12">
        <f t="shared" si="111"/>
        <v>752.63985000000002</v>
      </c>
      <c r="H70" s="11">
        <f t="shared" si="112"/>
        <v>738.62425000000007</v>
      </c>
      <c r="I70" s="13">
        <f t="shared" si="113"/>
        <v>724.60855000000004</v>
      </c>
      <c r="J70" s="12">
        <f t="shared" si="114"/>
        <v>710.59295000000009</v>
      </c>
      <c r="K70" s="11">
        <f t="shared" si="115"/>
        <v>696.57725000000005</v>
      </c>
      <c r="L70" s="11">
        <f t="shared" si="116"/>
        <v>682.5616500000001</v>
      </c>
      <c r="M70" s="13">
        <f t="shared" si="117"/>
        <v>668.54595000000006</v>
      </c>
      <c r="N70" s="11">
        <f t="shared" si="118"/>
        <v>654.53035000000011</v>
      </c>
      <c r="O70" s="13">
        <f t="shared" si="119"/>
        <v>640.51465000000007</v>
      </c>
      <c r="P70" s="12">
        <f t="shared" si="120"/>
        <v>626.49905000000012</v>
      </c>
      <c r="Q70" s="11">
        <f t="shared" si="121"/>
        <v>612.48335000000009</v>
      </c>
      <c r="R70" s="12">
        <f t="shared" si="122"/>
        <v>598.46775000000002</v>
      </c>
      <c r="S70" s="12">
        <f t="shared" si="123"/>
        <v>584.4520500000001</v>
      </c>
      <c r="T70" s="11">
        <f t="shared" si="124"/>
        <v>570.43645000000015</v>
      </c>
      <c r="U70" s="10">
        <f>C125-236.2868</f>
        <v>626.49900000000036</v>
      </c>
    </row>
    <row r="71" spans="2:21">
      <c r="B71" s="15" t="s">
        <v>71</v>
      </c>
      <c r="C71" s="14">
        <v>790.69190000000003</v>
      </c>
      <c r="D71" s="12">
        <f t="shared" si="108"/>
        <v>792.6712</v>
      </c>
      <c r="E71" s="11">
        <f t="shared" si="109"/>
        <v>778.66560000000004</v>
      </c>
      <c r="F71" s="13">
        <f t="shared" si="110"/>
        <v>764.63990000000001</v>
      </c>
      <c r="G71" s="12">
        <f t="shared" si="111"/>
        <v>750.62419999999997</v>
      </c>
      <c r="H71" s="11">
        <f t="shared" si="112"/>
        <v>736.60860000000002</v>
      </c>
      <c r="I71" s="13">
        <f t="shared" si="113"/>
        <v>722.59289999999999</v>
      </c>
      <c r="J71" s="12">
        <f t="shared" si="114"/>
        <v>708.57730000000004</v>
      </c>
      <c r="K71" s="11">
        <f t="shared" si="115"/>
        <v>694.5616</v>
      </c>
      <c r="L71" s="11">
        <f t="shared" si="116"/>
        <v>680.54600000000005</v>
      </c>
      <c r="M71" s="13">
        <f t="shared" si="117"/>
        <v>666.53030000000001</v>
      </c>
      <c r="N71" s="11">
        <f t="shared" si="118"/>
        <v>652.51470000000006</v>
      </c>
      <c r="O71" s="13">
        <f t="shared" si="119"/>
        <v>638.49900000000002</v>
      </c>
      <c r="P71" s="12">
        <f t="shared" si="120"/>
        <v>624.48340000000007</v>
      </c>
      <c r="Q71" s="11">
        <f t="shared" si="121"/>
        <v>610.46770000000004</v>
      </c>
      <c r="R71" s="12">
        <f t="shared" si="122"/>
        <v>596.45209999999997</v>
      </c>
      <c r="S71" s="12">
        <f t="shared" si="123"/>
        <v>582.43640000000005</v>
      </c>
      <c r="T71" s="11">
        <f t="shared" si="124"/>
        <v>568.4208000000001</v>
      </c>
      <c r="U71" s="10">
        <f>C126-236.2868</f>
        <v>624.48335000000031</v>
      </c>
    </row>
    <row r="72" spans="2:21">
      <c r="B72" s="15" t="s">
        <v>70</v>
      </c>
      <c r="C72" s="14">
        <v>788.67624999999998</v>
      </c>
      <c r="D72" s="12">
        <f t="shared" si="108"/>
        <v>790.65554999999995</v>
      </c>
      <c r="E72" s="11">
        <f t="shared" si="109"/>
        <v>776.64994999999999</v>
      </c>
      <c r="F72" s="13">
        <f t="shared" si="110"/>
        <v>762.62424999999996</v>
      </c>
      <c r="G72" s="12">
        <f t="shared" si="111"/>
        <v>748.60854999999992</v>
      </c>
      <c r="H72" s="11">
        <f t="shared" si="112"/>
        <v>734.59294999999997</v>
      </c>
      <c r="I72" s="13">
        <f t="shared" si="113"/>
        <v>720.57724999999994</v>
      </c>
      <c r="J72" s="12">
        <f t="shared" si="114"/>
        <v>706.56164999999999</v>
      </c>
      <c r="K72" s="11">
        <f t="shared" si="115"/>
        <v>692.54594999999995</v>
      </c>
      <c r="L72" s="11">
        <f t="shared" si="116"/>
        <v>678.53035</v>
      </c>
      <c r="M72" s="13">
        <f t="shared" si="117"/>
        <v>664.51464999999996</v>
      </c>
      <c r="N72" s="11">
        <f t="shared" si="118"/>
        <v>650.49905000000001</v>
      </c>
      <c r="O72" s="13">
        <f t="shared" si="119"/>
        <v>636.48334999999997</v>
      </c>
      <c r="P72" s="12">
        <f t="shared" si="120"/>
        <v>622.46775000000002</v>
      </c>
      <c r="Q72" s="11">
        <f t="shared" si="121"/>
        <v>608.45204999999999</v>
      </c>
      <c r="R72" s="12">
        <f t="shared" si="122"/>
        <v>594.43644999999992</v>
      </c>
      <c r="S72" s="12">
        <f t="shared" si="123"/>
        <v>580.42075</v>
      </c>
      <c r="T72" s="11">
        <f t="shared" si="124"/>
        <v>566.40515000000005</v>
      </c>
      <c r="U72" s="10">
        <f>C127-236.2868</f>
        <v>622.46770000000026</v>
      </c>
    </row>
    <row r="73" spans="2:21">
      <c r="B73" s="15" t="s">
        <v>69</v>
      </c>
      <c r="C73" s="14">
        <v>786.66059999999993</v>
      </c>
      <c r="D73" s="12">
        <f t="shared" si="108"/>
        <v>788.6398999999999</v>
      </c>
      <c r="E73" s="11">
        <f t="shared" si="109"/>
        <v>774.63429999999994</v>
      </c>
      <c r="F73" s="13">
        <f t="shared" si="110"/>
        <v>760.60859999999991</v>
      </c>
      <c r="G73" s="12">
        <f t="shared" si="111"/>
        <v>746.59289999999987</v>
      </c>
      <c r="H73" s="11">
        <f t="shared" si="112"/>
        <v>732.57729999999992</v>
      </c>
      <c r="I73" s="13">
        <f t="shared" si="113"/>
        <v>718.56159999999988</v>
      </c>
      <c r="J73" s="12">
        <f t="shared" si="114"/>
        <v>704.54599999999994</v>
      </c>
      <c r="K73" s="11">
        <f t="shared" si="115"/>
        <v>690.5302999999999</v>
      </c>
      <c r="L73" s="11">
        <f t="shared" si="116"/>
        <v>676.51469999999995</v>
      </c>
      <c r="M73" s="13">
        <f t="shared" si="117"/>
        <v>662.49899999999991</v>
      </c>
      <c r="N73" s="11">
        <f t="shared" si="118"/>
        <v>648.48339999999996</v>
      </c>
      <c r="O73" s="13">
        <f t="shared" si="119"/>
        <v>634.46769999999992</v>
      </c>
      <c r="P73" s="12">
        <f t="shared" si="120"/>
        <v>620.45209999999997</v>
      </c>
      <c r="Q73" s="11">
        <f t="shared" si="121"/>
        <v>606.43639999999994</v>
      </c>
      <c r="R73" s="12">
        <f t="shared" si="122"/>
        <v>592.42079999999987</v>
      </c>
      <c r="S73" s="12">
        <f t="shared" si="123"/>
        <v>578.40509999999995</v>
      </c>
      <c r="T73" s="11">
        <f t="shared" si="124"/>
        <v>564.3895</v>
      </c>
      <c r="U73" s="10">
        <f>C128-236.2868</f>
        <v>620.45205000000021</v>
      </c>
    </row>
    <row r="74" spans="2:21">
      <c r="B74" s="15" t="s">
        <v>315</v>
      </c>
      <c r="C74" s="14">
        <f>C73-2</f>
        <v>784.66059999999993</v>
      </c>
      <c r="D74" s="12">
        <f t="shared" si="108"/>
        <v>786.6398999999999</v>
      </c>
      <c r="E74" s="11">
        <f t="shared" si="109"/>
        <v>772.63429999999994</v>
      </c>
      <c r="F74" s="13">
        <f t="shared" si="110"/>
        <v>758.60859999999991</v>
      </c>
      <c r="G74" s="12">
        <f t="shared" si="111"/>
        <v>744.59289999999987</v>
      </c>
      <c r="H74" s="11">
        <f t="shared" si="112"/>
        <v>730.57729999999992</v>
      </c>
      <c r="I74" s="13">
        <f t="shared" si="113"/>
        <v>716.56159999999988</v>
      </c>
      <c r="J74" s="12">
        <f t="shared" si="114"/>
        <v>702.54599999999994</v>
      </c>
      <c r="K74" s="11">
        <f t="shared" si="115"/>
        <v>688.5302999999999</v>
      </c>
      <c r="L74" s="11">
        <f t="shared" si="116"/>
        <v>674.51469999999995</v>
      </c>
      <c r="M74" s="13">
        <f t="shared" si="117"/>
        <v>660.49899999999991</v>
      </c>
      <c r="N74" s="11">
        <f t="shared" si="118"/>
        <v>646.48339999999996</v>
      </c>
      <c r="O74" s="13">
        <f t="shared" si="119"/>
        <v>632.46769999999992</v>
      </c>
      <c r="P74" s="12">
        <f t="shared" si="120"/>
        <v>618.45209999999997</v>
      </c>
      <c r="Q74" s="11">
        <f t="shared" si="121"/>
        <v>604.43639999999994</v>
      </c>
      <c r="R74" s="12">
        <f t="shared" si="122"/>
        <v>590.42079999999987</v>
      </c>
      <c r="S74" s="12">
        <f t="shared" si="123"/>
        <v>576.40509999999995</v>
      </c>
      <c r="T74" s="11">
        <f t="shared" si="124"/>
        <v>562.3895</v>
      </c>
      <c r="U74" s="10"/>
    </row>
    <row r="75" spans="2:21">
      <c r="B75" s="15" t="s">
        <v>316</v>
      </c>
      <c r="C75" s="14">
        <f>C74-2</f>
        <v>782.66059999999993</v>
      </c>
      <c r="D75" s="12">
        <f t="shared" si="108"/>
        <v>784.6398999999999</v>
      </c>
      <c r="E75" s="11">
        <f t="shared" si="109"/>
        <v>770.63429999999994</v>
      </c>
      <c r="F75" s="13">
        <f t="shared" si="110"/>
        <v>756.60859999999991</v>
      </c>
      <c r="G75" s="12">
        <f t="shared" si="111"/>
        <v>742.59289999999987</v>
      </c>
      <c r="H75" s="11">
        <f t="shared" si="112"/>
        <v>728.57729999999992</v>
      </c>
      <c r="I75" s="13">
        <f t="shared" si="113"/>
        <v>714.56159999999988</v>
      </c>
      <c r="J75" s="12">
        <f t="shared" si="114"/>
        <v>700.54599999999994</v>
      </c>
      <c r="K75" s="11">
        <f t="shared" si="115"/>
        <v>686.5302999999999</v>
      </c>
      <c r="L75" s="11">
        <f t="shared" si="116"/>
        <v>672.51469999999995</v>
      </c>
      <c r="M75" s="13">
        <f t="shared" si="117"/>
        <v>658.49899999999991</v>
      </c>
      <c r="N75" s="11">
        <f t="shared" si="118"/>
        <v>644.48339999999996</v>
      </c>
      <c r="O75" s="13">
        <f t="shared" si="119"/>
        <v>630.46769999999992</v>
      </c>
      <c r="P75" s="12">
        <f t="shared" si="120"/>
        <v>616.45209999999997</v>
      </c>
      <c r="Q75" s="11">
        <f t="shared" si="121"/>
        <v>602.43639999999994</v>
      </c>
      <c r="R75" s="12">
        <f t="shared" si="122"/>
        <v>588.42079999999987</v>
      </c>
      <c r="S75" s="12">
        <f t="shared" si="123"/>
        <v>574.40509999999995</v>
      </c>
      <c r="T75" s="11">
        <f t="shared" si="124"/>
        <v>560.3895</v>
      </c>
      <c r="U75" s="10">
        <f>C135-236.2868</f>
        <v>642.53030000000047</v>
      </c>
    </row>
    <row r="76" spans="2:21">
      <c r="B76" s="15" t="s">
        <v>317</v>
      </c>
      <c r="C76" s="14">
        <f t="shared" ref="C76:C78" si="125">C75-2</f>
        <v>780.66059999999993</v>
      </c>
      <c r="D76" s="12">
        <f t="shared" si="108"/>
        <v>782.6398999999999</v>
      </c>
      <c r="E76" s="11">
        <f t="shared" si="109"/>
        <v>768.63429999999994</v>
      </c>
      <c r="F76" s="13">
        <f t="shared" si="110"/>
        <v>754.60859999999991</v>
      </c>
      <c r="G76" s="12">
        <f t="shared" si="111"/>
        <v>740.59289999999987</v>
      </c>
      <c r="H76" s="11">
        <f t="shared" si="112"/>
        <v>726.57729999999992</v>
      </c>
      <c r="I76" s="13">
        <f t="shared" si="113"/>
        <v>712.56159999999988</v>
      </c>
      <c r="J76" s="12">
        <f t="shared" si="114"/>
        <v>698.54599999999994</v>
      </c>
      <c r="K76" s="11">
        <f t="shared" si="115"/>
        <v>684.5302999999999</v>
      </c>
      <c r="L76" s="11">
        <f t="shared" si="116"/>
        <v>670.51469999999995</v>
      </c>
      <c r="M76" s="13">
        <f t="shared" si="117"/>
        <v>656.49899999999991</v>
      </c>
      <c r="N76" s="11">
        <f t="shared" si="118"/>
        <v>642.48339999999996</v>
      </c>
      <c r="O76" s="13">
        <f t="shared" si="119"/>
        <v>628.46769999999992</v>
      </c>
      <c r="P76" s="12">
        <f t="shared" si="120"/>
        <v>614.45209999999997</v>
      </c>
      <c r="Q76" s="11">
        <f t="shared" si="121"/>
        <v>600.43639999999994</v>
      </c>
      <c r="R76" s="12">
        <f t="shared" si="122"/>
        <v>586.42079999999987</v>
      </c>
      <c r="S76" s="12">
        <f t="shared" si="123"/>
        <v>572.40509999999995</v>
      </c>
      <c r="T76" s="11">
        <f t="shared" si="124"/>
        <v>558.3895</v>
      </c>
      <c r="U76" s="10">
        <f>C136-236.2868</f>
        <v>640.51465000000042</v>
      </c>
    </row>
    <row r="77" spans="2:21">
      <c r="B77" s="15" t="s">
        <v>318</v>
      </c>
      <c r="C77" s="14">
        <f t="shared" si="125"/>
        <v>778.66059999999993</v>
      </c>
      <c r="D77" s="12">
        <f t="shared" si="108"/>
        <v>780.6398999999999</v>
      </c>
      <c r="E77" s="11">
        <f t="shared" si="109"/>
        <v>766.63429999999994</v>
      </c>
      <c r="F77" s="13">
        <f t="shared" si="110"/>
        <v>752.60859999999991</v>
      </c>
      <c r="G77" s="12">
        <f t="shared" si="111"/>
        <v>738.59289999999987</v>
      </c>
      <c r="H77" s="11">
        <f t="shared" si="112"/>
        <v>724.57729999999992</v>
      </c>
      <c r="I77" s="13">
        <f t="shared" si="113"/>
        <v>710.56159999999988</v>
      </c>
      <c r="J77" s="12">
        <f t="shared" si="114"/>
        <v>696.54599999999994</v>
      </c>
      <c r="K77" s="11">
        <f t="shared" si="115"/>
        <v>682.5302999999999</v>
      </c>
      <c r="L77" s="11">
        <f t="shared" si="116"/>
        <v>668.51469999999995</v>
      </c>
      <c r="M77" s="13">
        <f t="shared" si="117"/>
        <v>654.49899999999991</v>
      </c>
      <c r="N77" s="11">
        <f t="shared" si="118"/>
        <v>640.48339999999996</v>
      </c>
      <c r="O77" s="13">
        <f t="shared" si="119"/>
        <v>626.46769999999992</v>
      </c>
      <c r="P77" s="12">
        <f t="shared" si="120"/>
        <v>612.45209999999997</v>
      </c>
      <c r="Q77" s="11">
        <f t="shared" si="121"/>
        <v>598.43639999999994</v>
      </c>
      <c r="R77" s="12">
        <f t="shared" si="122"/>
        <v>584.42079999999987</v>
      </c>
      <c r="S77" s="12">
        <f t="shared" si="123"/>
        <v>570.40509999999995</v>
      </c>
      <c r="T77" s="11">
        <f t="shared" si="124"/>
        <v>556.3895</v>
      </c>
      <c r="U77" s="10">
        <f>C137-236.2868</f>
        <v>638.49900000000036</v>
      </c>
    </row>
    <row r="78" spans="2:21">
      <c r="B78" s="15" t="s">
        <v>319</v>
      </c>
      <c r="C78" s="14">
        <f t="shared" si="125"/>
        <v>776.66059999999993</v>
      </c>
      <c r="D78" s="12">
        <f t="shared" si="108"/>
        <v>778.6398999999999</v>
      </c>
      <c r="E78" s="11">
        <f t="shared" si="109"/>
        <v>764.63429999999994</v>
      </c>
      <c r="F78" s="13">
        <f t="shared" si="110"/>
        <v>750.60859999999991</v>
      </c>
      <c r="G78" s="12">
        <f t="shared" si="111"/>
        <v>736.59289999999987</v>
      </c>
      <c r="H78" s="11">
        <f t="shared" si="112"/>
        <v>722.57729999999992</v>
      </c>
      <c r="I78" s="13">
        <f t="shared" si="113"/>
        <v>708.56159999999988</v>
      </c>
      <c r="J78" s="12">
        <f t="shared" si="114"/>
        <v>694.54599999999994</v>
      </c>
      <c r="K78" s="11">
        <f t="shared" si="115"/>
        <v>680.5302999999999</v>
      </c>
      <c r="L78" s="11">
        <f t="shared" si="116"/>
        <v>666.51469999999995</v>
      </c>
      <c r="M78" s="13">
        <f t="shared" si="117"/>
        <v>652.49899999999991</v>
      </c>
      <c r="N78" s="11">
        <f t="shared" si="118"/>
        <v>638.48339999999996</v>
      </c>
      <c r="O78" s="13">
        <f t="shared" si="119"/>
        <v>624.46769999999992</v>
      </c>
      <c r="P78" s="12">
        <f t="shared" si="120"/>
        <v>610.45209999999997</v>
      </c>
      <c r="Q78" s="11">
        <f t="shared" si="121"/>
        <v>596.43639999999994</v>
      </c>
      <c r="R78" s="12">
        <f t="shared" si="122"/>
        <v>582.42079999999987</v>
      </c>
      <c r="S78" s="12">
        <f t="shared" si="123"/>
        <v>568.40509999999995</v>
      </c>
      <c r="T78" s="11">
        <f t="shared" si="124"/>
        <v>554.3895</v>
      </c>
      <c r="U78" s="10">
        <f>C138-236.2868</f>
        <v>636.48335000000031</v>
      </c>
    </row>
    <row r="79" spans="2:21">
      <c r="B79" s="15"/>
      <c r="C79" s="14"/>
      <c r="D79" s="12"/>
      <c r="E79" s="11"/>
      <c r="F79" s="13"/>
      <c r="G79" s="12"/>
      <c r="H79" s="11"/>
      <c r="I79" s="13"/>
      <c r="J79" s="12"/>
      <c r="K79" s="11"/>
      <c r="L79" s="11"/>
      <c r="M79" s="13"/>
      <c r="N79" s="11"/>
      <c r="O79" s="13"/>
      <c r="P79" s="12"/>
      <c r="Q79" s="11"/>
      <c r="R79" s="12"/>
      <c r="S79" s="12"/>
      <c r="T79" s="11"/>
      <c r="U79" s="10">
        <f>C139-236.2868</f>
        <v>634.46770000000026</v>
      </c>
    </row>
    <row r="80" spans="2:21">
      <c r="B80" s="15" t="s">
        <v>68</v>
      </c>
      <c r="C80" s="14">
        <v>808.73885000000018</v>
      </c>
      <c r="D80" s="12">
        <f t="shared" ref="D80:D89" si="126">C80+1.9793</f>
        <v>810.71815000000015</v>
      </c>
      <c r="E80" s="11">
        <f t="shared" ref="E80:E89" si="127">C80-12.0263</f>
        <v>796.71255000000019</v>
      </c>
      <c r="F80" s="13">
        <f t="shared" ref="F80:F89" si="128">C80-26.052</f>
        <v>782.68685000000016</v>
      </c>
      <c r="G80" s="12">
        <f t="shared" ref="G80:G89" si="129">C80-40.0677</f>
        <v>768.67115000000013</v>
      </c>
      <c r="H80" s="11">
        <f t="shared" ref="H80:H89" si="130">C80-54.0833</f>
        <v>754.65555000000018</v>
      </c>
      <c r="I80" s="13">
        <f t="shared" ref="I80:I89" si="131">C80-68.099</f>
        <v>740.63985000000014</v>
      </c>
      <c r="J80" s="12">
        <f t="shared" ref="J80:J89" si="132">C80-82.1146</f>
        <v>726.62425000000019</v>
      </c>
      <c r="K80" s="11">
        <f t="shared" ref="K80:K89" si="133">C80-96.1303</f>
        <v>712.60855000000015</v>
      </c>
      <c r="L80" s="11">
        <f t="shared" ref="L80:L89" si="134">C80-110.1459</f>
        <v>698.5929500000002</v>
      </c>
      <c r="M80" s="13">
        <f t="shared" ref="M80:M89" si="135">C80-124.1616</f>
        <v>684.57725000000016</v>
      </c>
      <c r="N80" s="11">
        <f t="shared" ref="N80:N89" si="136">C80-138.1772</f>
        <v>670.56165000000021</v>
      </c>
      <c r="O80" s="13">
        <f t="shared" ref="O80:O89" si="137">C80-152.1929</f>
        <v>656.54595000000018</v>
      </c>
      <c r="P80" s="12">
        <f t="shared" ref="P80:P89" si="138">C80-166.2085</f>
        <v>642.53035000000023</v>
      </c>
      <c r="Q80" s="11">
        <f t="shared" ref="Q80:Q89" si="139">C80-180.2242</f>
        <v>628.51465000000019</v>
      </c>
      <c r="R80" s="12">
        <f t="shared" ref="R80:R89" si="140">C80-194.2398</f>
        <v>614.49905000000012</v>
      </c>
      <c r="S80" s="12">
        <f t="shared" ref="S80:S89" si="141">C80-208.2555</f>
        <v>600.4833500000002</v>
      </c>
      <c r="T80" s="11">
        <f t="shared" ref="T80:T89" si="142">C80-222.2711</f>
        <v>586.46775000000025</v>
      </c>
      <c r="U80" s="10"/>
    </row>
    <row r="81" spans="2:21">
      <c r="B81" s="15" t="s">
        <v>67</v>
      </c>
      <c r="C81" s="14">
        <v>806.72320000000013</v>
      </c>
      <c r="D81" s="12">
        <f t="shared" si="126"/>
        <v>808.7025000000001</v>
      </c>
      <c r="E81" s="11">
        <f t="shared" si="127"/>
        <v>794.69690000000014</v>
      </c>
      <c r="F81" s="13">
        <f t="shared" si="128"/>
        <v>780.67120000000011</v>
      </c>
      <c r="G81" s="12">
        <f t="shared" si="129"/>
        <v>766.65550000000007</v>
      </c>
      <c r="H81" s="11">
        <f t="shared" si="130"/>
        <v>752.63990000000013</v>
      </c>
      <c r="I81" s="13">
        <f t="shared" si="131"/>
        <v>738.62420000000009</v>
      </c>
      <c r="J81" s="12">
        <f t="shared" si="132"/>
        <v>724.60860000000014</v>
      </c>
      <c r="K81" s="11">
        <f t="shared" si="133"/>
        <v>710.5929000000001</v>
      </c>
      <c r="L81" s="11">
        <f t="shared" si="134"/>
        <v>696.57730000000015</v>
      </c>
      <c r="M81" s="13">
        <f t="shared" si="135"/>
        <v>682.56160000000011</v>
      </c>
      <c r="N81" s="11">
        <f t="shared" si="136"/>
        <v>668.54600000000016</v>
      </c>
      <c r="O81" s="13">
        <f t="shared" si="137"/>
        <v>654.53030000000012</v>
      </c>
      <c r="P81" s="12">
        <f t="shared" si="138"/>
        <v>640.51470000000018</v>
      </c>
      <c r="Q81" s="11">
        <f t="shared" si="139"/>
        <v>626.49900000000014</v>
      </c>
      <c r="R81" s="12">
        <f t="shared" si="140"/>
        <v>612.48340000000007</v>
      </c>
      <c r="S81" s="12">
        <f t="shared" si="141"/>
        <v>598.46770000000015</v>
      </c>
      <c r="T81" s="11">
        <f t="shared" si="142"/>
        <v>584.4521000000002</v>
      </c>
      <c r="U81" s="10">
        <f>C146-236.2868</f>
        <v>656.54595000000052</v>
      </c>
    </row>
    <row r="82" spans="2:21">
      <c r="B82" s="15" t="s">
        <v>66</v>
      </c>
      <c r="C82" s="14">
        <v>804.70755000000008</v>
      </c>
      <c r="D82" s="12">
        <f t="shared" si="126"/>
        <v>806.68685000000005</v>
      </c>
      <c r="E82" s="11">
        <f t="shared" si="127"/>
        <v>792.68125000000009</v>
      </c>
      <c r="F82" s="13">
        <f t="shared" si="128"/>
        <v>778.65555000000006</v>
      </c>
      <c r="G82" s="12">
        <f t="shared" si="129"/>
        <v>764.63985000000002</v>
      </c>
      <c r="H82" s="11">
        <f t="shared" si="130"/>
        <v>750.62425000000007</v>
      </c>
      <c r="I82" s="13">
        <f t="shared" si="131"/>
        <v>736.60855000000004</v>
      </c>
      <c r="J82" s="12">
        <f t="shared" si="132"/>
        <v>722.59295000000009</v>
      </c>
      <c r="K82" s="11">
        <f t="shared" si="133"/>
        <v>708.57725000000005</v>
      </c>
      <c r="L82" s="11">
        <f t="shared" si="134"/>
        <v>694.5616500000001</v>
      </c>
      <c r="M82" s="13">
        <f t="shared" si="135"/>
        <v>680.54595000000006</v>
      </c>
      <c r="N82" s="11">
        <f t="shared" si="136"/>
        <v>666.53035000000011</v>
      </c>
      <c r="O82" s="13">
        <f t="shared" si="137"/>
        <v>652.51465000000007</v>
      </c>
      <c r="P82" s="12">
        <f t="shared" si="138"/>
        <v>638.49905000000012</v>
      </c>
      <c r="Q82" s="11">
        <f t="shared" si="139"/>
        <v>624.48335000000009</v>
      </c>
      <c r="R82" s="12">
        <f t="shared" si="140"/>
        <v>610.46775000000002</v>
      </c>
      <c r="S82" s="12">
        <f t="shared" si="141"/>
        <v>596.4520500000001</v>
      </c>
      <c r="T82" s="11">
        <f t="shared" si="142"/>
        <v>582.43645000000015</v>
      </c>
      <c r="U82" s="10">
        <f>C147-236.2868</f>
        <v>654.53030000000047</v>
      </c>
    </row>
    <row r="83" spans="2:21">
      <c r="B83" s="15" t="s">
        <v>65</v>
      </c>
      <c r="C83" s="14">
        <v>802.69190000000003</v>
      </c>
      <c r="D83" s="12">
        <f t="shared" si="126"/>
        <v>804.6712</v>
      </c>
      <c r="E83" s="11">
        <f t="shared" si="127"/>
        <v>790.66560000000004</v>
      </c>
      <c r="F83" s="13">
        <f t="shared" si="128"/>
        <v>776.63990000000001</v>
      </c>
      <c r="G83" s="12">
        <f t="shared" si="129"/>
        <v>762.62419999999997</v>
      </c>
      <c r="H83" s="11">
        <f t="shared" si="130"/>
        <v>748.60860000000002</v>
      </c>
      <c r="I83" s="13">
        <f t="shared" si="131"/>
        <v>734.59289999999999</v>
      </c>
      <c r="J83" s="12">
        <f t="shared" si="132"/>
        <v>720.57730000000004</v>
      </c>
      <c r="K83" s="11">
        <f t="shared" si="133"/>
        <v>706.5616</v>
      </c>
      <c r="L83" s="11">
        <f t="shared" si="134"/>
        <v>692.54600000000005</v>
      </c>
      <c r="M83" s="13">
        <f t="shared" si="135"/>
        <v>678.53030000000001</v>
      </c>
      <c r="N83" s="11">
        <f t="shared" si="136"/>
        <v>664.51470000000006</v>
      </c>
      <c r="O83" s="13">
        <f t="shared" si="137"/>
        <v>650.49900000000002</v>
      </c>
      <c r="P83" s="12">
        <f t="shared" si="138"/>
        <v>636.48340000000007</v>
      </c>
      <c r="Q83" s="11">
        <f t="shared" si="139"/>
        <v>622.46770000000004</v>
      </c>
      <c r="R83" s="12">
        <f t="shared" si="140"/>
        <v>608.45209999999997</v>
      </c>
      <c r="S83" s="12">
        <f t="shared" si="141"/>
        <v>594.43640000000005</v>
      </c>
      <c r="T83" s="11">
        <f t="shared" si="142"/>
        <v>580.4208000000001</v>
      </c>
      <c r="U83" s="10">
        <f>C148-236.2868</f>
        <v>652.51465000000042</v>
      </c>
    </row>
    <row r="84" spans="2:21">
      <c r="B84" s="15" t="s">
        <v>64</v>
      </c>
      <c r="C84" s="14">
        <v>800.67624999999998</v>
      </c>
      <c r="D84" s="12">
        <f t="shared" si="126"/>
        <v>802.65554999999995</v>
      </c>
      <c r="E84" s="11">
        <f t="shared" si="127"/>
        <v>788.64994999999999</v>
      </c>
      <c r="F84" s="13">
        <f t="shared" si="128"/>
        <v>774.62424999999996</v>
      </c>
      <c r="G84" s="12">
        <f t="shared" si="129"/>
        <v>760.60854999999992</v>
      </c>
      <c r="H84" s="11">
        <f t="shared" si="130"/>
        <v>746.59294999999997</v>
      </c>
      <c r="I84" s="13">
        <f t="shared" si="131"/>
        <v>732.57724999999994</v>
      </c>
      <c r="J84" s="12">
        <f t="shared" si="132"/>
        <v>718.56164999999999</v>
      </c>
      <c r="K84" s="11">
        <f t="shared" si="133"/>
        <v>704.54594999999995</v>
      </c>
      <c r="L84" s="11">
        <f t="shared" si="134"/>
        <v>690.53035</v>
      </c>
      <c r="M84" s="13">
        <f t="shared" si="135"/>
        <v>676.51464999999996</v>
      </c>
      <c r="N84" s="11">
        <f t="shared" si="136"/>
        <v>662.49905000000001</v>
      </c>
      <c r="O84" s="13">
        <f t="shared" si="137"/>
        <v>648.48334999999997</v>
      </c>
      <c r="P84" s="12">
        <f t="shared" si="138"/>
        <v>634.46775000000002</v>
      </c>
      <c r="Q84" s="11">
        <f t="shared" si="139"/>
        <v>620.45204999999999</v>
      </c>
      <c r="R84" s="12">
        <f t="shared" si="140"/>
        <v>606.43644999999992</v>
      </c>
      <c r="S84" s="12">
        <f t="shared" si="141"/>
        <v>592.42075</v>
      </c>
      <c r="T84" s="11">
        <f t="shared" si="142"/>
        <v>578.40515000000005</v>
      </c>
      <c r="U84" s="10">
        <f>C149-236.2868</f>
        <v>650.49900000000036</v>
      </c>
    </row>
    <row r="85" spans="2:21">
      <c r="B85" s="15" t="s">
        <v>310</v>
      </c>
      <c r="C85" s="14">
        <f>C84-2</f>
        <v>798.67624999999998</v>
      </c>
      <c r="D85" s="12">
        <f t="shared" si="126"/>
        <v>800.65554999999995</v>
      </c>
      <c r="E85" s="11">
        <f t="shared" si="127"/>
        <v>786.64994999999999</v>
      </c>
      <c r="F85" s="13">
        <f t="shared" si="128"/>
        <v>772.62424999999996</v>
      </c>
      <c r="G85" s="12">
        <f t="shared" si="129"/>
        <v>758.60854999999992</v>
      </c>
      <c r="H85" s="11">
        <f t="shared" si="130"/>
        <v>744.59294999999997</v>
      </c>
      <c r="I85" s="13">
        <f t="shared" si="131"/>
        <v>730.57724999999994</v>
      </c>
      <c r="J85" s="12">
        <f t="shared" si="132"/>
        <v>716.56164999999999</v>
      </c>
      <c r="K85" s="11">
        <f t="shared" si="133"/>
        <v>702.54594999999995</v>
      </c>
      <c r="L85" s="11">
        <f t="shared" si="134"/>
        <v>688.53035</v>
      </c>
      <c r="M85" s="13">
        <f t="shared" si="135"/>
        <v>674.51464999999996</v>
      </c>
      <c r="N85" s="11">
        <f t="shared" si="136"/>
        <v>660.49905000000001</v>
      </c>
      <c r="O85" s="13">
        <f t="shared" si="137"/>
        <v>646.48334999999997</v>
      </c>
      <c r="P85" s="12">
        <f t="shared" si="138"/>
        <v>632.46775000000002</v>
      </c>
      <c r="Q85" s="11">
        <f t="shared" si="139"/>
        <v>618.45204999999999</v>
      </c>
      <c r="R85" s="12">
        <f t="shared" si="140"/>
        <v>604.43644999999992</v>
      </c>
      <c r="S85" s="12">
        <f t="shared" si="141"/>
        <v>590.42075</v>
      </c>
      <c r="T85" s="11">
        <f t="shared" si="142"/>
        <v>576.40515000000005</v>
      </c>
      <c r="U85" s="10">
        <f>C150-236.2868</f>
        <v>648.48335000000031</v>
      </c>
    </row>
    <row r="86" spans="2:21">
      <c r="B86" s="15" t="s">
        <v>311</v>
      </c>
      <c r="C86" s="14">
        <f>C85-2</f>
        <v>796.67624999999998</v>
      </c>
      <c r="D86" s="12">
        <f t="shared" si="126"/>
        <v>798.65554999999995</v>
      </c>
      <c r="E86" s="11">
        <f t="shared" si="127"/>
        <v>784.64994999999999</v>
      </c>
      <c r="F86" s="13">
        <f t="shared" si="128"/>
        <v>770.62424999999996</v>
      </c>
      <c r="G86" s="12">
        <f t="shared" si="129"/>
        <v>756.60854999999992</v>
      </c>
      <c r="H86" s="11">
        <f t="shared" si="130"/>
        <v>742.59294999999997</v>
      </c>
      <c r="I86" s="13">
        <f t="shared" si="131"/>
        <v>728.57724999999994</v>
      </c>
      <c r="J86" s="12">
        <f t="shared" si="132"/>
        <v>714.56164999999999</v>
      </c>
      <c r="K86" s="11">
        <f t="shared" si="133"/>
        <v>700.54594999999995</v>
      </c>
      <c r="L86" s="11">
        <f t="shared" si="134"/>
        <v>686.53035</v>
      </c>
      <c r="M86" s="13">
        <f t="shared" si="135"/>
        <v>672.51464999999996</v>
      </c>
      <c r="N86" s="11">
        <f t="shared" si="136"/>
        <v>658.49905000000001</v>
      </c>
      <c r="O86" s="13">
        <f t="shared" si="137"/>
        <v>644.48334999999997</v>
      </c>
      <c r="P86" s="12">
        <f t="shared" si="138"/>
        <v>630.46775000000002</v>
      </c>
      <c r="Q86" s="11">
        <f t="shared" si="139"/>
        <v>616.45204999999999</v>
      </c>
      <c r="R86" s="12">
        <f t="shared" si="140"/>
        <v>602.43644999999992</v>
      </c>
      <c r="S86" s="12">
        <f t="shared" si="141"/>
        <v>588.42075</v>
      </c>
      <c r="T86" s="11">
        <f t="shared" si="142"/>
        <v>574.40515000000005</v>
      </c>
      <c r="U86" s="10"/>
    </row>
    <row r="87" spans="2:21">
      <c r="B87" s="15" t="s">
        <v>312</v>
      </c>
      <c r="C87" s="14">
        <f t="shared" ref="C87:C89" si="143">C86-2</f>
        <v>794.67624999999998</v>
      </c>
      <c r="D87" s="12">
        <f t="shared" si="126"/>
        <v>796.65554999999995</v>
      </c>
      <c r="E87" s="11">
        <f t="shared" si="127"/>
        <v>782.64994999999999</v>
      </c>
      <c r="F87" s="13">
        <f t="shared" si="128"/>
        <v>768.62424999999996</v>
      </c>
      <c r="G87" s="12">
        <f t="shared" si="129"/>
        <v>754.60854999999992</v>
      </c>
      <c r="H87" s="11">
        <f t="shared" si="130"/>
        <v>740.59294999999997</v>
      </c>
      <c r="I87" s="13">
        <f t="shared" si="131"/>
        <v>726.57724999999994</v>
      </c>
      <c r="J87" s="12">
        <f t="shared" si="132"/>
        <v>712.56164999999999</v>
      </c>
      <c r="K87" s="11">
        <f t="shared" si="133"/>
        <v>698.54594999999995</v>
      </c>
      <c r="L87" s="11">
        <f t="shared" si="134"/>
        <v>684.53035</v>
      </c>
      <c r="M87" s="13">
        <f t="shared" si="135"/>
        <v>670.51464999999996</v>
      </c>
      <c r="N87" s="11">
        <f t="shared" si="136"/>
        <v>656.49905000000001</v>
      </c>
      <c r="O87" s="13">
        <f t="shared" si="137"/>
        <v>642.48334999999997</v>
      </c>
      <c r="P87" s="12">
        <f t="shared" si="138"/>
        <v>628.46775000000002</v>
      </c>
      <c r="Q87" s="11">
        <f t="shared" si="139"/>
        <v>614.45204999999999</v>
      </c>
      <c r="R87" s="12">
        <f t="shared" si="140"/>
        <v>600.43644999999992</v>
      </c>
      <c r="S87" s="12">
        <f t="shared" si="141"/>
        <v>586.42075</v>
      </c>
      <c r="T87" s="11">
        <f t="shared" si="142"/>
        <v>572.40515000000005</v>
      </c>
      <c r="U87" s="10">
        <f t="shared" ref="U87:U91" si="144">C157-236.2868</f>
        <v>670.56160000000057</v>
      </c>
    </row>
    <row r="88" spans="2:21">
      <c r="B88" s="15" t="s">
        <v>313</v>
      </c>
      <c r="C88" s="14">
        <f t="shared" si="143"/>
        <v>792.67624999999998</v>
      </c>
      <c r="D88" s="12">
        <f t="shared" si="126"/>
        <v>794.65554999999995</v>
      </c>
      <c r="E88" s="11">
        <f t="shared" si="127"/>
        <v>780.64994999999999</v>
      </c>
      <c r="F88" s="13">
        <f t="shared" si="128"/>
        <v>766.62424999999996</v>
      </c>
      <c r="G88" s="12">
        <f t="shared" si="129"/>
        <v>752.60854999999992</v>
      </c>
      <c r="H88" s="11">
        <f t="shared" si="130"/>
        <v>738.59294999999997</v>
      </c>
      <c r="I88" s="13">
        <f t="shared" si="131"/>
        <v>724.57724999999994</v>
      </c>
      <c r="J88" s="12">
        <f t="shared" si="132"/>
        <v>710.56164999999999</v>
      </c>
      <c r="K88" s="11">
        <f t="shared" si="133"/>
        <v>696.54594999999995</v>
      </c>
      <c r="L88" s="11">
        <f t="shared" si="134"/>
        <v>682.53035</v>
      </c>
      <c r="M88" s="13">
        <f t="shared" si="135"/>
        <v>668.51464999999996</v>
      </c>
      <c r="N88" s="11">
        <f t="shared" si="136"/>
        <v>654.49905000000001</v>
      </c>
      <c r="O88" s="13">
        <f t="shared" si="137"/>
        <v>640.48334999999997</v>
      </c>
      <c r="P88" s="12">
        <f t="shared" si="138"/>
        <v>626.46775000000002</v>
      </c>
      <c r="Q88" s="11">
        <f t="shared" si="139"/>
        <v>612.45204999999999</v>
      </c>
      <c r="R88" s="12">
        <f t="shared" si="140"/>
        <v>598.43644999999992</v>
      </c>
      <c r="S88" s="12">
        <f t="shared" si="141"/>
        <v>584.42075</v>
      </c>
      <c r="T88" s="11">
        <f t="shared" si="142"/>
        <v>570.40515000000005</v>
      </c>
      <c r="U88" s="10">
        <f t="shared" si="144"/>
        <v>668.54595000000052</v>
      </c>
    </row>
    <row r="89" spans="2:21">
      <c r="B89" s="15" t="s">
        <v>314</v>
      </c>
      <c r="C89" s="14">
        <f t="shared" si="143"/>
        <v>790.67624999999998</v>
      </c>
      <c r="D89" s="12">
        <f t="shared" si="126"/>
        <v>792.65554999999995</v>
      </c>
      <c r="E89" s="11">
        <f t="shared" si="127"/>
        <v>778.64994999999999</v>
      </c>
      <c r="F89" s="13">
        <f t="shared" si="128"/>
        <v>764.62424999999996</v>
      </c>
      <c r="G89" s="12">
        <f t="shared" si="129"/>
        <v>750.60854999999992</v>
      </c>
      <c r="H89" s="11">
        <f t="shared" si="130"/>
        <v>736.59294999999997</v>
      </c>
      <c r="I89" s="13">
        <f t="shared" si="131"/>
        <v>722.57724999999994</v>
      </c>
      <c r="J89" s="12">
        <f t="shared" si="132"/>
        <v>708.56164999999999</v>
      </c>
      <c r="K89" s="11">
        <f t="shared" si="133"/>
        <v>694.54594999999995</v>
      </c>
      <c r="L89" s="11">
        <f t="shared" si="134"/>
        <v>680.53035</v>
      </c>
      <c r="M89" s="13">
        <f t="shared" si="135"/>
        <v>666.51464999999996</v>
      </c>
      <c r="N89" s="11">
        <f t="shared" si="136"/>
        <v>652.49905000000001</v>
      </c>
      <c r="O89" s="13">
        <f t="shared" si="137"/>
        <v>638.48334999999997</v>
      </c>
      <c r="P89" s="12">
        <f t="shared" si="138"/>
        <v>624.46775000000002</v>
      </c>
      <c r="Q89" s="11">
        <f t="shared" si="139"/>
        <v>610.45204999999999</v>
      </c>
      <c r="R89" s="12">
        <f t="shared" si="140"/>
        <v>596.43644999999992</v>
      </c>
      <c r="S89" s="12">
        <f t="shared" si="141"/>
        <v>582.42075</v>
      </c>
      <c r="T89" s="11">
        <f t="shared" si="142"/>
        <v>568.40515000000005</v>
      </c>
      <c r="U89" s="10">
        <f t="shared" si="144"/>
        <v>666.53030000000047</v>
      </c>
    </row>
    <row r="90" spans="2:21">
      <c r="B90" s="15"/>
      <c r="C90" s="14"/>
      <c r="D90" s="12"/>
      <c r="E90" s="11"/>
      <c r="F90" s="13"/>
      <c r="G90" s="12"/>
      <c r="H90" s="11"/>
      <c r="I90" s="13"/>
      <c r="J90" s="12"/>
      <c r="K90" s="11"/>
      <c r="L90" s="11"/>
      <c r="M90" s="13"/>
      <c r="N90" s="11"/>
      <c r="O90" s="13"/>
      <c r="P90" s="12"/>
      <c r="Q90" s="11"/>
      <c r="R90" s="12"/>
      <c r="S90" s="12"/>
      <c r="T90" s="11"/>
      <c r="U90" s="10">
        <f t="shared" si="144"/>
        <v>664.51465000000042</v>
      </c>
    </row>
    <row r="91" spans="2:21">
      <c r="B91" s="15" t="s">
        <v>63</v>
      </c>
      <c r="C91" s="14">
        <v>822.75450000000023</v>
      </c>
      <c r="D91" s="12">
        <f t="shared" ref="D91:D100" si="145">C91+1.9793</f>
        <v>824.7338000000002</v>
      </c>
      <c r="E91" s="11">
        <f t="shared" ref="E91:E100" si="146">C91-12.0263</f>
        <v>810.72820000000024</v>
      </c>
      <c r="F91" s="13">
        <f t="shared" ref="F91:F100" si="147">C91-26.052</f>
        <v>796.70250000000021</v>
      </c>
      <c r="G91" s="12">
        <f t="shared" ref="G91:G100" si="148">C91-40.0677</f>
        <v>782.68680000000018</v>
      </c>
      <c r="H91" s="11">
        <f t="shared" ref="H91:H100" si="149">C91-54.0833</f>
        <v>768.67120000000023</v>
      </c>
      <c r="I91" s="13">
        <f t="shared" ref="I91:I100" si="150">C91-68.099</f>
        <v>754.65550000000019</v>
      </c>
      <c r="J91" s="12">
        <f t="shared" ref="J91:J100" si="151">C91-82.1146</f>
        <v>740.63990000000024</v>
      </c>
      <c r="K91" s="11">
        <f t="shared" ref="K91:K100" si="152">C91-96.1303</f>
        <v>726.6242000000002</v>
      </c>
      <c r="L91" s="11">
        <f t="shared" ref="L91:L100" si="153">C91-110.1459</f>
        <v>712.60860000000025</v>
      </c>
      <c r="M91" s="13">
        <f t="shared" ref="M91:M100" si="154">C91-124.1616</f>
        <v>698.59290000000021</v>
      </c>
      <c r="N91" s="11">
        <f t="shared" ref="N91:N100" si="155">C91-138.1772</f>
        <v>684.57730000000026</v>
      </c>
      <c r="O91" s="13">
        <f t="shared" ref="O91:O100" si="156">C91-152.1929</f>
        <v>670.56160000000023</v>
      </c>
      <c r="P91" s="12">
        <f t="shared" ref="P91:P100" si="157">C91-166.2085</f>
        <v>656.54600000000028</v>
      </c>
      <c r="Q91" s="11">
        <f t="shared" ref="Q91:Q100" si="158">C91-180.2242</f>
        <v>642.53030000000024</v>
      </c>
      <c r="R91" s="12">
        <f t="shared" ref="R91:R100" si="159">C91-194.2398</f>
        <v>628.51470000000018</v>
      </c>
      <c r="S91" s="12">
        <f t="shared" ref="S91:S100" si="160">C91-208.2555</f>
        <v>614.49900000000025</v>
      </c>
      <c r="T91" s="11">
        <f t="shared" ref="T91:T100" si="161">C91-222.2711</f>
        <v>600.4834000000003</v>
      </c>
      <c r="U91" s="10">
        <f t="shared" si="144"/>
        <v>662.49900000000036</v>
      </c>
    </row>
    <row r="92" spans="2:21">
      <c r="B92" s="15" t="s">
        <v>62</v>
      </c>
      <c r="C92" s="14">
        <v>820.73885000000018</v>
      </c>
      <c r="D92" s="12">
        <f t="shared" si="145"/>
        <v>822.71815000000015</v>
      </c>
      <c r="E92" s="11">
        <f t="shared" si="146"/>
        <v>808.71255000000019</v>
      </c>
      <c r="F92" s="13">
        <f t="shared" si="147"/>
        <v>794.68685000000016</v>
      </c>
      <c r="G92" s="12">
        <f t="shared" si="148"/>
        <v>780.67115000000013</v>
      </c>
      <c r="H92" s="11">
        <f t="shared" si="149"/>
        <v>766.65555000000018</v>
      </c>
      <c r="I92" s="13">
        <f t="shared" si="150"/>
        <v>752.63985000000014</v>
      </c>
      <c r="J92" s="12">
        <f t="shared" si="151"/>
        <v>738.62425000000019</v>
      </c>
      <c r="K92" s="11">
        <f t="shared" si="152"/>
        <v>724.60855000000015</v>
      </c>
      <c r="L92" s="11">
        <f t="shared" si="153"/>
        <v>710.5929500000002</v>
      </c>
      <c r="M92" s="13">
        <f t="shared" si="154"/>
        <v>696.57725000000016</v>
      </c>
      <c r="N92" s="11">
        <f t="shared" si="155"/>
        <v>682.56165000000021</v>
      </c>
      <c r="O92" s="13">
        <f t="shared" si="156"/>
        <v>668.54595000000018</v>
      </c>
      <c r="P92" s="12">
        <f t="shared" si="157"/>
        <v>654.53035000000023</v>
      </c>
      <c r="Q92" s="11">
        <f t="shared" si="158"/>
        <v>640.51465000000019</v>
      </c>
      <c r="R92" s="12">
        <f t="shared" si="159"/>
        <v>626.49905000000012</v>
      </c>
      <c r="S92" s="12">
        <f t="shared" si="160"/>
        <v>612.4833500000002</v>
      </c>
      <c r="T92" s="11">
        <f t="shared" si="161"/>
        <v>598.46775000000025</v>
      </c>
      <c r="U92" s="10"/>
    </row>
    <row r="93" spans="2:21">
      <c r="B93" s="15" t="s">
        <v>61</v>
      </c>
      <c r="C93" s="14">
        <v>818.72320000000013</v>
      </c>
      <c r="D93" s="12">
        <f t="shared" si="145"/>
        <v>820.7025000000001</v>
      </c>
      <c r="E93" s="11">
        <f t="shared" si="146"/>
        <v>806.69690000000014</v>
      </c>
      <c r="F93" s="13">
        <f t="shared" si="147"/>
        <v>792.67120000000011</v>
      </c>
      <c r="G93" s="12">
        <f t="shared" si="148"/>
        <v>778.65550000000007</v>
      </c>
      <c r="H93" s="11">
        <f t="shared" si="149"/>
        <v>764.63990000000013</v>
      </c>
      <c r="I93" s="13">
        <f t="shared" si="150"/>
        <v>750.62420000000009</v>
      </c>
      <c r="J93" s="12">
        <f t="shared" si="151"/>
        <v>736.60860000000014</v>
      </c>
      <c r="K93" s="11">
        <f t="shared" si="152"/>
        <v>722.5929000000001</v>
      </c>
      <c r="L93" s="11">
        <f t="shared" si="153"/>
        <v>708.57730000000015</v>
      </c>
      <c r="M93" s="13">
        <f t="shared" si="154"/>
        <v>694.56160000000011</v>
      </c>
      <c r="N93" s="11">
        <f t="shared" si="155"/>
        <v>680.54600000000016</v>
      </c>
      <c r="O93" s="13">
        <f t="shared" si="156"/>
        <v>666.53030000000012</v>
      </c>
      <c r="P93" s="12">
        <f t="shared" si="157"/>
        <v>652.51470000000018</v>
      </c>
      <c r="Q93" s="11">
        <f t="shared" si="158"/>
        <v>638.49900000000014</v>
      </c>
      <c r="R93" s="12">
        <f t="shared" si="159"/>
        <v>624.48340000000007</v>
      </c>
      <c r="S93" s="12">
        <f t="shared" si="160"/>
        <v>610.46770000000015</v>
      </c>
      <c r="T93" s="11">
        <f t="shared" si="161"/>
        <v>596.4521000000002</v>
      </c>
      <c r="U93" s="10">
        <f t="shared" ref="U93:U97" si="162">C168-236.2868</f>
        <v>684.57725000000062</v>
      </c>
    </row>
    <row r="94" spans="2:21">
      <c r="B94" s="15" t="s">
        <v>60</v>
      </c>
      <c r="C94" s="14">
        <v>816.70755000000008</v>
      </c>
      <c r="D94" s="12">
        <f t="shared" si="145"/>
        <v>818.68685000000005</v>
      </c>
      <c r="E94" s="11">
        <f t="shared" si="146"/>
        <v>804.68125000000009</v>
      </c>
      <c r="F94" s="13">
        <f t="shared" si="147"/>
        <v>790.65555000000006</v>
      </c>
      <c r="G94" s="12">
        <f t="shared" si="148"/>
        <v>776.63985000000002</v>
      </c>
      <c r="H94" s="11">
        <f t="shared" si="149"/>
        <v>762.62425000000007</v>
      </c>
      <c r="I94" s="13">
        <f t="shared" si="150"/>
        <v>748.60855000000004</v>
      </c>
      <c r="J94" s="12">
        <f t="shared" si="151"/>
        <v>734.59295000000009</v>
      </c>
      <c r="K94" s="11">
        <f t="shared" si="152"/>
        <v>720.57725000000005</v>
      </c>
      <c r="L94" s="11">
        <f t="shared" si="153"/>
        <v>706.5616500000001</v>
      </c>
      <c r="M94" s="13">
        <f t="shared" si="154"/>
        <v>692.54595000000006</v>
      </c>
      <c r="N94" s="11">
        <f t="shared" si="155"/>
        <v>678.53035000000011</v>
      </c>
      <c r="O94" s="13">
        <f t="shared" si="156"/>
        <v>664.51465000000007</v>
      </c>
      <c r="P94" s="12">
        <f t="shared" si="157"/>
        <v>650.49905000000012</v>
      </c>
      <c r="Q94" s="11">
        <f t="shared" si="158"/>
        <v>636.48335000000009</v>
      </c>
      <c r="R94" s="12">
        <f t="shared" si="159"/>
        <v>622.46775000000002</v>
      </c>
      <c r="S94" s="12">
        <f t="shared" si="160"/>
        <v>608.4520500000001</v>
      </c>
      <c r="T94" s="11">
        <f t="shared" si="161"/>
        <v>594.43645000000015</v>
      </c>
      <c r="U94" s="10">
        <f t="shared" si="162"/>
        <v>682.56160000000057</v>
      </c>
    </row>
    <row r="95" spans="2:21">
      <c r="B95" s="15" t="s">
        <v>59</v>
      </c>
      <c r="C95" s="14">
        <v>814.69190000000003</v>
      </c>
      <c r="D95" s="12">
        <f t="shared" si="145"/>
        <v>816.6712</v>
      </c>
      <c r="E95" s="11">
        <f t="shared" si="146"/>
        <v>802.66560000000004</v>
      </c>
      <c r="F95" s="13">
        <f t="shared" si="147"/>
        <v>788.63990000000001</v>
      </c>
      <c r="G95" s="12">
        <f t="shared" si="148"/>
        <v>774.62419999999997</v>
      </c>
      <c r="H95" s="11">
        <f t="shared" si="149"/>
        <v>760.60860000000002</v>
      </c>
      <c r="I95" s="13">
        <f t="shared" si="150"/>
        <v>746.59289999999999</v>
      </c>
      <c r="J95" s="12">
        <f t="shared" si="151"/>
        <v>732.57730000000004</v>
      </c>
      <c r="K95" s="11">
        <f t="shared" si="152"/>
        <v>718.5616</v>
      </c>
      <c r="L95" s="11">
        <f t="shared" si="153"/>
        <v>704.54600000000005</v>
      </c>
      <c r="M95" s="13">
        <f t="shared" si="154"/>
        <v>690.53030000000001</v>
      </c>
      <c r="N95" s="11">
        <f t="shared" si="155"/>
        <v>676.51470000000006</v>
      </c>
      <c r="O95" s="13">
        <f t="shared" si="156"/>
        <v>662.49900000000002</v>
      </c>
      <c r="P95" s="12">
        <f t="shared" si="157"/>
        <v>648.48340000000007</v>
      </c>
      <c r="Q95" s="11">
        <f t="shared" si="158"/>
        <v>634.46770000000004</v>
      </c>
      <c r="R95" s="12">
        <f t="shared" si="159"/>
        <v>620.45209999999997</v>
      </c>
      <c r="S95" s="12">
        <f t="shared" si="160"/>
        <v>606.43640000000005</v>
      </c>
      <c r="T95" s="11">
        <f t="shared" si="161"/>
        <v>592.4208000000001</v>
      </c>
      <c r="U95" s="10">
        <f t="shared" si="162"/>
        <v>680.54595000000052</v>
      </c>
    </row>
    <row r="96" spans="2:21">
      <c r="B96" s="15" t="s">
        <v>305</v>
      </c>
      <c r="C96" s="14">
        <f>C95-2</f>
        <v>812.69190000000003</v>
      </c>
      <c r="D96" s="12">
        <f t="shared" si="145"/>
        <v>814.6712</v>
      </c>
      <c r="E96" s="11">
        <f t="shared" si="146"/>
        <v>800.66560000000004</v>
      </c>
      <c r="F96" s="13">
        <f t="shared" si="147"/>
        <v>786.63990000000001</v>
      </c>
      <c r="G96" s="12">
        <f t="shared" si="148"/>
        <v>772.62419999999997</v>
      </c>
      <c r="H96" s="11">
        <f t="shared" si="149"/>
        <v>758.60860000000002</v>
      </c>
      <c r="I96" s="13">
        <f t="shared" si="150"/>
        <v>744.59289999999999</v>
      </c>
      <c r="J96" s="12">
        <f t="shared" si="151"/>
        <v>730.57730000000004</v>
      </c>
      <c r="K96" s="11">
        <f t="shared" si="152"/>
        <v>716.5616</v>
      </c>
      <c r="L96" s="11">
        <f t="shared" si="153"/>
        <v>702.54600000000005</v>
      </c>
      <c r="M96" s="13">
        <f t="shared" si="154"/>
        <v>688.53030000000001</v>
      </c>
      <c r="N96" s="11">
        <f t="shared" si="155"/>
        <v>674.51470000000006</v>
      </c>
      <c r="O96" s="13">
        <f t="shared" si="156"/>
        <v>660.49900000000002</v>
      </c>
      <c r="P96" s="12">
        <f t="shared" si="157"/>
        <v>646.48340000000007</v>
      </c>
      <c r="Q96" s="11">
        <f t="shared" si="158"/>
        <v>632.46770000000004</v>
      </c>
      <c r="R96" s="12">
        <f t="shared" si="159"/>
        <v>618.45209999999997</v>
      </c>
      <c r="S96" s="12">
        <f t="shared" si="160"/>
        <v>604.43640000000005</v>
      </c>
      <c r="T96" s="11">
        <f t="shared" si="161"/>
        <v>590.4208000000001</v>
      </c>
      <c r="U96" s="10">
        <f t="shared" si="162"/>
        <v>678.53030000000047</v>
      </c>
    </row>
    <row r="97" spans="2:21">
      <c r="B97" s="15" t="s">
        <v>306</v>
      </c>
      <c r="C97" s="14">
        <f>C96-2</f>
        <v>810.69190000000003</v>
      </c>
      <c r="D97" s="12">
        <f t="shared" si="145"/>
        <v>812.6712</v>
      </c>
      <c r="E97" s="11">
        <f t="shared" si="146"/>
        <v>798.66560000000004</v>
      </c>
      <c r="F97" s="13">
        <f t="shared" si="147"/>
        <v>784.63990000000001</v>
      </c>
      <c r="G97" s="12">
        <f t="shared" si="148"/>
        <v>770.62419999999997</v>
      </c>
      <c r="H97" s="11">
        <f t="shared" si="149"/>
        <v>756.60860000000002</v>
      </c>
      <c r="I97" s="13">
        <f t="shared" si="150"/>
        <v>742.59289999999999</v>
      </c>
      <c r="J97" s="12">
        <f t="shared" si="151"/>
        <v>728.57730000000004</v>
      </c>
      <c r="K97" s="11">
        <f t="shared" si="152"/>
        <v>714.5616</v>
      </c>
      <c r="L97" s="11">
        <f t="shared" si="153"/>
        <v>700.54600000000005</v>
      </c>
      <c r="M97" s="13">
        <f t="shared" si="154"/>
        <v>686.53030000000001</v>
      </c>
      <c r="N97" s="11">
        <f t="shared" si="155"/>
        <v>672.51470000000006</v>
      </c>
      <c r="O97" s="13">
        <f t="shared" si="156"/>
        <v>658.49900000000002</v>
      </c>
      <c r="P97" s="12">
        <f t="shared" si="157"/>
        <v>644.48340000000007</v>
      </c>
      <c r="Q97" s="11">
        <f t="shared" si="158"/>
        <v>630.46770000000004</v>
      </c>
      <c r="R97" s="12">
        <f t="shared" si="159"/>
        <v>616.45209999999997</v>
      </c>
      <c r="S97" s="12">
        <f t="shared" si="160"/>
        <v>602.43640000000005</v>
      </c>
      <c r="T97" s="11">
        <f t="shared" si="161"/>
        <v>588.4208000000001</v>
      </c>
      <c r="U97" s="10">
        <f t="shared" si="162"/>
        <v>676.51465000000042</v>
      </c>
    </row>
    <row r="98" spans="2:21">
      <c r="B98" s="15" t="s">
        <v>307</v>
      </c>
      <c r="C98" s="14">
        <f t="shared" ref="C98:C100" si="163">C97-2</f>
        <v>808.69190000000003</v>
      </c>
      <c r="D98" s="12">
        <f t="shared" si="145"/>
        <v>810.6712</v>
      </c>
      <c r="E98" s="11">
        <f t="shared" si="146"/>
        <v>796.66560000000004</v>
      </c>
      <c r="F98" s="13">
        <f t="shared" si="147"/>
        <v>782.63990000000001</v>
      </c>
      <c r="G98" s="12">
        <f t="shared" si="148"/>
        <v>768.62419999999997</v>
      </c>
      <c r="H98" s="11">
        <f t="shared" si="149"/>
        <v>754.60860000000002</v>
      </c>
      <c r="I98" s="13">
        <f t="shared" si="150"/>
        <v>740.59289999999999</v>
      </c>
      <c r="J98" s="12">
        <f t="shared" si="151"/>
        <v>726.57730000000004</v>
      </c>
      <c r="K98" s="11">
        <f t="shared" si="152"/>
        <v>712.5616</v>
      </c>
      <c r="L98" s="11">
        <f t="shared" si="153"/>
        <v>698.54600000000005</v>
      </c>
      <c r="M98" s="13">
        <f t="shared" si="154"/>
        <v>684.53030000000001</v>
      </c>
      <c r="N98" s="11">
        <f t="shared" si="155"/>
        <v>670.51470000000006</v>
      </c>
      <c r="O98" s="13">
        <f t="shared" si="156"/>
        <v>656.49900000000002</v>
      </c>
      <c r="P98" s="12">
        <f t="shared" si="157"/>
        <v>642.48340000000007</v>
      </c>
      <c r="Q98" s="11">
        <f t="shared" si="158"/>
        <v>628.46770000000004</v>
      </c>
      <c r="R98" s="12">
        <f t="shared" si="159"/>
        <v>614.45209999999997</v>
      </c>
      <c r="S98" s="12">
        <f t="shared" si="160"/>
        <v>600.43640000000005</v>
      </c>
      <c r="T98" s="11">
        <f t="shared" si="161"/>
        <v>586.4208000000001</v>
      </c>
      <c r="U98" s="10"/>
    </row>
    <row r="99" spans="2:21">
      <c r="B99" s="15" t="s">
        <v>308</v>
      </c>
      <c r="C99" s="14">
        <f t="shared" si="163"/>
        <v>806.69190000000003</v>
      </c>
      <c r="D99" s="12">
        <f t="shared" si="145"/>
        <v>808.6712</v>
      </c>
      <c r="E99" s="11">
        <f t="shared" si="146"/>
        <v>794.66560000000004</v>
      </c>
      <c r="F99" s="13">
        <f t="shared" si="147"/>
        <v>780.63990000000001</v>
      </c>
      <c r="G99" s="12">
        <f t="shared" si="148"/>
        <v>766.62419999999997</v>
      </c>
      <c r="H99" s="11">
        <f t="shared" si="149"/>
        <v>752.60860000000002</v>
      </c>
      <c r="I99" s="13">
        <f t="shared" si="150"/>
        <v>738.59289999999999</v>
      </c>
      <c r="J99" s="12">
        <f t="shared" si="151"/>
        <v>724.57730000000004</v>
      </c>
      <c r="K99" s="11">
        <f t="shared" si="152"/>
        <v>710.5616</v>
      </c>
      <c r="L99" s="11">
        <f t="shared" si="153"/>
        <v>696.54600000000005</v>
      </c>
      <c r="M99" s="13">
        <f t="shared" si="154"/>
        <v>682.53030000000001</v>
      </c>
      <c r="N99" s="11">
        <f t="shared" si="155"/>
        <v>668.51470000000006</v>
      </c>
      <c r="O99" s="13">
        <f t="shared" si="156"/>
        <v>654.49900000000002</v>
      </c>
      <c r="P99" s="12">
        <f t="shared" si="157"/>
        <v>640.48340000000007</v>
      </c>
      <c r="Q99" s="11">
        <f t="shared" si="158"/>
        <v>626.46770000000004</v>
      </c>
      <c r="R99" s="12">
        <f t="shared" si="159"/>
        <v>612.45209999999997</v>
      </c>
      <c r="S99" s="12">
        <f t="shared" si="160"/>
        <v>598.43640000000005</v>
      </c>
      <c r="T99" s="11">
        <f t="shared" si="161"/>
        <v>584.4208000000001</v>
      </c>
      <c r="U99" s="10">
        <f t="shared" ref="U99:U103" si="164">C179-236.2868</f>
        <v>698.59290000000067</v>
      </c>
    </row>
    <row r="100" spans="2:21">
      <c r="B100" s="15" t="s">
        <v>309</v>
      </c>
      <c r="C100" s="14">
        <f t="shared" si="163"/>
        <v>804.69190000000003</v>
      </c>
      <c r="D100" s="12">
        <f t="shared" si="145"/>
        <v>806.6712</v>
      </c>
      <c r="E100" s="11">
        <f t="shared" si="146"/>
        <v>792.66560000000004</v>
      </c>
      <c r="F100" s="13">
        <f t="shared" si="147"/>
        <v>778.63990000000001</v>
      </c>
      <c r="G100" s="12">
        <f t="shared" si="148"/>
        <v>764.62419999999997</v>
      </c>
      <c r="H100" s="11">
        <f t="shared" si="149"/>
        <v>750.60860000000002</v>
      </c>
      <c r="I100" s="13">
        <f t="shared" si="150"/>
        <v>736.59289999999999</v>
      </c>
      <c r="J100" s="12">
        <f t="shared" si="151"/>
        <v>722.57730000000004</v>
      </c>
      <c r="K100" s="11">
        <f t="shared" si="152"/>
        <v>708.5616</v>
      </c>
      <c r="L100" s="11">
        <f t="shared" si="153"/>
        <v>694.54600000000005</v>
      </c>
      <c r="M100" s="13">
        <f t="shared" si="154"/>
        <v>680.53030000000001</v>
      </c>
      <c r="N100" s="11">
        <f t="shared" si="155"/>
        <v>666.51470000000006</v>
      </c>
      <c r="O100" s="13">
        <f t="shared" si="156"/>
        <v>652.49900000000002</v>
      </c>
      <c r="P100" s="12">
        <f t="shared" si="157"/>
        <v>638.48340000000007</v>
      </c>
      <c r="Q100" s="11">
        <f t="shared" si="158"/>
        <v>624.46770000000004</v>
      </c>
      <c r="R100" s="12">
        <f t="shared" si="159"/>
        <v>610.45209999999997</v>
      </c>
      <c r="S100" s="12">
        <f t="shared" si="160"/>
        <v>596.43640000000005</v>
      </c>
      <c r="T100" s="11">
        <f t="shared" si="161"/>
        <v>582.4208000000001</v>
      </c>
      <c r="U100" s="10">
        <f t="shared" si="164"/>
        <v>696.57725000000062</v>
      </c>
    </row>
    <row r="101" spans="2:21">
      <c r="B101" s="15"/>
      <c r="C101" s="14"/>
      <c r="D101" s="12"/>
      <c r="E101" s="11"/>
      <c r="F101" s="13"/>
      <c r="G101" s="12"/>
      <c r="H101" s="11"/>
      <c r="I101" s="13"/>
      <c r="J101" s="12"/>
      <c r="K101" s="11"/>
      <c r="L101" s="11"/>
      <c r="M101" s="13"/>
      <c r="N101" s="11"/>
      <c r="O101" s="13"/>
      <c r="P101" s="12"/>
      <c r="Q101" s="11"/>
      <c r="R101" s="12"/>
      <c r="S101" s="12"/>
      <c r="T101" s="11"/>
      <c r="U101" s="10">
        <f t="shared" si="164"/>
        <v>694.56160000000057</v>
      </c>
    </row>
    <row r="102" spans="2:21">
      <c r="B102" s="15" t="s">
        <v>58</v>
      </c>
      <c r="C102" s="14">
        <v>836.77015000000029</v>
      </c>
      <c r="D102" s="12">
        <f t="shared" ref="D102:D111" si="165">C102+1.9793</f>
        <v>838.74945000000025</v>
      </c>
      <c r="E102" s="11">
        <f t="shared" ref="E102:E111" si="166">C102-12.0263</f>
        <v>824.74385000000029</v>
      </c>
      <c r="F102" s="13">
        <f t="shared" ref="F102:F111" si="167">C102-26.052</f>
        <v>810.71815000000026</v>
      </c>
      <c r="G102" s="12">
        <f t="shared" ref="G102:G111" si="168">C102-40.0677</f>
        <v>796.70245000000023</v>
      </c>
      <c r="H102" s="11">
        <f t="shared" ref="H102:H111" si="169">C102-54.0833</f>
        <v>782.68685000000028</v>
      </c>
      <c r="I102" s="13">
        <f t="shared" ref="I102:I111" si="170">C102-68.099</f>
        <v>768.67115000000024</v>
      </c>
      <c r="J102" s="12">
        <f t="shared" ref="J102:J111" si="171">C102-82.1146</f>
        <v>754.65555000000029</v>
      </c>
      <c r="K102" s="11">
        <f t="shared" ref="K102:K111" si="172">C102-96.1303</f>
        <v>740.63985000000025</v>
      </c>
      <c r="L102" s="11">
        <f t="shared" ref="L102:L111" si="173">C102-110.1459</f>
        <v>726.6242500000003</v>
      </c>
      <c r="M102" s="13">
        <f t="shared" ref="M102:M111" si="174">C102-124.1616</f>
        <v>712.60855000000026</v>
      </c>
      <c r="N102" s="11">
        <f t="shared" ref="N102:N111" si="175">C102-138.1772</f>
        <v>698.59295000000031</v>
      </c>
      <c r="O102" s="13">
        <f t="shared" ref="O102:O111" si="176">C102-152.1929</f>
        <v>684.57725000000028</v>
      </c>
      <c r="P102" s="12">
        <f t="shared" ref="P102:P111" si="177">C102-166.2085</f>
        <v>670.56165000000033</v>
      </c>
      <c r="Q102" s="11">
        <f t="shared" ref="Q102:Q111" si="178">C102-180.2242</f>
        <v>656.54595000000029</v>
      </c>
      <c r="R102" s="12">
        <f t="shared" ref="R102:R111" si="179">C102-194.2398</f>
        <v>642.53035000000023</v>
      </c>
      <c r="S102" s="12">
        <f t="shared" ref="S102:S111" si="180">C102-208.2555</f>
        <v>628.5146500000003</v>
      </c>
      <c r="T102" s="11">
        <f t="shared" ref="T102:T111" si="181">C102-222.2711</f>
        <v>614.49905000000035</v>
      </c>
      <c r="U102" s="10">
        <f t="shared" si="164"/>
        <v>692.54595000000052</v>
      </c>
    </row>
    <row r="103" spans="2:21">
      <c r="B103" s="15" t="s">
        <v>57</v>
      </c>
      <c r="C103" s="14">
        <v>834.75450000000023</v>
      </c>
      <c r="D103" s="12">
        <f t="shared" si="165"/>
        <v>836.7338000000002</v>
      </c>
      <c r="E103" s="11">
        <f t="shared" si="166"/>
        <v>822.72820000000024</v>
      </c>
      <c r="F103" s="13">
        <f t="shared" si="167"/>
        <v>808.70250000000021</v>
      </c>
      <c r="G103" s="12">
        <f t="shared" si="168"/>
        <v>794.68680000000018</v>
      </c>
      <c r="H103" s="11">
        <f t="shared" si="169"/>
        <v>780.67120000000023</v>
      </c>
      <c r="I103" s="13">
        <f t="shared" si="170"/>
        <v>766.65550000000019</v>
      </c>
      <c r="J103" s="12">
        <f t="shared" si="171"/>
        <v>752.63990000000024</v>
      </c>
      <c r="K103" s="11">
        <f t="shared" si="172"/>
        <v>738.6242000000002</v>
      </c>
      <c r="L103" s="11">
        <f t="shared" si="173"/>
        <v>724.60860000000025</v>
      </c>
      <c r="M103" s="13">
        <f t="shared" si="174"/>
        <v>710.59290000000021</v>
      </c>
      <c r="N103" s="11">
        <f t="shared" si="175"/>
        <v>696.57730000000026</v>
      </c>
      <c r="O103" s="13">
        <f t="shared" si="176"/>
        <v>682.56160000000023</v>
      </c>
      <c r="P103" s="12">
        <f t="shared" si="177"/>
        <v>668.54600000000028</v>
      </c>
      <c r="Q103" s="11">
        <f t="shared" si="178"/>
        <v>654.53030000000024</v>
      </c>
      <c r="R103" s="12">
        <f t="shared" si="179"/>
        <v>640.51470000000018</v>
      </c>
      <c r="S103" s="12">
        <f t="shared" si="180"/>
        <v>626.49900000000025</v>
      </c>
      <c r="T103" s="11">
        <f t="shared" si="181"/>
        <v>612.4834000000003</v>
      </c>
      <c r="U103" s="10">
        <f t="shared" si="164"/>
        <v>690.53030000000047</v>
      </c>
    </row>
    <row r="104" spans="2:21">
      <c r="B104" s="15" t="s">
        <v>56</v>
      </c>
      <c r="C104" s="14">
        <v>832.73885000000018</v>
      </c>
      <c r="D104" s="12">
        <f t="shared" si="165"/>
        <v>834.71815000000015</v>
      </c>
      <c r="E104" s="11">
        <f t="shared" si="166"/>
        <v>820.71255000000019</v>
      </c>
      <c r="F104" s="13">
        <f t="shared" si="167"/>
        <v>806.68685000000016</v>
      </c>
      <c r="G104" s="12">
        <f t="shared" si="168"/>
        <v>792.67115000000013</v>
      </c>
      <c r="H104" s="11">
        <f t="shared" si="169"/>
        <v>778.65555000000018</v>
      </c>
      <c r="I104" s="13">
        <f t="shared" si="170"/>
        <v>764.63985000000014</v>
      </c>
      <c r="J104" s="12">
        <f t="shared" si="171"/>
        <v>750.62425000000019</v>
      </c>
      <c r="K104" s="11">
        <f t="shared" si="172"/>
        <v>736.60855000000015</v>
      </c>
      <c r="L104" s="11">
        <f t="shared" si="173"/>
        <v>722.5929500000002</v>
      </c>
      <c r="M104" s="13">
        <f t="shared" si="174"/>
        <v>708.57725000000016</v>
      </c>
      <c r="N104" s="11">
        <f t="shared" si="175"/>
        <v>694.56165000000021</v>
      </c>
      <c r="O104" s="13">
        <f t="shared" si="176"/>
        <v>680.54595000000018</v>
      </c>
      <c r="P104" s="12">
        <f t="shared" si="177"/>
        <v>666.53035000000023</v>
      </c>
      <c r="Q104" s="11">
        <f t="shared" si="178"/>
        <v>652.51465000000019</v>
      </c>
      <c r="R104" s="12">
        <f t="shared" si="179"/>
        <v>638.49905000000012</v>
      </c>
      <c r="S104" s="12">
        <f t="shared" si="180"/>
        <v>624.4833500000002</v>
      </c>
      <c r="T104" s="11">
        <f t="shared" si="181"/>
        <v>610.46775000000025</v>
      </c>
      <c r="U104" s="10"/>
    </row>
    <row r="105" spans="2:21">
      <c r="B105" s="15" t="s">
        <v>55</v>
      </c>
      <c r="C105" s="14">
        <v>830.72320000000013</v>
      </c>
      <c r="D105" s="12">
        <f t="shared" si="165"/>
        <v>832.7025000000001</v>
      </c>
      <c r="E105" s="11">
        <f t="shared" si="166"/>
        <v>818.69690000000014</v>
      </c>
      <c r="F105" s="13">
        <f t="shared" si="167"/>
        <v>804.67120000000011</v>
      </c>
      <c r="G105" s="12">
        <f t="shared" si="168"/>
        <v>790.65550000000007</v>
      </c>
      <c r="H105" s="11">
        <f t="shared" si="169"/>
        <v>776.63990000000013</v>
      </c>
      <c r="I105" s="13">
        <f t="shared" si="170"/>
        <v>762.62420000000009</v>
      </c>
      <c r="J105" s="12">
        <f t="shared" si="171"/>
        <v>748.60860000000014</v>
      </c>
      <c r="K105" s="11">
        <f t="shared" si="172"/>
        <v>734.5929000000001</v>
      </c>
      <c r="L105" s="11">
        <f t="shared" si="173"/>
        <v>720.57730000000015</v>
      </c>
      <c r="M105" s="13">
        <f t="shared" si="174"/>
        <v>706.56160000000011</v>
      </c>
      <c r="N105" s="11">
        <f t="shared" si="175"/>
        <v>692.54600000000016</v>
      </c>
      <c r="O105" s="13">
        <f t="shared" si="176"/>
        <v>678.53030000000012</v>
      </c>
      <c r="P105" s="12">
        <f t="shared" si="177"/>
        <v>664.51470000000018</v>
      </c>
      <c r="Q105" s="11">
        <f t="shared" si="178"/>
        <v>650.49900000000014</v>
      </c>
      <c r="R105" s="12">
        <f t="shared" si="179"/>
        <v>636.48340000000007</v>
      </c>
      <c r="S105" s="12">
        <f t="shared" si="180"/>
        <v>622.46770000000015</v>
      </c>
      <c r="T105" s="11">
        <f t="shared" si="181"/>
        <v>608.4521000000002</v>
      </c>
      <c r="U105" s="10">
        <f>C190-236.2868</f>
        <v>712.60855000000072</v>
      </c>
    </row>
    <row r="106" spans="2:21">
      <c r="B106" s="15" t="s">
        <v>54</v>
      </c>
      <c r="C106" s="14">
        <v>828.70755000000008</v>
      </c>
      <c r="D106" s="12">
        <f t="shared" si="165"/>
        <v>830.68685000000005</v>
      </c>
      <c r="E106" s="11">
        <f t="shared" si="166"/>
        <v>816.68125000000009</v>
      </c>
      <c r="F106" s="13">
        <f t="shared" si="167"/>
        <v>802.65555000000006</v>
      </c>
      <c r="G106" s="12">
        <f t="shared" si="168"/>
        <v>788.63985000000002</v>
      </c>
      <c r="H106" s="11">
        <f t="shared" si="169"/>
        <v>774.62425000000007</v>
      </c>
      <c r="I106" s="13">
        <f t="shared" si="170"/>
        <v>760.60855000000004</v>
      </c>
      <c r="J106" s="12">
        <f t="shared" si="171"/>
        <v>746.59295000000009</v>
      </c>
      <c r="K106" s="11">
        <f t="shared" si="172"/>
        <v>732.57725000000005</v>
      </c>
      <c r="L106" s="11">
        <f t="shared" si="173"/>
        <v>718.5616500000001</v>
      </c>
      <c r="M106" s="13">
        <f t="shared" si="174"/>
        <v>704.54595000000006</v>
      </c>
      <c r="N106" s="11">
        <f t="shared" si="175"/>
        <v>690.53035000000011</v>
      </c>
      <c r="O106" s="13">
        <f t="shared" si="176"/>
        <v>676.51465000000007</v>
      </c>
      <c r="P106" s="12">
        <f t="shared" si="177"/>
        <v>662.49905000000012</v>
      </c>
      <c r="Q106" s="11">
        <f t="shared" si="178"/>
        <v>648.48335000000009</v>
      </c>
      <c r="R106" s="12">
        <f t="shared" si="179"/>
        <v>634.46775000000002</v>
      </c>
      <c r="S106" s="12">
        <f t="shared" si="180"/>
        <v>620.4520500000001</v>
      </c>
      <c r="T106" s="11">
        <f t="shared" si="181"/>
        <v>606.43645000000015</v>
      </c>
      <c r="U106" s="10">
        <f>C191-236.2868</f>
        <v>710.59290000000067</v>
      </c>
    </row>
    <row r="107" spans="2:21">
      <c r="B107" s="15" t="s">
        <v>300</v>
      </c>
      <c r="C107" s="14">
        <f>C106-2</f>
        <v>826.70755000000008</v>
      </c>
      <c r="D107" s="12">
        <f t="shared" si="165"/>
        <v>828.68685000000005</v>
      </c>
      <c r="E107" s="11">
        <f t="shared" si="166"/>
        <v>814.68125000000009</v>
      </c>
      <c r="F107" s="13">
        <f t="shared" si="167"/>
        <v>800.65555000000006</v>
      </c>
      <c r="G107" s="12">
        <f t="shared" si="168"/>
        <v>786.63985000000002</v>
      </c>
      <c r="H107" s="11">
        <f t="shared" si="169"/>
        <v>772.62425000000007</v>
      </c>
      <c r="I107" s="13">
        <f t="shared" si="170"/>
        <v>758.60855000000004</v>
      </c>
      <c r="J107" s="12">
        <f t="shared" si="171"/>
        <v>744.59295000000009</v>
      </c>
      <c r="K107" s="11">
        <f t="shared" si="172"/>
        <v>730.57725000000005</v>
      </c>
      <c r="L107" s="11">
        <f t="shared" si="173"/>
        <v>716.5616500000001</v>
      </c>
      <c r="M107" s="13">
        <f t="shared" si="174"/>
        <v>702.54595000000006</v>
      </c>
      <c r="N107" s="11">
        <f t="shared" si="175"/>
        <v>688.53035000000011</v>
      </c>
      <c r="O107" s="13">
        <f t="shared" si="176"/>
        <v>674.51465000000007</v>
      </c>
      <c r="P107" s="12">
        <f t="shared" si="177"/>
        <v>660.49905000000012</v>
      </c>
      <c r="Q107" s="11">
        <f t="shared" si="178"/>
        <v>646.48335000000009</v>
      </c>
      <c r="R107" s="12">
        <f t="shared" si="179"/>
        <v>632.46775000000002</v>
      </c>
      <c r="S107" s="12">
        <f t="shared" si="180"/>
        <v>618.4520500000001</v>
      </c>
      <c r="T107" s="11">
        <f t="shared" si="181"/>
        <v>604.43645000000015</v>
      </c>
      <c r="U107" s="10">
        <f>C192-236.2868</f>
        <v>708.57725000000062</v>
      </c>
    </row>
    <row r="108" spans="2:21">
      <c r="B108" s="15" t="s">
        <v>301</v>
      </c>
      <c r="C108" s="14">
        <f>C107-2</f>
        <v>824.70755000000008</v>
      </c>
      <c r="D108" s="12">
        <f t="shared" si="165"/>
        <v>826.68685000000005</v>
      </c>
      <c r="E108" s="11">
        <f t="shared" si="166"/>
        <v>812.68125000000009</v>
      </c>
      <c r="F108" s="13">
        <f t="shared" si="167"/>
        <v>798.65555000000006</v>
      </c>
      <c r="G108" s="12">
        <f t="shared" si="168"/>
        <v>784.63985000000002</v>
      </c>
      <c r="H108" s="11">
        <f t="shared" si="169"/>
        <v>770.62425000000007</v>
      </c>
      <c r="I108" s="13">
        <f t="shared" si="170"/>
        <v>756.60855000000004</v>
      </c>
      <c r="J108" s="12">
        <f t="shared" si="171"/>
        <v>742.59295000000009</v>
      </c>
      <c r="K108" s="11">
        <f t="shared" si="172"/>
        <v>728.57725000000005</v>
      </c>
      <c r="L108" s="11">
        <f t="shared" si="173"/>
        <v>714.5616500000001</v>
      </c>
      <c r="M108" s="13">
        <f t="shared" si="174"/>
        <v>700.54595000000006</v>
      </c>
      <c r="N108" s="11">
        <f t="shared" si="175"/>
        <v>686.53035000000011</v>
      </c>
      <c r="O108" s="13">
        <f t="shared" si="176"/>
        <v>672.51465000000007</v>
      </c>
      <c r="P108" s="12">
        <f t="shared" si="177"/>
        <v>658.49905000000012</v>
      </c>
      <c r="Q108" s="11">
        <f t="shared" si="178"/>
        <v>644.48335000000009</v>
      </c>
      <c r="R108" s="12">
        <f t="shared" si="179"/>
        <v>630.46775000000002</v>
      </c>
      <c r="S108" s="12">
        <f t="shared" si="180"/>
        <v>616.4520500000001</v>
      </c>
      <c r="T108" s="11">
        <f t="shared" si="181"/>
        <v>602.43645000000015</v>
      </c>
      <c r="U108" s="10">
        <f>C193-236.2868</f>
        <v>706.56160000000057</v>
      </c>
    </row>
    <row r="109" spans="2:21">
      <c r="B109" s="15" t="s">
        <v>302</v>
      </c>
      <c r="C109" s="14">
        <f t="shared" ref="C109:C111" si="182">C108-2</f>
        <v>822.70755000000008</v>
      </c>
      <c r="D109" s="12">
        <f t="shared" si="165"/>
        <v>824.68685000000005</v>
      </c>
      <c r="E109" s="11">
        <f t="shared" si="166"/>
        <v>810.68125000000009</v>
      </c>
      <c r="F109" s="13">
        <f t="shared" si="167"/>
        <v>796.65555000000006</v>
      </c>
      <c r="G109" s="12">
        <f t="shared" si="168"/>
        <v>782.63985000000002</v>
      </c>
      <c r="H109" s="11">
        <f t="shared" si="169"/>
        <v>768.62425000000007</v>
      </c>
      <c r="I109" s="13">
        <f t="shared" si="170"/>
        <v>754.60855000000004</v>
      </c>
      <c r="J109" s="12">
        <f t="shared" si="171"/>
        <v>740.59295000000009</v>
      </c>
      <c r="K109" s="11">
        <f t="shared" si="172"/>
        <v>726.57725000000005</v>
      </c>
      <c r="L109" s="11">
        <f t="shared" si="173"/>
        <v>712.5616500000001</v>
      </c>
      <c r="M109" s="13">
        <f t="shared" si="174"/>
        <v>698.54595000000006</v>
      </c>
      <c r="N109" s="11">
        <f t="shared" si="175"/>
        <v>684.53035000000011</v>
      </c>
      <c r="O109" s="13">
        <f t="shared" si="176"/>
        <v>670.51465000000007</v>
      </c>
      <c r="P109" s="12">
        <f t="shared" si="177"/>
        <v>656.49905000000012</v>
      </c>
      <c r="Q109" s="11">
        <f t="shared" si="178"/>
        <v>642.48335000000009</v>
      </c>
      <c r="R109" s="12">
        <f t="shared" si="179"/>
        <v>628.46775000000002</v>
      </c>
      <c r="S109" s="12">
        <f t="shared" si="180"/>
        <v>614.4520500000001</v>
      </c>
      <c r="T109" s="11">
        <f t="shared" si="181"/>
        <v>600.43645000000015</v>
      </c>
      <c r="U109" s="10">
        <f>C194-236.2868</f>
        <v>704.54595000000052</v>
      </c>
    </row>
    <row r="110" spans="2:21">
      <c r="B110" s="15" t="s">
        <v>303</v>
      </c>
      <c r="C110" s="14">
        <f t="shared" si="182"/>
        <v>820.70755000000008</v>
      </c>
      <c r="D110" s="12">
        <f t="shared" si="165"/>
        <v>822.68685000000005</v>
      </c>
      <c r="E110" s="11">
        <f t="shared" si="166"/>
        <v>808.68125000000009</v>
      </c>
      <c r="F110" s="13">
        <f t="shared" si="167"/>
        <v>794.65555000000006</v>
      </c>
      <c r="G110" s="12">
        <f t="shared" si="168"/>
        <v>780.63985000000002</v>
      </c>
      <c r="H110" s="11">
        <f t="shared" si="169"/>
        <v>766.62425000000007</v>
      </c>
      <c r="I110" s="13">
        <f t="shared" si="170"/>
        <v>752.60855000000004</v>
      </c>
      <c r="J110" s="12">
        <f t="shared" si="171"/>
        <v>738.59295000000009</v>
      </c>
      <c r="K110" s="11">
        <f t="shared" si="172"/>
        <v>724.57725000000005</v>
      </c>
      <c r="L110" s="11">
        <f t="shared" si="173"/>
        <v>710.5616500000001</v>
      </c>
      <c r="M110" s="13">
        <f t="shared" si="174"/>
        <v>696.54595000000006</v>
      </c>
      <c r="N110" s="11">
        <f t="shared" si="175"/>
        <v>682.53035000000011</v>
      </c>
      <c r="O110" s="13">
        <f t="shared" si="176"/>
        <v>668.51465000000007</v>
      </c>
      <c r="P110" s="12">
        <f t="shared" si="177"/>
        <v>654.49905000000012</v>
      </c>
      <c r="Q110" s="11">
        <f t="shared" si="178"/>
        <v>640.48335000000009</v>
      </c>
      <c r="R110" s="12">
        <f t="shared" si="179"/>
        <v>626.46775000000002</v>
      </c>
      <c r="S110" s="12">
        <f t="shared" si="180"/>
        <v>612.4520500000001</v>
      </c>
      <c r="T110" s="11">
        <f t="shared" si="181"/>
        <v>598.43645000000015</v>
      </c>
      <c r="U110" s="10"/>
    </row>
    <row r="111" spans="2:21">
      <c r="B111" s="15" t="s">
        <v>304</v>
      </c>
      <c r="C111" s="14">
        <f t="shared" si="182"/>
        <v>818.70755000000008</v>
      </c>
      <c r="D111" s="12">
        <f t="shared" si="165"/>
        <v>820.68685000000005</v>
      </c>
      <c r="E111" s="11">
        <f t="shared" si="166"/>
        <v>806.68125000000009</v>
      </c>
      <c r="F111" s="13">
        <f t="shared" si="167"/>
        <v>792.65555000000006</v>
      </c>
      <c r="G111" s="12">
        <f t="shared" si="168"/>
        <v>778.63985000000002</v>
      </c>
      <c r="H111" s="11">
        <f t="shared" si="169"/>
        <v>764.62425000000007</v>
      </c>
      <c r="I111" s="13">
        <f t="shared" si="170"/>
        <v>750.60855000000004</v>
      </c>
      <c r="J111" s="12">
        <f t="shared" si="171"/>
        <v>736.59295000000009</v>
      </c>
      <c r="K111" s="11">
        <f t="shared" si="172"/>
        <v>722.57725000000005</v>
      </c>
      <c r="L111" s="11">
        <f t="shared" si="173"/>
        <v>708.5616500000001</v>
      </c>
      <c r="M111" s="13">
        <f t="shared" si="174"/>
        <v>694.54595000000006</v>
      </c>
      <c r="N111" s="11">
        <f t="shared" si="175"/>
        <v>680.53035000000011</v>
      </c>
      <c r="O111" s="13">
        <f t="shared" si="176"/>
        <v>666.51465000000007</v>
      </c>
      <c r="P111" s="12">
        <f t="shared" si="177"/>
        <v>652.49905000000012</v>
      </c>
      <c r="Q111" s="11">
        <f t="shared" si="178"/>
        <v>638.48335000000009</v>
      </c>
      <c r="R111" s="12">
        <f t="shared" si="179"/>
        <v>624.46775000000002</v>
      </c>
      <c r="S111" s="12">
        <f t="shared" si="180"/>
        <v>610.4520500000001</v>
      </c>
      <c r="T111" s="11">
        <f t="shared" si="181"/>
        <v>596.43645000000015</v>
      </c>
      <c r="U111" s="10">
        <f>C201-236.2868</f>
        <v>726.62420000000077</v>
      </c>
    </row>
    <row r="112" spans="2:21">
      <c r="B112" s="15"/>
      <c r="C112" s="14"/>
      <c r="D112" s="12"/>
      <c r="E112" s="11"/>
      <c r="F112" s="13"/>
      <c r="G112" s="12"/>
      <c r="H112" s="11"/>
      <c r="I112" s="13"/>
      <c r="J112" s="12"/>
      <c r="K112" s="11"/>
      <c r="L112" s="11"/>
      <c r="M112" s="13"/>
      <c r="N112" s="11"/>
      <c r="O112" s="13"/>
      <c r="P112" s="12"/>
      <c r="Q112" s="11"/>
      <c r="R112" s="12"/>
      <c r="S112" s="12"/>
      <c r="T112" s="11"/>
      <c r="U112" s="10">
        <f>C202-236.2868</f>
        <v>724.60855000000072</v>
      </c>
    </row>
    <row r="113" spans="2:21">
      <c r="B113" s="15" t="s">
        <v>53</v>
      </c>
      <c r="C113" s="14">
        <v>850.78580000000034</v>
      </c>
      <c r="D113" s="12">
        <f t="shared" ref="D113:D122" si="183">C113+1.9793</f>
        <v>852.7651000000003</v>
      </c>
      <c r="E113" s="11">
        <f t="shared" ref="E113:E122" si="184">C113-12.0263</f>
        <v>838.75950000000034</v>
      </c>
      <c r="F113" s="13">
        <f t="shared" ref="F113:F122" si="185">C113-26.052</f>
        <v>824.73380000000031</v>
      </c>
      <c r="G113" s="12">
        <f t="shared" ref="G113:G122" si="186">C113-40.0677</f>
        <v>810.71810000000028</v>
      </c>
      <c r="H113" s="11">
        <f t="shared" ref="H113:H122" si="187">C113-54.0833</f>
        <v>796.70250000000033</v>
      </c>
      <c r="I113" s="13">
        <f t="shared" ref="I113:I122" si="188">C113-68.099</f>
        <v>782.68680000000029</v>
      </c>
      <c r="J113" s="12">
        <f t="shared" ref="J113:J122" si="189">C113-82.1146</f>
        <v>768.67120000000034</v>
      </c>
      <c r="K113" s="11">
        <f t="shared" ref="K113:K122" si="190">C113-96.1303</f>
        <v>754.6555000000003</v>
      </c>
      <c r="L113" s="11">
        <f t="shared" ref="L113:L122" si="191">C113-110.1459</f>
        <v>740.63990000000035</v>
      </c>
      <c r="M113" s="13">
        <f t="shared" ref="M113:M122" si="192">C113-124.1616</f>
        <v>726.62420000000031</v>
      </c>
      <c r="N113" s="11">
        <f t="shared" ref="N113:N122" si="193">C113-138.1772</f>
        <v>712.60860000000037</v>
      </c>
      <c r="O113" s="13">
        <f t="shared" ref="O113:O122" si="194">C113-152.1929</f>
        <v>698.59290000000033</v>
      </c>
      <c r="P113" s="12">
        <f t="shared" ref="P113:P122" si="195">C113-166.2085</f>
        <v>684.57730000000038</v>
      </c>
      <c r="Q113" s="11">
        <f t="shared" ref="Q113:Q122" si="196">C113-180.2242</f>
        <v>670.56160000000034</v>
      </c>
      <c r="R113" s="12">
        <f t="shared" ref="R113:R122" si="197">C113-194.2398</f>
        <v>656.54600000000028</v>
      </c>
      <c r="S113" s="12">
        <f t="shared" ref="S113:S122" si="198">C113-208.2555</f>
        <v>642.53030000000035</v>
      </c>
      <c r="T113" s="11">
        <f t="shared" ref="T113:T122" si="199">C113-222.2711</f>
        <v>628.5147000000004</v>
      </c>
      <c r="U113" s="10">
        <f>C203-236.2868</f>
        <v>722.59290000000067</v>
      </c>
    </row>
    <row r="114" spans="2:21">
      <c r="B114" s="15" t="s">
        <v>52</v>
      </c>
      <c r="C114" s="14">
        <v>848.77015000000029</v>
      </c>
      <c r="D114" s="12">
        <f t="shared" si="183"/>
        <v>850.74945000000025</v>
      </c>
      <c r="E114" s="11">
        <f t="shared" si="184"/>
        <v>836.74385000000029</v>
      </c>
      <c r="F114" s="13">
        <f t="shared" si="185"/>
        <v>822.71815000000026</v>
      </c>
      <c r="G114" s="12">
        <f t="shared" si="186"/>
        <v>808.70245000000023</v>
      </c>
      <c r="H114" s="11">
        <f t="shared" si="187"/>
        <v>794.68685000000028</v>
      </c>
      <c r="I114" s="13">
        <f t="shared" si="188"/>
        <v>780.67115000000024</v>
      </c>
      <c r="J114" s="12">
        <f t="shared" si="189"/>
        <v>766.65555000000029</v>
      </c>
      <c r="K114" s="11">
        <f t="shared" si="190"/>
        <v>752.63985000000025</v>
      </c>
      <c r="L114" s="11">
        <f t="shared" si="191"/>
        <v>738.6242500000003</v>
      </c>
      <c r="M114" s="13">
        <f t="shared" si="192"/>
        <v>724.60855000000026</v>
      </c>
      <c r="N114" s="11">
        <f t="shared" si="193"/>
        <v>710.59295000000031</v>
      </c>
      <c r="O114" s="13">
        <f t="shared" si="194"/>
        <v>696.57725000000028</v>
      </c>
      <c r="P114" s="12">
        <f t="shared" si="195"/>
        <v>682.56165000000033</v>
      </c>
      <c r="Q114" s="11">
        <f t="shared" si="196"/>
        <v>668.54595000000029</v>
      </c>
      <c r="R114" s="12">
        <f t="shared" si="197"/>
        <v>654.53035000000023</v>
      </c>
      <c r="S114" s="12">
        <f t="shared" si="198"/>
        <v>640.5146500000003</v>
      </c>
      <c r="T114" s="11">
        <f t="shared" si="199"/>
        <v>626.49905000000035</v>
      </c>
      <c r="U114" s="10">
        <f>C204-236.2868</f>
        <v>720.57725000000062</v>
      </c>
    </row>
    <row r="115" spans="2:21">
      <c r="B115" s="15" t="s">
        <v>51</v>
      </c>
      <c r="C115" s="14">
        <v>846.75450000000023</v>
      </c>
      <c r="D115" s="12">
        <f t="shared" si="183"/>
        <v>848.7338000000002</v>
      </c>
      <c r="E115" s="11">
        <f t="shared" si="184"/>
        <v>834.72820000000024</v>
      </c>
      <c r="F115" s="13">
        <f t="shared" si="185"/>
        <v>820.70250000000021</v>
      </c>
      <c r="G115" s="12">
        <f t="shared" si="186"/>
        <v>806.68680000000018</v>
      </c>
      <c r="H115" s="11">
        <f t="shared" si="187"/>
        <v>792.67120000000023</v>
      </c>
      <c r="I115" s="13">
        <f t="shared" si="188"/>
        <v>778.65550000000019</v>
      </c>
      <c r="J115" s="12">
        <f t="shared" si="189"/>
        <v>764.63990000000024</v>
      </c>
      <c r="K115" s="11">
        <f t="shared" si="190"/>
        <v>750.6242000000002</v>
      </c>
      <c r="L115" s="11">
        <f t="shared" si="191"/>
        <v>736.60860000000025</v>
      </c>
      <c r="M115" s="13">
        <f t="shared" si="192"/>
        <v>722.59290000000021</v>
      </c>
      <c r="N115" s="11">
        <f t="shared" si="193"/>
        <v>708.57730000000026</v>
      </c>
      <c r="O115" s="13">
        <f t="shared" si="194"/>
        <v>694.56160000000023</v>
      </c>
      <c r="P115" s="12">
        <f t="shared" si="195"/>
        <v>680.54600000000028</v>
      </c>
      <c r="Q115" s="11">
        <f t="shared" si="196"/>
        <v>666.53030000000024</v>
      </c>
      <c r="R115" s="12">
        <f t="shared" si="197"/>
        <v>652.51470000000018</v>
      </c>
      <c r="S115" s="12">
        <f t="shared" si="198"/>
        <v>638.49900000000025</v>
      </c>
      <c r="T115" s="11">
        <f t="shared" si="199"/>
        <v>624.4834000000003</v>
      </c>
      <c r="U115" s="10">
        <f>C205-236.2868</f>
        <v>718.56160000000057</v>
      </c>
    </row>
    <row r="116" spans="2:21">
      <c r="B116" s="15" t="s">
        <v>50</v>
      </c>
      <c r="C116" s="14">
        <v>844.73885000000018</v>
      </c>
      <c r="D116" s="12">
        <f t="shared" si="183"/>
        <v>846.71815000000015</v>
      </c>
      <c r="E116" s="11">
        <f t="shared" si="184"/>
        <v>832.71255000000019</v>
      </c>
      <c r="F116" s="13">
        <f t="shared" si="185"/>
        <v>818.68685000000016</v>
      </c>
      <c r="G116" s="12">
        <f t="shared" si="186"/>
        <v>804.67115000000013</v>
      </c>
      <c r="H116" s="11">
        <f t="shared" si="187"/>
        <v>790.65555000000018</v>
      </c>
      <c r="I116" s="13">
        <f t="shared" si="188"/>
        <v>776.63985000000014</v>
      </c>
      <c r="J116" s="12">
        <f t="shared" si="189"/>
        <v>762.62425000000019</v>
      </c>
      <c r="K116" s="11">
        <f t="shared" si="190"/>
        <v>748.60855000000015</v>
      </c>
      <c r="L116" s="11">
        <f t="shared" si="191"/>
        <v>734.5929500000002</v>
      </c>
      <c r="M116" s="13">
        <f t="shared" si="192"/>
        <v>720.57725000000016</v>
      </c>
      <c r="N116" s="11">
        <f t="shared" si="193"/>
        <v>706.56165000000021</v>
      </c>
      <c r="O116" s="13">
        <f t="shared" si="194"/>
        <v>692.54595000000018</v>
      </c>
      <c r="P116" s="12">
        <f t="shared" si="195"/>
        <v>678.53035000000023</v>
      </c>
      <c r="Q116" s="11">
        <f t="shared" si="196"/>
        <v>664.51465000000019</v>
      </c>
      <c r="R116" s="12">
        <f t="shared" si="197"/>
        <v>650.49905000000012</v>
      </c>
      <c r="S116" s="12">
        <f t="shared" si="198"/>
        <v>636.4833500000002</v>
      </c>
      <c r="T116" s="11">
        <f t="shared" si="199"/>
        <v>622.46775000000025</v>
      </c>
      <c r="U116" s="10"/>
    </row>
    <row r="117" spans="2:21">
      <c r="B117" s="15" t="s">
        <v>49</v>
      </c>
      <c r="C117" s="14">
        <v>842.72320000000013</v>
      </c>
      <c r="D117" s="12">
        <f t="shared" si="183"/>
        <v>844.7025000000001</v>
      </c>
      <c r="E117" s="11">
        <f t="shared" si="184"/>
        <v>830.69690000000014</v>
      </c>
      <c r="F117" s="13">
        <f t="shared" si="185"/>
        <v>816.67120000000011</v>
      </c>
      <c r="G117" s="12">
        <f t="shared" si="186"/>
        <v>802.65550000000007</v>
      </c>
      <c r="H117" s="11">
        <f t="shared" si="187"/>
        <v>788.63990000000013</v>
      </c>
      <c r="I117" s="13">
        <f t="shared" si="188"/>
        <v>774.62420000000009</v>
      </c>
      <c r="J117" s="12">
        <f t="shared" si="189"/>
        <v>760.60860000000014</v>
      </c>
      <c r="K117" s="11">
        <f t="shared" si="190"/>
        <v>746.5929000000001</v>
      </c>
      <c r="L117" s="11">
        <f t="shared" si="191"/>
        <v>732.57730000000015</v>
      </c>
      <c r="M117" s="13">
        <f t="shared" si="192"/>
        <v>718.56160000000011</v>
      </c>
      <c r="N117" s="11">
        <f t="shared" si="193"/>
        <v>704.54600000000016</v>
      </c>
      <c r="O117" s="13">
        <f t="shared" si="194"/>
        <v>690.53030000000012</v>
      </c>
      <c r="P117" s="12">
        <f t="shared" si="195"/>
        <v>676.51470000000018</v>
      </c>
      <c r="Q117" s="11">
        <f t="shared" si="196"/>
        <v>662.49900000000014</v>
      </c>
      <c r="R117" s="12">
        <f t="shared" si="197"/>
        <v>648.48340000000007</v>
      </c>
      <c r="S117" s="12">
        <f t="shared" si="198"/>
        <v>634.46770000000015</v>
      </c>
      <c r="T117" s="11">
        <f t="shared" si="199"/>
        <v>620.4521000000002</v>
      </c>
      <c r="U117" s="10">
        <f>C212-236.2868</f>
        <v>740.63985000000082</v>
      </c>
    </row>
    <row r="118" spans="2:21">
      <c r="B118" s="15" t="s">
        <v>350</v>
      </c>
      <c r="C118" s="14">
        <f>C117-2</f>
        <v>840.72320000000013</v>
      </c>
      <c r="D118" s="12">
        <f t="shared" si="183"/>
        <v>842.7025000000001</v>
      </c>
      <c r="E118" s="11">
        <f t="shared" si="184"/>
        <v>828.69690000000014</v>
      </c>
      <c r="F118" s="13">
        <f t="shared" si="185"/>
        <v>814.67120000000011</v>
      </c>
      <c r="G118" s="12">
        <f t="shared" si="186"/>
        <v>800.65550000000007</v>
      </c>
      <c r="H118" s="11">
        <f t="shared" si="187"/>
        <v>786.63990000000013</v>
      </c>
      <c r="I118" s="13">
        <f t="shared" si="188"/>
        <v>772.62420000000009</v>
      </c>
      <c r="J118" s="12">
        <f t="shared" si="189"/>
        <v>758.60860000000014</v>
      </c>
      <c r="K118" s="11">
        <f t="shared" si="190"/>
        <v>744.5929000000001</v>
      </c>
      <c r="L118" s="11">
        <f t="shared" si="191"/>
        <v>730.57730000000015</v>
      </c>
      <c r="M118" s="13">
        <f t="shared" si="192"/>
        <v>716.56160000000011</v>
      </c>
      <c r="N118" s="11">
        <f t="shared" si="193"/>
        <v>702.54600000000016</v>
      </c>
      <c r="O118" s="13">
        <f t="shared" si="194"/>
        <v>688.53030000000012</v>
      </c>
      <c r="P118" s="12">
        <f t="shared" si="195"/>
        <v>674.51470000000018</v>
      </c>
      <c r="Q118" s="11">
        <f t="shared" si="196"/>
        <v>660.49900000000014</v>
      </c>
      <c r="R118" s="12">
        <f t="shared" si="197"/>
        <v>646.48340000000007</v>
      </c>
      <c r="S118" s="12">
        <f t="shared" si="198"/>
        <v>632.46770000000015</v>
      </c>
      <c r="T118" s="11">
        <f t="shared" si="199"/>
        <v>618.4521000000002</v>
      </c>
      <c r="U118" s="10">
        <f>C213-236.2868</f>
        <v>738.62420000000077</v>
      </c>
    </row>
    <row r="119" spans="2:21">
      <c r="B119" s="15" t="s">
        <v>351</v>
      </c>
      <c r="C119" s="14">
        <f>C118-2</f>
        <v>838.72320000000013</v>
      </c>
      <c r="D119" s="12">
        <f t="shared" si="183"/>
        <v>840.7025000000001</v>
      </c>
      <c r="E119" s="11">
        <f t="shared" si="184"/>
        <v>826.69690000000014</v>
      </c>
      <c r="F119" s="13">
        <f t="shared" si="185"/>
        <v>812.67120000000011</v>
      </c>
      <c r="G119" s="12">
        <f t="shared" si="186"/>
        <v>798.65550000000007</v>
      </c>
      <c r="H119" s="11">
        <f t="shared" si="187"/>
        <v>784.63990000000013</v>
      </c>
      <c r="I119" s="13">
        <f t="shared" si="188"/>
        <v>770.62420000000009</v>
      </c>
      <c r="J119" s="12">
        <f t="shared" si="189"/>
        <v>756.60860000000014</v>
      </c>
      <c r="K119" s="11">
        <f t="shared" si="190"/>
        <v>742.5929000000001</v>
      </c>
      <c r="L119" s="11">
        <f t="shared" si="191"/>
        <v>728.57730000000015</v>
      </c>
      <c r="M119" s="13">
        <f t="shared" si="192"/>
        <v>714.56160000000011</v>
      </c>
      <c r="N119" s="11">
        <f t="shared" si="193"/>
        <v>700.54600000000016</v>
      </c>
      <c r="O119" s="13">
        <f t="shared" si="194"/>
        <v>686.53030000000012</v>
      </c>
      <c r="P119" s="12">
        <f t="shared" si="195"/>
        <v>672.51470000000018</v>
      </c>
      <c r="Q119" s="11">
        <f t="shared" si="196"/>
        <v>658.49900000000014</v>
      </c>
      <c r="R119" s="12">
        <f t="shared" si="197"/>
        <v>644.48340000000007</v>
      </c>
      <c r="S119" s="12">
        <f t="shared" si="198"/>
        <v>630.46770000000015</v>
      </c>
      <c r="T119" s="11">
        <f t="shared" si="199"/>
        <v>616.4521000000002</v>
      </c>
      <c r="U119" s="10">
        <f>C214-236.2868</f>
        <v>736.60855000000072</v>
      </c>
    </row>
    <row r="120" spans="2:21">
      <c r="B120" s="15" t="s">
        <v>352</v>
      </c>
      <c r="C120" s="14">
        <f t="shared" ref="C120:C122" si="200">C119-2</f>
        <v>836.72320000000013</v>
      </c>
      <c r="D120" s="12">
        <f t="shared" si="183"/>
        <v>838.7025000000001</v>
      </c>
      <c r="E120" s="11">
        <f t="shared" si="184"/>
        <v>824.69690000000014</v>
      </c>
      <c r="F120" s="13">
        <f t="shared" si="185"/>
        <v>810.67120000000011</v>
      </c>
      <c r="G120" s="12">
        <f t="shared" si="186"/>
        <v>796.65550000000007</v>
      </c>
      <c r="H120" s="11">
        <f t="shared" si="187"/>
        <v>782.63990000000013</v>
      </c>
      <c r="I120" s="13">
        <f t="shared" si="188"/>
        <v>768.62420000000009</v>
      </c>
      <c r="J120" s="12">
        <f t="shared" si="189"/>
        <v>754.60860000000014</v>
      </c>
      <c r="K120" s="11">
        <f t="shared" si="190"/>
        <v>740.5929000000001</v>
      </c>
      <c r="L120" s="11">
        <f t="shared" si="191"/>
        <v>726.57730000000015</v>
      </c>
      <c r="M120" s="13">
        <f t="shared" si="192"/>
        <v>712.56160000000011</v>
      </c>
      <c r="N120" s="11">
        <f t="shared" si="193"/>
        <v>698.54600000000016</v>
      </c>
      <c r="O120" s="13">
        <f t="shared" si="194"/>
        <v>684.53030000000012</v>
      </c>
      <c r="P120" s="12">
        <f t="shared" si="195"/>
        <v>670.51470000000018</v>
      </c>
      <c r="Q120" s="11">
        <f t="shared" si="196"/>
        <v>656.49900000000014</v>
      </c>
      <c r="R120" s="12">
        <f t="shared" si="197"/>
        <v>642.48340000000007</v>
      </c>
      <c r="S120" s="12">
        <f t="shared" si="198"/>
        <v>628.46770000000015</v>
      </c>
      <c r="T120" s="11">
        <f t="shared" si="199"/>
        <v>614.4521000000002</v>
      </c>
      <c r="U120" s="10">
        <f>C215-236.2868</f>
        <v>734.59290000000067</v>
      </c>
    </row>
    <row r="121" spans="2:21">
      <c r="B121" s="15" t="s">
        <v>353</v>
      </c>
      <c r="C121" s="14">
        <f t="shared" si="200"/>
        <v>834.72320000000013</v>
      </c>
      <c r="D121" s="12">
        <f t="shared" si="183"/>
        <v>836.7025000000001</v>
      </c>
      <c r="E121" s="11">
        <f t="shared" si="184"/>
        <v>822.69690000000014</v>
      </c>
      <c r="F121" s="13">
        <f t="shared" si="185"/>
        <v>808.67120000000011</v>
      </c>
      <c r="G121" s="12">
        <f t="shared" si="186"/>
        <v>794.65550000000007</v>
      </c>
      <c r="H121" s="11">
        <f t="shared" si="187"/>
        <v>780.63990000000013</v>
      </c>
      <c r="I121" s="13">
        <f t="shared" si="188"/>
        <v>766.62420000000009</v>
      </c>
      <c r="J121" s="12">
        <f t="shared" si="189"/>
        <v>752.60860000000014</v>
      </c>
      <c r="K121" s="11">
        <f t="shared" si="190"/>
        <v>738.5929000000001</v>
      </c>
      <c r="L121" s="11">
        <f t="shared" si="191"/>
        <v>724.57730000000015</v>
      </c>
      <c r="M121" s="13">
        <f t="shared" si="192"/>
        <v>710.56160000000011</v>
      </c>
      <c r="N121" s="11">
        <f t="shared" si="193"/>
        <v>696.54600000000016</v>
      </c>
      <c r="O121" s="13">
        <f t="shared" si="194"/>
        <v>682.53030000000012</v>
      </c>
      <c r="P121" s="12">
        <f t="shared" si="195"/>
        <v>668.51470000000018</v>
      </c>
      <c r="Q121" s="11">
        <f t="shared" si="196"/>
        <v>654.49900000000014</v>
      </c>
      <c r="R121" s="12">
        <f t="shared" si="197"/>
        <v>640.48340000000007</v>
      </c>
      <c r="S121" s="12">
        <f t="shared" si="198"/>
        <v>626.46770000000015</v>
      </c>
      <c r="T121" s="11">
        <f t="shared" si="199"/>
        <v>612.4521000000002</v>
      </c>
      <c r="U121" s="10">
        <f>C216-236.2868</f>
        <v>732.57725000000062</v>
      </c>
    </row>
    <row r="122" spans="2:21">
      <c r="B122" s="15" t="s">
        <v>354</v>
      </c>
      <c r="C122" s="14">
        <f t="shared" si="200"/>
        <v>832.72320000000013</v>
      </c>
      <c r="D122" s="12">
        <f t="shared" si="183"/>
        <v>834.7025000000001</v>
      </c>
      <c r="E122" s="11">
        <f t="shared" si="184"/>
        <v>820.69690000000014</v>
      </c>
      <c r="F122" s="13">
        <f t="shared" si="185"/>
        <v>806.67120000000011</v>
      </c>
      <c r="G122" s="12">
        <f t="shared" si="186"/>
        <v>792.65550000000007</v>
      </c>
      <c r="H122" s="11">
        <f t="shared" si="187"/>
        <v>778.63990000000013</v>
      </c>
      <c r="I122" s="13">
        <f t="shared" si="188"/>
        <v>764.62420000000009</v>
      </c>
      <c r="J122" s="12">
        <f t="shared" si="189"/>
        <v>750.60860000000014</v>
      </c>
      <c r="K122" s="11">
        <f t="shared" si="190"/>
        <v>736.5929000000001</v>
      </c>
      <c r="L122" s="11">
        <f t="shared" si="191"/>
        <v>722.57730000000015</v>
      </c>
      <c r="M122" s="13">
        <f t="shared" si="192"/>
        <v>708.56160000000011</v>
      </c>
      <c r="N122" s="11">
        <f t="shared" si="193"/>
        <v>694.54600000000016</v>
      </c>
      <c r="O122" s="13">
        <f t="shared" si="194"/>
        <v>680.53030000000012</v>
      </c>
      <c r="P122" s="12">
        <f t="shared" si="195"/>
        <v>666.51470000000018</v>
      </c>
      <c r="Q122" s="11">
        <f t="shared" si="196"/>
        <v>652.49900000000014</v>
      </c>
      <c r="R122" s="12">
        <f t="shared" si="197"/>
        <v>638.48340000000007</v>
      </c>
      <c r="S122" s="12">
        <f t="shared" si="198"/>
        <v>624.46770000000015</v>
      </c>
      <c r="T122" s="11">
        <f t="shared" si="199"/>
        <v>610.4521000000002</v>
      </c>
      <c r="U122" s="10"/>
    </row>
    <row r="123" spans="2:21">
      <c r="B123" s="15"/>
      <c r="C123" s="14"/>
      <c r="D123" s="12"/>
      <c r="E123" s="11"/>
      <c r="F123" s="13"/>
      <c r="G123" s="12"/>
      <c r="H123" s="11"/>
      <c r="I123" s="13"/>
      <c r="J123" s="12"/>
      <c r="K123" s="11"/>
      <c r="L123" s="11"/>
      <c r="M123" s="13"/>
      <c r="N123" s="11"/>
      <c r="O123" s="13"/>
      <c r="P123" s="12"/>
      <c r="Q123" s="11"/>
      <c r="R123" s="12"/>
      <c r="S123" s="12"/>
      <c r="T123" s="11"/>
      <c r="U123" s="10">
        <f>C223-236.2868</f>
        <v>752.63985000000082</v>
      </c>
    </row>
    <row r="124" spans="2:21">
      <c r="B124" s="15" t="s">
        <v>48</v>
      </c>
      <c r="C124" s="14">
        <v>864.80145000000039</v>
      </c>
      <c r="D124" s="12">
        <f t="shared" ref="D124:D133" si="201">C124+1.9793</f>
        <v>866.78075000000035</v>
      </c>
      <c r="E124" s="11">
        <f t="shared" ref="E124:E133" si="202">C124-12.0263</f>
        <v>852.77515000000039</v>
      </c>
      <c r="F124" s="13">
        <f t="shared" ref="F124:F133" si="203">C124-26.052</f>
        <v>838.74945000000037</v>
      </c>
      <c r="G124" s="12">
        <f t="shared" ref="G124:G133" si="204">C124-40.0677</f>
        <v>824.73375000000033</v>
      </c>
      <c r="H124" s="11">
        <f t="shared" ref="H124:H133" si="205">C124-54.0833</f>
        <v>810.71815000000038</v>
      </c>
      <c r="I124" s="13">
        <f t="shared" ref="I124:I133" si="206">C124-68.099</f>
        <v>796.70245000000034</v>
      </c>
      <c r="J124" s="12">
        <f t="shared" ref="J124:J133" si="207">C124-82.1146</f>
        <v>782.68685000000039</v>
      </c>
      <c r="K124" s="11">
        <f t="shared" ref="K124:K133" si="208">C124-96.1303</f>
        <v>768.67115000000035</v>
      </c>
      <c r="L124" s="11">
        <f t="shared" ref="L124:L133" si="209">C124-110.1459</f>
        <v>754.6555500000004</v>
      </c>
      <c r="M124" s="13">
        <f t="shared" ref="M124:M133" si="210">C124-124.1616</f>
        <v>740.63985000000037</v>
      </c>
      <c r="N124" s="11">
        <f t="shared" ref="N124:N133" si="211">C124-138.1772</f>
        <v>726.62425000000042</v>
      </c>
      <c r="O124" s="13">
        <f t="shared" ref="O124:O133" si="212">C124-152.1929</f>
        <v>712.60855000000038</v>
      </c>
      <c r="P124" s="12">
        <f t="shared" ref="P124:P133" si="213">C124-166.2085</f>
        <v>698.59295000000043</v>
      </c>
      <c r="Q124" s="11">
        <f t="shared" ref="Q124:Q133" si="214">C124-180.2242</f>
        <v>684.57725000000039</v>
      </c>
      <c r="R124" s="12">
        <f t="shared" ref="R124:R133" si="215">C124-194.2398</f>
        <v>670.56165000000033</v>
      </c>
      <c r="S124" s="12">
        <f t="shared" ref="S124:S133" si="216">C124-208.2555</f>
        <v>656.5459500000004</v>
      </c>
      <c r="T124" s="11">
        <f t="shared" ref="T124:T133" si="217">C124-222.2711</f>
        <v>642.53035000000045</v>
      </c>
      <c r="U124" s="10">
        <f>C224-236.2868</f>
        <v>750.62420000000077</v>
      </c>
    </row>
    <row r="125" spans="2:21">
      <c r="B125" s="15" t="s">
        <v>47</v>
      </c>
      <c r="C125" s="14">
        <v>862.78580000000034</v>
      </c>
      <c r="D125" s="12">
        <f t="shared" si="201"/>
        <v>864.7651000000003</v>
      </c>
      <c r="E125" s="11">
        <f t="shared" si="202"/>
        <v>850.75950000000034</v>
      </c>
      <c r="F125" s="13">
        <f t="shared" si="203"/>
        <v>836.73380000000031</v>
      </c>
      <c r="G125" s="12">
        <f t="shared" si="204"/>
        <v>822.71810000000028</v>
      </c>
      <c r="H125" s="11">
        <f t="shared" si="205"/>
        <v>808.70250000000033</v>
      </c>
      <c r="I125" s="13">
        <f t="shared" si="206"/>
        <v>794.68680000000029</v>
      </c>
      <c r="J125" s="12">
        <f t="shared" si="207"/>
        <v>780.67120000000034</v>
      </c>
      <c r="K125" s="11">
        <f t="shared" si="208"/>
        <v>766.6555000000003</v>
      </c>
      <c r="L125" s="11">
        <f t="shared" si="209"/>
        <v>752.63990000000035</v>
      </c>
      <c r="M125" s="13">
        <f t="shared" si="210"/>
        <v>738.62420000000031</v>
      </c>
      <c r="N125" s="11">
        <f t="shared" si="211"/>
        <v>724.60860000000037</v>
      </c>
      <c r="O125" s="13">
        <f t="shared" si="212"/>
        <v>710.59290000000033</v>
      </c>
      <c r="P125" s="12">
        <f t="shared" si="213"/>
        <v>696.57730000000038</v>
      </c>
      <c r="Q125" s="11">
        <f t="shared" si="214"/>
        <v>682.56160000000034</v>
      </c>
      <c r="R125" s="12">
        <f t="shared" si="215"/>
        <v>668.54600000000028</v>
      </c>
      <c r="S125" s="12">
        <f t="shared" si="216"/>
        <v>654.53030000000035</v>
      </c>
      <c r="T125" s="11">
        <f t="shared" si="217"/>
        <v>640.5147000000004</v>
      </c>
      <c r="U125" s="10">
        <f>C225-236.2868</f>
        <v>748.60855000000072</v>
      </c>
    </row>
    <row r="126" spans="2:21" ht="24" thickBot="1">
      <c r="B126" s="15" t="s">
        <v>46</v>
      </c>
      <c r="C126" s="14">
        <v>860.77015000000029</v>
      </c>
      <c r="D126" s="12">
        <f t="shared" si="201"/>
        <v>862.74945000000025</v>
      </c>
      <c r="E126" s="11">
        <f t="shared" si="202"/>
        <v>848.74385000000029</v>
      </c>
      <c r="F126" s="13">
        <f t="shared" si="203"/>
        <v>834.71815000000026</v>
      </c>
      <c r="G126" s="12">
        <f t="shared" si="204"/>
        <v>820.70245000000023</v>
      </c>
      <c r="H126" s="11">
        <f t="shared" si="205"/>
        <v>806.68685000000028</v>
      </c>
      <c r="I126" s="13">
        <f t="shared" si="206"/>
        <v>792.67115000000024</v>
      </c>
      <c r="J126" s="12">
        <f t="shared" si="207"/>
        <v>778.65555000000029</v>
      </c>
      <c r="K126" s="11">
        <f t="shared" si="208"/>
        <v>764.63985000000025</v>
      </c>
      <c r="L126" s="11">
        <f t="shared" si="209"/>
        <v>750.6242500000003</v>
      </c>
      <c r="M126" s="13">
        <f t="shared" si="210"/>
        <v>736.60855000000026</v>
      </c>
      <c r="N126" s="11">
        <f t="shared" si="211"/>
        <v>722.59295000000031</v>
      </c>
      <c r="O126" s="13">
        <f t="shared" si="212"/>
        <v>708.57725000000028</v>
      </c>
      <c r="P126" s="12">
        <f t="shared" si="213"/>
        <v>694.56165000000033</v>
      </c>
      <c r="Q126" s="11">
        <f t="shared" si="214"/>
        <v>680.54595000000029</v>
      </c>
      <c r="R126" s="12">
        <f t="shared" si="215"/>
        <v>666.53035000000023</v>
      </c>
      <c r="S126" s="12">
        <f t="shared" si="216"/>
        <v>652.5146500000003</v>
      </c>
      <c r="T126" s="11">
        <f t="shared" si="217"/>
        <v>638.49905000000035</v>
      </c>
      <c r="U126" s="4">
        <f>C226-236.2868</f>
        <v>746.59290000000067</v>
      </c>
    </row>
    <row r="127" spans="2:21">
      <c r="B127" s="15" t="s">
        <v>45</v>
      </c>
      <c r="C127" s="14">
        <v>858.75450000000023</v>
      </c>
      <c r="D127" s="12">
        <f t="shared" si="201"/>
        <v>860.7338000000002</v>
      </c>
      <c r="E127" s="11">
        <f t="shared" si="202"/>
        <v>846.72820000000024</v>
      </c>
      <c r="F127" s="13">
        <f t="shared" si="203"/>
        <v>832.70250000000021</v>
      </c>
      <c r="G127" s="12">
        <f t="shared" si="204"/>
        <v>818.68680000000018</v>
      </c>
      <c r="H127" s="11">
        <f t="shared" si="205"/>
        <v>804.67120000000023</v>
      </c>
      <c r="I127" s="13">
        <f t="shared" si="206"/>
        <v>790.65550000000019</v>
      </c>
      <c r="J127" s="12">
        <f t="shared" si="207"/>
        <v>776.63990000000024</v>
      </c>
      <c r="K127" s="11">
        <f t="shared" si="208"/>
        <v>762.6242000000002</v>
      </c>
      <c r="L127" s="11">
        <f t="shared" si="209"/>
        <v>748.60860000000025</v>
      </c>
      <c r="M127" s="13">
        <f t="shared" si="210"/>
        <v>734.59290000000021</v>
      </c>
      <c r="N127" s="11">
        <f t="shared" si="211"/>
        <v>720.57730000000026</v>
      </c>
      <c r="O127" s="13">
        <f t="shared" si="212"/>
        <v>706.56160000000023</v>
      </c>
      <c r="P127" s="12">
        <f t="shared" si="213"/>
        <v>692.54600000000028</v>
      </c>
      <c r="Q127" s="11">
        <f t="shared" si="214"/>
        <v>678.53030000000024</v>
      </c>
      <c r="R127" s="12">
        <f t="shared" si="215"/>
        <v>664.51470000000018</v>
      </c>
      <c r="S127" s="12">
        <f t="shared" si="216"/>
        <v>650.49900000000025</v>
      </c>
      <c r="T127" s="11">
        <f t="shared" si="217"/>
        <v>636.4834000000003</v>
      </c>
    </row>
    <row r="128" spans="2:21">
      <c r="B128" s="15" t="s">
        <v>44</v>
      </c>
      <c r="C128" s="14">
        <v>856.73885000000018</v>
      </c>
      <c r="D128" s="12">
        <f t="shared" si="201"/>
        <v>858.71815000000015</v>
      </c>
      <c r="E128" s="11">
        <f t="shared" si="202"/>
        <v>844.71255000000019</v>
      </c>
      <c r="F128" s="13">
        <f t="shared" si="203"/>
        <v>830.68685000000016</v>
      </c>
      <c r="G128" s="12">
        <f t="shared" si="204"/>
        <v>816.67115000000013</v>
      </c>
      <c r="H128" s="11">
        <f t="shared" si="205"/>
        <v>802.65555000000018</v>
      </c>
      <c r="I128" s="13">
        <f t="shared" si="206"/>
        <v>788.63985000000014</v>
      </c>
      <c r="J128" s="12">
        <f t="shared" si="207"/>
        <v>774.62425000000019</v>
      </c>
      <c r="K128" s="11">
        <f t="shared" si="208"/>
        <v>760.60855000000015</v>
      </c>
      <c r="L128" s="11">
        <f t="shared" si="209"/>
        <v>746.5929500000002</v>
      </c>
      <c r="M128" s="13">
        <f t="shared" si="210"/>
        <v>732.57725000000016</v>
      </c>
      <c r="N128" s="11">
        <f t="shared" si="211"/>
        <v>718.56165000000021</v>
      </c>
      <c r="O128" s="13">
        <f t="shared" si="212"/>
        <v>704.54595000000018</v>
      </c>
      <c r="P128" s="12">
        <f t="shared" si="213"/>
        <v>690.53035000000023</v>
      </c>
      <c r="Q128" s="11">
        <f t="shared" si="214"/>
        <v>676.51465000000019</v>
      </c>
      <c r="R128" s="12">
        <f t="shared" si="215"/>
        <v>662.49905000000012</v>
      </c>
      <c r="S128" s="12">
        <f t="shared" si="216"/>
        <v>648.4833500000002</v>
      </c>
      <c r="T128" s="11">
        <f t="shared" si="217"/>
        <v>634.46775000000025</v>
      </c>
    </row>
    <row r="129" spans="2:20">
      <c r="B129" s="15" t="s">
        <v>345</v>
      </c>
      <c r="C129" s="14">
        <f>C128-2</f>
        <v>854.73885000000018</v>
      </c>
      <c r="D129" s="12">
        <f t="shared" si="201"/>
        <v>856.71815000000015</v>
      </c>
      <c r="E129" s="11">
        <f t="shared" si="202"/>
        <v>842.71255000000019</v>
      </c>
      <c r="F129" s="13">
        <f t="shared" si="203"/>
        <v>828.68685000000016</v>
      </c>
      <c r="G129" s="12">
        <f t="shared" si="204"/>
        <v>814.67115000000013</v>
      </c>
      <c r="H129" s="11">
        <f t="shared" si="205"/>
        <v>800.65555000000018</v>
      </c>
      <c r="I129" s="13">
        <f t="shared" si="206"/>
        <v>786.63985000000014</v>
      </c>
      <c r="J129" s="12">
        <f t="shared" si="207"/>
        <v>772.62425000000019</v>
      </c>
      <c r="K129" s="11">
        <f t="shared" si="208"/>
        <v>758.60855000000015</v>
      </c>
      <c r="L129" s="11">
        <f t="shared" si="209"/>
        <v>744.5929500000002</v>
      </c>
      <c r="M129" s="13">
        <f t="shared" si="210"/>
        <v>730.57725000000016</v>
      </c>
      <c r="N129" s="11">
        <f t="shared" si="211"/>
        <v>716.56165000000021</v>
      </c>
      <c r="O129" s="13">
        <f t="shared" si="212"/>
        <v>702.54595000000018</v>
      </c>
      <c r="P129" s="12">
        <f t="shared" si="213"/>
        <v>688.53035000000023</v>
      </c>
      <c r="Q129" s="11">
        <f t="shared" si="214"/>
        <v>674.51465000000019</v>
      </c>
      <c r="R129" s="12">
        <f t="shared" si="215"/>
        <v>660.49905000000012</v>
      </c>
      <c r="S129" s="12">
        <f t="shared" si="216"/>
        <v>646.4833500000002</v>
      </c>
      <c r="T129" s="11">
        <f t="shared" si="217"/>
        <v>632.46775000000025</v>
      </c>
    </row>
    <row r="130" spans="2:20">
      <c r="B130" s="15" t="s">
        <v>346</v>
      </c>
      <c r="C130" s="14">
        <f>C129-2</f>
        <v>852.73885000000018</v>
      </c>
      <c r="D130" s="12">
        <f t="shared" si="201"/>
        <v>854.71815000000015</v>
      </c>
      <c r="E130" s="11">
        <f t="shared" si="202"/>
        <v>840.71255000000019</v>
      </c>
      <c r="F130" s="13">
        <f t="shared" si="203"/>
        <v>826.68685000000016</v>
      </c>
      <c r="G130" s="12">
        <f t="shared" si="204"/>
        <v>812.67115000000013</v>
      </c>
      <c r="H130" s="11">
        <f t="shared" si="205"/>
        <v>798.65555000000018</v>
      </c>
      <c r="I130" s="13">
        <f t="shared" si="206"/>
        <v>784.63985000000014</v>
      </c>
      <c r="J130" s="12">
        <f t="shared" si="207"/>
        <v>770.62425000000019</v>
      </c>
      <c r="K130" s="11">
        <f t="shared" si="208"/>
        <v>756.60855000000015</v>
      </c>
      <c r="L130" s="11">
        <f t="shared" si="209"/>
        <v>742.5929500000002</v>
      </c>
      <c r="M130" s="13">
        <f t="shared" si="210"/>
        <v>728.57725000000016</v>
      </c>
      <c r="N130" s="11">
        <f t="shared" si="211"/>
        <v>714.56165000000021</v>
      </c>
      <c r="O130" s="13">
        <f t="shared" si="212"/>
        <v>700.54595000000018</v>
      </c>
      <c r="P130" s="12">
        <f t="shared" si="213"/>
        <v>686.53035000000023</v>
      </c>
      <c r="Q130" s="11">
        <f t="shared" si="214"/>
        <v>672.51465000000019</v>
      </c>
      <c r="R130" s="12">
        <f t="shared" si="215"/>
        <v>658.49905000000012</v>
      </c>
      <c r="S130" s="12">
        <f t="shared" si="216"/>
        <v>644.4833500000002</v>
      </c>
      <c r="T130" s="11">
        <f t="shared" si="217"/>
        <v>630.46775000000025</v>
      </c>
    </row>
    <row r="131" spans="2:20">
      <c r="B131" s="15" t="s">
        <v>347</v>
      </c>
      <c r="C131" s="14">
        <f t="shared" ref="C131:C133" si="218">C130-2</f>
        <v>850.73885000000018</v>
      </c>
      <c r="D131" s="12">
        <f t="shared" si="201"/>
        <v>852.71815000000015</v>
      </c>
      <c r="E131" s="11">
        <f t="shared" si="202"/>
        <v>838.71255000000019</v>
      </c>
      <c r="F131" s="13">
        <f t="shared" si="203"/>
        <v>824.68685000000016</v>
      </c>
      <c r="G131" s="12">
        <f t="shared" si="204"/>
        <v>810.67115000000013</v>
      </c>
      <c r="H131" s="11">
        <f t="shared" si="205"/>
        <v>796.65555000000018</v>
      </c>
      <c r="I131" s="13">
        <f t="shared" si="206"/>
        <v>782.63985000000014</v>
      </c>
      <c r="J131" s="12">
        <f t="shared" si="207"/>
        <v>768.62425000000019</v>
      </c>
      <c r="K131" s="11">
        <f t="shared" si="208"/>
        <v>754.60855000000015</v>
      </c>
      <c r="L131" s="11">
        <f t="shared" si="209"/>
        <v>740.5929500000002</v>
      </c>
      <c r="M131" s="13">
        <f t="shared" si="210"/>
        <v>726.57725000000016</v>
      </c>
      <c r="N131" s="11">
        <f t="shared" si="211"/>
        <v>712.56165000000021</v>
      </c>
      <c r="O131" s="13">
        <f t="shared" si="212"/>
        <v>698.54595000000018</v>
      </c>
      <c r="P131" s="12">
        <f t="shared" si="213"/>
        <v>684.53035000000023</v>
      </c>
      <c r="Q131" s="11">
        <f t="shared" si="214"/>
        <v>670.51465000000019</v>
      </c>
      <c r="R131" s="12">
        <f t="shared" si="215"/>
        <v>656.49905000000012</v>
      </c>
      <c r="S131" s="12">
        <f t="shared" si="216"/>
        <v>642.4833500000002</v>
      </c>
      <c r="T131" s="11">
        <f t="shared" si="217"/>
        <v>628.46775000000025</v>
      </c>
    </row>
    <row r="132" spans="2:20">
      <c r="B132" s="15" t="s">
        <v>348</v>
      </c>
      <c r="C132" s="14">
        <f t="shared" si="218"/>
        <v>848.73885000000018</v>
      </c>
      <c r="D132" s="12">
        <f t="shared" si="201"/>
        <v>850.71815000000015</v>
      </c>
      <c r="E132" s="11">
        <f t="shared" si="202"/>
        <v>836.71255000000019</v>
      </c>
      <c r="F132" s="13">
        <f t="shared" si="203"/>
        <v>822.68685000000016</v>
      </c>
      <c r="G132" s="12">
        <f t="shared" si="204"/>
        <v>808.67115000000013</v>
      </c>
      <c r="H132" s="11">
        <f t="shared" si="205"/>
        <v>794.65555000000018</v>
      </c>
      <c r="I132" s="13">
        <f t="shared" si="206"/>
        <v>780.63985000000014</v>
      </c>
      <c r="J132" s="12">
        <f t="shared" si="207"/>
        <v>766.62425000000019</v>
      </c>
      <c r="K132" s="11">
        <f t="shared" si="208"/>
        <v>752.60855000000015</v>
      </c>
      <c r="L132" s="11">
        <f t="shared" si="209"/>
        <v>738.5929500000002</v>
      </c>
      <c r="M132" s="13">
        <f t="shared" si="210"/>
        <v>724.57725000000016</v>
      </c>
      <c r="N132" s="11">
        <f t="shared" si="211"/>
        <v>710.56165000000021</v>
      </c>
      <c r="O132" s="13">
        <f t="shared" si="212"/>
        <v>696.54595000000018</v>
      </c>
      <c r="P132" s="12">
        <f t="shared" si="213"/>
        <v>682.53035000000023</v>
      </c>
      <c r="Q132" s="11">
        <f t="shared" si="214"/>
        <v>668.51465000000019</v>
      </c>
      <c r="R132" s="12">
        <f t="shared" si="215"/>
        <v>654.49905000000012</v>
      </c>
      <c r="S132" s="12">
        <f t="shared" si="216"/>
        <v>640.4833500000002</v>
      </c>
      <c r="T132" s="11">
        <f t="shared" si="217"/>
        <v>626.46775000000025</v>
      </c>
    </row>
    <row r="133" spans="2:20">
      <c r="B133" s="15" t="s">
        <v>349</v>
      </c>
      <c r="C133" s="14">
        <f t="shared" si="218"/>
        <v>846.73885000000018</v>
      </c>
      <c r="D133" s="12">
        <f t="shared" si="201"/>
        <v>848.71815000000015</v>
      </c>
      <c r="E133" s="11">
        <f t="shared" si="202"/>
        <v>834.71255000000019</v>
      </c>
      <c r="F133" s="13">
        <f t="shared" si="203"/>
        <v>820.68685000000016</v>
      </c>
      <c r="G133" s="12">
        <f t="shared" si="204"/>
        <v>806.67115000000013</v>
      </c>
      <c r="H133" s="11">
        <f t="shared" si="205"/>
        <v>792.65555000000018</v>
      </c>
      <c r="I133" s="13">
        <f t="shared" si="206"/>
        <v>778.63985000000014</v>
      </c>
      <c r="J133" s="12">
        <f t="shared" si="207"/>
        <v>764.62425000000019</v>
      </c>
      <c r="K133" s="11">
        <f t="shared" si="208"/>
        <v>750.60855000000015</v>
      </c>
      <c r="L133" s="11">
        <f t="shared" si="209"/>
        <v>736.5929500000002</v>
      </c>
      <c r="M133" s="13">
        <f t="shared" si="210"/>
        <v>722.57725000000016</v>
      </c>
      <c r="N133" s="11">
        <f t="shared" si="211"/>
        <v>708.56165000000021</v>
      </c>
      <c r="O133" s="13">
        <f t="shared" si="212"/>
        <v>694.54595000000018</v>
      </c>
      <c r="P133" s="12">
        <f t="shared" si="213"/>
        <v>680.53035000000023</v>
      </c>
      <c r="Q133" s="11">
        <f t="shared" si="214"/>
        <v>666.51465000000019</v>
      </c>
      <c r="R133" s="12">
        <f t="shared" si="215"/>
        <v>652.49905000000012</v>
      </c>
      <c r="S133" s="12">
        <f t="shared" si="216"/>
        <v>638.4833500000002</v>
      </c>
      <c r="T133" s="11">
        <f t="shared" si="217"/>
        <v>624.46775000000025</v>
      </c>
    </row>
    <row r="134" spans="2:20">
      <c r="B134" s="15"/>
      <c r="C134" s="14"/>
      <c r="D134" s="12"/>
      <c r="E134" s="11"/>
      <c r="F134" s="13"/>
      <c r="G134" s="12"/>
      <c r="H134" s="11"/>
      <c r="I134" s="13"/>
      <c r="J134" s="12"/>
      <c r="K134" s="11"/>
      <c r="L134" s="11"/>
      <c r="M134" s="13"/>
      <c r="N134" s="11"/>
      <c r="O134" s="13"/>
      <c r="P134" s="12"/>
      <c r="Q134" s="11"/>
      <c r="R134" s="12"/>
      <c r="S134" s="12"/>
      <c r="T134" s="11"/>
    </row>
    <row r="135" spans="2:20">
      <c r="B135" s="15" t="s">
        <v>43</v>
      </c>
      <c r="C135" s="14">
        <v>878.81710000000044</v>
      </c>
      <c r="D135" s="12">
        <f t="shared" ref="D135:D144" si="219">C135+1.9793</f>
        <v>880.7964000000004</v>
      </c>
      <c r="E135" s="11">
        <f t="shared" ref="E135:E144" si="220">C135-12.0263</f>
        <v>866.79080000000044</v>
      </c>
      <c r="F135" s="13">
        <f t="shared" ref="F135:F144" si="221">C135-26.052</f>
        <v>852.76510000000042</v>
      </c>
      <c r="G135" s="12">
        <f t="shared" ref="G135:G144" si="222">C135-40.0677</f>
        <v>838.74940000000038</v>
      </c>
      <c r="H135" s="11">
        <f t="shared" ref="H135:H144" si="223">C135-54.0833</f>
        <v>824.73380000000043</v>
      </c>
      <c r="I135" s="13">
        <f t="shared" ref="I135:I144" si="224">C135-68.099</f>
        <v>810.71810000000039</v>
      </c>
      <c r="J135" s="12">
        <f t="shared" ref="J135:J144" si="225">C135-82.1146</f>
        <v>796.70250000000044</v>
      </c>
      <c r="K135" s="11">
        <f t="shared" ref="K135:K144" si="226">C135-96.1303</f>
        <v>782.6868000000004</v>
      </c>
      <c r="L135" s="11">
        <f t="shared" ref="L135:L144" si="227">C135-110.1459</f>
        <v>768.67120000000045</v>
      </c>
      <c r="M135" s="13">
        <f t="shared" ref="M135:M144" si="228">C135-124.1616</f>
        <v>754.65550000000042</v>
      </c>
      <c r="N135" s="11">
        <f t="shared" ref="N135:N144" si="229">C135-138.1772</f>
        <v>740.63990000000047</v>
      </c>
      <c r="O135" s="13">
        <f t="shared" ref="O135:O144" si="230">C135-152.1929</f>
        <v>726.62420000000043</v>
      </c>
      <c r="P135" s="12">
        <f t="shared" ref="P135:P144" si="231">C135-166.2085</f>
        <v>712.60860000000048</v>
      </c>
      <c r="Q135" s="11">
        <f t="shared" ref="Q135:Q144" si="232">C135-180.2242</f>
        <v>698.59290000000044</v>
      </c>
      <c r="R135" s="12">
        <f t="shared" ref="R135:R144" si="233">C135-194.2398</f>
        <v>684.57730000000038</v>
      </c>
      <c r="S135" s="12">
        <f t="shared" ref="S135:S144" si="234">C135-208.2555</f>
        <v>670.56160000000045</v>
      </c>
      <c r="T135" s="11">
        <f t="shared" ref="T135:T144" si="235">C135-222.2711</f>
        <v>656.5460000000005</v>
      </c>
    </row>
    <row r="136" spans="2:20">
      <c r="B136" s="15" t="s">
        <v>42</v>
      </c>
      <c r="C136" s="14">
        <v>876.80145000000039</v>
      </c>
      <c r="D136" s="12">
        <f t="shared" si="219"/>
        <v>878.78075000000035</v>
      </c>
      <c r="E136" s="11">
        <f t="shared" si="220"/>
        <v>864.77515000000039</v>
      </c>
      <c r="F136" s="13">
        <f t="shared" si="221"/>
        <v>850.74945000000037</v>
      </c>
      <c r="G136" s="12">
        <f t="shared" si="222"/>
        <v>836.73375000000033</v>
      </c>
      <c r="H136" s="11">
        <f t="shared" si="223"/>
        <v>822.71815000000038</v>
      </c>
      <c r="I136" s="13">
        <f t="shared" si="224"/>
        <v>808.70245000000034</v>
      </c>
      <c r="J136" s="12">
        <f t="shared" si="225"/>
        <v>794.68685000000039</v>
      </c>
      <c r="K136" s="11">
        <f t="shared" si="226"/>
        <v>780.67115000000035</v>
      </c>
      <c r="L136" s="11">
        <f t="shared" si="227"/>
        <v>766.6555500000004</v>
      </c>
      <c r="M136" s="13">
        <f t="shared" si="228"/>
        <v>752.63985000000037</v>
      </c>
      <c r="N136" s="11">
        <f t="shared" si="229"/>
        <v>738.62425000000042</v>
      </c>
      <c r="O136" s="13">
        <f t="shared" si="230"/>
        <v>724.60855000000038</v>
      </c>
      <c r="P136" s="12">
        <f t="shared" si="231"/>
        <v>710.59295000000043</v>
      </c>
      <c r="Q136" s="11">
        <f t="shared" si="232"/>
        <v>696.57725000000039</v>
      </c>
      <c r="R136" s="12">
        <f t="shared" si="233"/>
        <v>682.56165000000033</v>
      </c>
      <c r="S136" s="12">
        <f t="shared" si="234"/>
        <v>668.5459500000004</v>
      </c>
      <c r="T136" s="11">
        <f t="shared" si="235"/>
        <v>654.53035000000045</v>
      </c>
    </row>
    <row r="137" spans="2:20">
      <c r="B137" s="15" t="s">
        <v>41</v>
      </c>
      <c r="C137" s="14">
        <v>874.78580000000034</v>
      </c>
      <c r="D137" s="12">
        <f t="shared" si="219"/>
        <v>876.7651000000003</v>
      </c>
      <c r="E137" s="11">
        <f t="shared" si="220"/>
        <v>862.75950000000034</v>
      </c>
      <c r="F137" s="13">
        <f t="shared" si="221"/>
        <v>848.73380000000031</v>
      </c>
      <c r="G137" s="12">
        <f t="shared" si="222"/>
        <v>834.71810000000028</v>
      </c>
      <c r="H137" s="11">
        <f t="shared" si="223"/>
        <v>820.70250000000033</v>
      </c>
      <c r="I137" s="13">
        <f t="shared" si="224"/>
        <v>806.68680000000029</v>
      </c>
      <c r="J137" s="12">
        <f t="shared" si="225"/>
        <v>792.67120000000034</v>
      </c>
      <c r="K137" s="11">
        <f t="shared" si="226"/>
        <v>778.6555000000003</v>
      </c>
      <c r="L137" s="11">
        <f t="shared" si="227"/>
        <v>764.63990000000035</v>
      </c>
      <c r="M137" s="13">
        <f t="shared" si="228"/>
        <v>750.62420000000031</v>
      </c>
      <c r="N137" s="11">
        <f t="shared" si="229"/>
        <v>736.60860000000037</v>
      </c>
      <c r="O137" s="13">
        <f t="shared" si="230"/>
        <v>722.59290000000033</v>
      </c>
      <c r="P137" s="12">
        <f t="shared" si="231"/>
        <v>708.57730000000038</v>
      </c>
      <c r="Q137" s="11">
        <f t="shared" si="232"/>
        <v>694.56160000000034</v>
      </c>
      <c r="R137" s="12">
        <f t="shared" si="233"/>
        <v>680.54600000000028</v>
      </c>
      <c r="S137" s="12">
        <f t="shared" si="234"/>
        <v>666.53030000000035</v>
      </c>
      <c r="T137" s="11">
        <f t="shared" si="235"/>
        <v>652.5147000000004</v>
      </c>
    </row>
    <row r="138" spans="2:20">
      <c r="B138" s="15" t="s">
        <v>40</v>
      </c>
      <c r="C138" s="14">
        <v>872.77015000000029</v>
      </c>
      <c r="D138" s="12">
        <f t="shared" si="219"/>
        <v>874.74945000000025</v>
      </c>
      <c r="E138" s="11">
        <f t="shared" si="220"/>
        <v>860.74385000000029</v>
      </c>
      <c r="F138" s="13">
        <f t="shared" si="221"/>
        <v>846.71815000000026</v>
      </c>
      <c r="G138" s="12">
        <f t="shared" si="222"/>
        <v>832.70245000000023</v>
      </c>
      <c r="H138" s="11">
        <f t="shared" si="223"/>
        <v>818.68685000000028</v>
      </c>
      <c r="I138" s="13">
        <f t="shared" si="224"/>
        <v>804.67115000000024</v>
      </c>
      <c r="J138" s="12">
        <f t="shared" si="225"/>
        <v>790.65555000000029</v>
      </c>
      <c r="K138" s="11">
        <f t="shared" si="226"/>
        <v>776.63985000000025</v>
      </c>
      <c r="L138" s="11">
        <f t="shared" si="227"/>
        <v>762.6242500000003</v>
      </c>
      <c r="M138" s="13">
        <f t="shared" si="228"/>
        <v>748.60855000000026</v>
      </c>
      <c r="N138" s="11">
        <f t="shared" si="229"/>
        <v>734.59295000000031</v>
      </c>
      <c r="O138" s="13">
        <f t="shared" si="230"/>
        <v>720.57725000000028</v>
      </c>
      <c r="P138" s="12">
        <f t="shared" si="231"/>
        <v>706.56165000000033</v>
      </c>
      <c r="Q138" s="11">
        <f t="shared" si="232"/>
        <v>692.54595000000029</v>
      </c>
      <c r="R138" s="12">
        <f t="shared" si="233"/>
        <v>678.53035000000023</v>
      </c>
      <c r="S138" s="12">
        <f t="shared" si="234"/>
        <v>664.5146500000003</v>
      </c>
      <c r="T138" s="11">
        <f t="shared" si="235"/>
        <v>650.49905000000035</v>
      </c>
    </row>
    <row r="139" spans="2:20">
      <c r="B139" s="15" t="s">
        <v>39</v>
      </c>
      <c r="C139" s="14">
        <v>870.75450000000023</v>
      </c>
      <c r="D139" s="12">
        <f t="shared" si="219"/>
        <v>872.7338000000002</v>
      </c>
      <c r="E139" s="11">
        <f t="shared" si="220"/>
        <v>858.72820000000024</v>
      </c>
      <c r="F139" s="13">
        <f t="shared" si="221"/>
        <v>844.70250000000021</v>
      </c>
      <c r="G139" s="12">
        <f t="shared" si="222"/>
        <v>830.68680000000018</v>
      </c>
      <c r="H139" s="11">
        <f t="shared" si="223"/>
        <v>816.67120000000023</v>
      </c>
      <c r="I139" s="13">
        <f t="shared" si="224"/>
        <v>802.65550000000019</v>
      </c>
      <c r="J139" s="12">
        <f t="shared" si="225"/>
        <v>788.63990000000024</v>
      </c>
      <c r="K139" s="11">
        <f t="shared" si="226"/>
        <v>774.6242000000002</v>
      </c>
      <c r="L139" s="11">
        <f t="shared" si="227"/>
        <v>760.60860000000025</v>
      </c>
      <c r="M139" s="13">
        <f t="shared" si="228"/>
        <v>746.59290000000021</v>
      </c>
      <c r="N139" s="11">
        <f t="shared" si="229"/>
        <v>732.57730000000026</v>
      </c>
      <c r="O139" s="13">
        <f t="shared" si="230"/>
        <v>718.56160000000023</v>
      </c>
      <c r="P139" s="12">
        <f t="shared" si="231"/>
        <v>704.54600000000028</v>
      </c>
      <c r="Q139" s="11">
        <f t="shared" si="232"/>
        <v>690.53030000000024</v>
      </c>
      <c r="R139" s="12">
        <f t="shared" si="233"/>
        <v>676.51470000000018</v>
      </c>
      <c r="S139" s="12">
        <f t="shared" si="234"/>
        <v>662.49900000000025</v>
      </c>
      <c r="T139" s="11">
        <f t="shared" si="235"/>
        <v>648.4834000000003</v>
      </c>
    </row>
    <row r="140" spans="2:20">
      <c r="B140" s="15" t="s">
        <v>340</v>
      </c>
      <c r="C140" s="14">
        <f>C139-2</f>
        <v>868.75450000000023</v>
      </c>
      <c r="D140" s="12">
        <f t="shared" si="219"/>
        <v>870.7338000000002</v>
      </c>
      <c r="E140" s="11">
        <f t="shared" si="220"/>
        <v>856.72820000000024</v>
      </c>
      <c r="F140" s="13">
        <f t="shared" si="221"/>
        <v>842.70250000000021</v>
      </c>
      <c r="G140" s="12">
        <f t="shared" si="222"/>
        <v>828.68680000000018</v>
      </c>
      <c r="H140" s="11">
        <f t="shared" si="223"/>
        <v>814.67120000000023</v>
      </c>
      <c r="I140" s="13">
        <f t="shared" si="224"/>
        <v>800.65550000000019</v>
      </c>
      <c r="J140" s="12">
        <f t="shared" si="225"/>
        <v>786.63990000000024</v>
      </c>
      <c r="K140" s="11">
        <f t="shared" si="226"/>
        <v>772.6242000000002</v>
      </c>
      <c r="L140" s="11">
        <f t="shared" si="227"/>
        <v>758.60860000000025</v>
      </c>
      <c r="M140" s="13">
        <f t="shared" si="228"/>
        <v>744.59290000000021</v>
      </c>
      <c r="N140" s="11">
        <f t="shared" si="229"/>
        <v>730.57730000000026</v>
      </c>
      <c r="O140" s="13">
        <f t="shared" si="230"/>
        <v>716.56160000000023</v>
      </c>
      <c r="P140" s="12">
        <f t="shared" si="231"/>
        <v>702.54600000000028</v>
      </c>
      <c r="Q140" s="11">
        <f t="shared" si="232"/>
        <v>688.53030000000024</v>
      </c>
      <c r="R140" s="12">
        <f t="shared" si="233"/>
        <v>674.51470000000018</v>
      </c>
      <c r="S140" s="12">
        <f t="shared" si="234"/>
        <v>660.49900000000025</v>
      </c>
      <c r="T140" s="11">
        <f t="shared" si="235"/>
        <v>646.4834000000003</v>
      </c>
    </row>
    <row r="141" spans="2:20">
      <c r="B141" s="15" t="s">
        <v>341</v>
      </c>
      <c r="C141" s="14">
        <f>C140-2</f>
        <v>866.75450000000023</v>
      </c>
      <c r="D141" s="12">
        <f t="shared" si="219"/>
        <v>868.7338000000002</v>
      </c>
      <c r="E141" s="11">
        <f t="shared" si="220"/>
        <v>854.72820000000024</v>
      </c>
      <c r="F141" s="13">
        <f t="shared" si="221"/>
        <v>840.70250000000021</v>
      </c>
      <c r="G141" s="12">
        <f t="shared" si="222"/>
        <v>826.68680000000018</v>
      </c>
      <c r="H141" s="11">
        <f t="shared" si="223"/>
        <v>812.67120000000023</v>
      </c>
      <c r="I141" s="13">
        <f t="shared" si="224"/>
        <v>798.65550000000019</v>
      </c>
      <c r="J141" s="12">
        <f t="shared" si="225"/>
        <v>784.63990000000024</v>
      </c>
      <c r="K141" s="11">
        <f t="shared" si="226"/>
        <v>770.6242000000002</v>
      </c>
      <c r="L141" s="11">
        <f t="shared" si="227"/>
        <v>756.60860000000025</v>
      </c>
      <c r="M141" s="13">
        <f t="shared" si="228"/>
        <v>742.59290000000021</v>
      </c>
      <c r="N141" s="11">
        <f t="shared" si="229"/>
        <v>728.57730000000026</v>
      </c>
      <c r="O141" s="13">
        <f t="shared" si="230"/>
        <v>714.56160000000023</v>
      </c>
      <c r="P141" s="12">
        <f t="shared" si="231"/>
        <v>700.54600000000028</v>
      </c>
      <c r="Q141" s="11">
        <f t="shared" si="232"/>
        <v>686.53030000000024</v>
      </c>
      <c r="R141" s="12">
        <f t="shared" si="233"/>
        <v>672.51470000000018</v>
      </c>
      <c r="S141" s="12">
        <f t="shared" si="234"/>
        <v>658.49900000000025</v>
      </c>
      <c r="T141" s="11">
        <f t="shared" si="235"/>
        <v>644.4834000000003</v>
      </c>
    </row>
    <row r="142" spans="2:20">
      <c r="B142" s="15" t="s">
        <v>342</v>
      </c>
      <c r="C142" s="14">
        <f t="shared" ref="C142:C144" si="236">C141-2</f>
        <v>864.75450000000023</v>
      </c>
      <c r="D142" s="12">
        <f t="shared" si="219"/>
        <v>866.7338000000002</v>
      </c>
      <c r="E142" s="11">
        <f t="shared" si="220"/>
        <v>852.72820000000024</v>
      </c>
      <c r="F142" s="13">
        <f t="shared" si="221"/>
        <v>838.70250000000021</v>
      </c>
      <c r="G142" s="12">
        <f t="shared" si="222"/>
        <v>824.68680000000018</v>
      </c>
      <c r="H142" s="11">
        <f t="shared" si="223"/>
        <v>810.67120000000023</v>
      </c>
      <c r="I142" s="13">
        <f t="shared" si="224"/>
        <v>796.65550000000019</v>
      </c>
      <c r="J142" s="12">
        <f t="shared" si="225"/>
        <v>782.63990000000024</v>
      </c>
      <c r="K142" s="11">
        <f t="shared" si="226"/>
        <v>768.6242000000002</v>
      </c>
      <c r="L142" s="11">
        <f t="shared" si="227"/>
        <v>754.60860000000025</v>
      </c>
      <c r="M142" s="13">
        <f t="shared" si="228"/>
        <v>740.59290000000021</v>
      </c>
      <c r="N142" s="11">
        <f t="shared" si="229"/>
        <v>726.57730000000026</v>
      </c>
      <c r="O142" s="13">
        <f t="shared" si="230"/>
        <v>712.56160000000023</v>
      </c>
      <c r="P142" s="12">
        <f t="shared" si="231"/>
        <v>698.54600000000028</v>
      </c>
      <c r="Q142" s="11">
        <f t="shared" si="232"/>
        <v>684.53030000000024</v>
      </c>
      <c r="R142" s="12">
        <f t="shared" si="233"/>
        <v>670.51470000000018</v>
      </c>
      <c r="S142" s="12">
        <f t="shared" si="234"/>
        <v>656.49900000000025</v>
      </c>
      <c r="T142" s="11">
        <f t="shared" si="235"/>
        <v>642.4834000000003</v>
      </c>
    </row>
    <row r="143" spans="2:20">
      <c r="B143" s="15" t="s">
        <v>343</v>
      </c>
      <c r="C143" s="14">
        <f t="shared" si="236"/>
        <v>862.75450000000023</v>
      </c>
      <c r="D143" s="12">
        <f t="shared" si="219"/>
        <v>864.7338000000002</v>
      </c>
      <c r="E143" s="11">
        <f t="shared" si="220"/>
        <v>850.72820000000024</v>
      </c>
      <c r="F143" s="13">
        <f t="shared" si="221"/>
        <v>836.70250000000021</v>
      </c>
      <c r="G143" s="12">
        <f t="shared" si="222"/>
        <v>822.68680000000018</v>
      </c>
      <c r="H143" s="11">
        <f t="shared" si="223"/>
        <v>808.67120000000023</v>
      </c>
      <c r="I143" s="13">
        <f t="shared" si="224"/>
        <v>794.65550000000019</v>
      </c>
      <c r="J143" s="12">
        <f t="shared" si="225"/>
        <v>780.63990000000024</v>
      </c>
      <c r="K143" s="11">
        <f t="shared" si="226"/>
        <v>766.6242000000002</v>
      </c>
      <c r="L143" s="11">
        <f t="shared" si="227"/>
        <v>752.60860000000025</v>
      </c>
      <c r="M143" s="13">
        <f t="shared" si="228"/>
        <v>738.59290000000021</v>
      </c>
      <c r="N143" s="11">
        <f t="shared" si="229"/>
        <v>724.57730000000026</v>
      </c>
      <c r="O143" s="13">
        <f t="shared" si="230"/>
        <v>710.56160000000023</v>
      </c>
      <c r="P143" s="12">
        <f t="shared" si="231"/>
        <v>696.54600000000028</v>
      </c>
      <c r="Q143" s="11">
        <f t="shared" si="232"/>
        <v>682.53030000000024</v>
      </c>
      <c r="R143" s="12">
        <f t="shared" si="233"/>
        <v>668.51470000000018</v>
      </c>
      <c r="S143" s="12">
        <f t="shared" si="234"/>
        <v>654.49900000000025</v>
      </c>
      <c r="T143" s="11">
        <f t="shared" si="235"/>
        <v>640.4834000000003</v>
      </c>
    </row>
    <row r="144" spans="2:20">
      <c r="B144" s="15" t="s">
        <v>344</v>
      </c>
      <c r="C144" s="14">
        <f t="shared" si="236"/>
        <v>860.75450000000023</v>
      </c>
      <c r="D144" s="12">
        <f t="shared" si="219"/>
        <v>862.7338000000002</v>
      </c>
      <c r="E144" s="11">
        <f t="shared" si="220"/>
        <v>848.72820000000024</v>
      </c>
      <c r="F144" s="13">
        <f t="shared" si="221"/>
        <v>834.70250000000021</v>
      </c>
      <c r="G144" s="12">
        <f t="shared" si="222"/>
        <v>820.68680000000018</v>
      </c>
      <c r="H144" s="11">
        <f t="shared" si="223"/>
        <v>806.67120000000023</v>
      </c>
      <c r="I144" s="13">
        <f t="shared" si="224"/>
        <v>792.65550000000019</v>
      </c>
      <c r="J144" s="12">
        <f t="shared" si="225"/>
        <v>778.63990000000024</v>
      </c>
      <c r="K144" s="11">
        <f t="shared" si="226"/>
        <v>764.6242000000002</v>
      </c>
      <c r="L144" s="11">
        <f t="shared" si="227"/>
        <v>750.60860000000025</v>
      </c>
      <c r="M144" s="13">
        <f t="shared" si="228"/>
        <v>736.59290000000021</v>
      </c>
      <c r="N144" s="11">
        <f t="shared" si="229"/>
        <v>722.57730000000026</v>
      </c>
      <c r="O144" s="13">
        <f t="shared" si="230"/>
        <v>708.56160000000023</v>
      </c>
      <c r="P144" s="12">
        <f t="shared" si="231"/>
        <v>694.54600000000028</v>
      </c>
      <c r="Q144" s="11">
        <f t="shared" si="232"/>
        <v>680.53030000000024</v>
      </c>
      <c r="R144" s="12">
        <f t="shared" si="233"/>
        <v>666.51470000000018</v>
      </c>
      <c r="S144" s="12">
        <f t="shared" si="234"/>
        <v>652.49900000000025</v>
      </c>
      <c r="T144" s="11">
        <f t="shared" si="235"/>
        <v>638.4834000000003</v>
      </c>
    </row>
    <row r="145" spans="2:20">
      <c r="B145" s="15"/>
      <c r="C145" s="14"/>
      <c r="D145" s="12"/>
      <c r="E145" s="11"/>
      <c r="F145" s="13"/>
      <c r="G145" s="12"/>
      <c r="H145" s="11"/>
      <c r="I145" s="13"/>
      <c r="J145" s="12"/>
      <c r="K145" s="11"/>
      <c r="L145" s="11"/>
      <c r="M145" s="13"/>
      <c r="N145" s="11"/>
      <c r="O145" s="13"/>
      <c r="P145" s="12"/>
      <c r="Q145" s="11"/>
      <c r="R145" s="12"/>
      <c r="S145" s="12"/>
      <c r="T145" s="11"/>
    </row>
    <row r="146" spans="2:20">
      <c r="B146" s="15" t="s">
        <v>38</v>
      </c>
      <c r="C146" s="14">
        <v>892.83275000000049</v>
      </c>
      <c r="D146" s="12">
        <f t="shared" ref="D146:D155" si="237">C146+1.9793</f>
        <v>894.81205000000045</v>
      </c>
      <c r="E146" s="11">
        <f t="shared" ref="E146:E155" si="238">C146-12.0263</f>
        <v>880.8064500000005</v>
      </c>
      <c r="F146" s="13">
        <f t="shared" ref="F146:F155" si="239">C146-26.052</f>
        <v>866.78075000000047</v>
      </c>
      <c r="G146" s="12">
        <f t="shared" ref="G146:G155" si="240">C146-40.0677</f>
        <v>852.76505000000043</v>
      </c>
      <c r="H146" s="11">
        <f t="shared" ref="H146:H155" si="241">C146-54.0833</f>
        <v>838.74945000000048</v>
      </c>
      <c r="I146" s="13">
        <f t="shared" ref="I146:I155" si="242">C146-68.099</f>
        <v>824.73375000000044</v>
      </c>
      <c r="J146" s="12">
        <f t="shared" ref="J146:J155" si="243">C146-82.1146</f>
        <v>810.71815000000049</v>
      </c>
      <c r="K146" s="11">
        <f t="shared" ref="K146:K155" si="244">C146-96.1303</f>
        <v>796.70245000000045</v>
      </c>
      <c r="L146" s="11">
        <f t="shared" ref="L146:L155" si="245">C146-110.1459</f>
        <v>782.6868500000005</v>
      </c>
      <c r="M146" s="13">
        <f t="shared" ref="M146:M155" si="246">C146-124.1616</f>
        <v>768.67115000000047</v>
      </c>
      <c r="N146" s="11">
        <f t="shared" ref="N146:N155" si="247">C146-138.1772</f>
        <v>754.65555000000052</v>
      </c>
      <c r="O146" s="13">
        <f t="shared" ref="O146:O155" si="248">C146-152.1929</f>
        <v>740.63985000000048</v>
      </c>
      <c r="P146" s="12">
        <f t="shared" ref="P146:P155" si="249">C146-166.2085</f>
        <v>726.62425000000053</v>
      </c>
      <c r="Q146" s="11">
        <f t="shared" ref="Q146:Q155" si="250">C146-180.2242</f>
        <v>712.60855000000049</v>
      </c>
      <c r="R146" s="12">
        <f t="shared" ref="R146:R155" si="251">C146-194.2398</f>
        <v>698.59295000000043</v>
      </c>
      <c r="S146" s="12">
        <f t="shared" ref="S146:S155" si="252">C146-208.2555</f>
        <v>684.5772500000005</v>
      </c>
      <c r="T146" s="11">
        <f t="shared" ref="T146:T155" si="253">C146-222.2711</f>
        <v>670.56165000000055</v>
      </c>
    </row>
    <row r="147" spans="2:20">
      <c r="B147" s="15" t="s">
        <v>37</v>
      </c>
      <c r="C147" s="14">
        <v>890.81710000000044</v>
      </c>
      <c r="D147" s="12">
        <f t="shared" si="237"/>
        <v>892.7964000000004</v>
      </c>
      <c r="E147" s="11">
        <f t="shared" si="238"/>
        <v>878.79080000000044</v>
      </c>
      <c r="F147" s="13">
        <f t="shared" si="239"/>
        <v>864.76510000000042</v>
      </c>
      <c r="G147" s="12">
        <f t="shared" si="240"/>
        <v>850.74940000000038</v>
      </c>
      <c r="H147" s="11">
        <f t="shared" si="241"/>
        <v>836.73380000000043</v>
      </c>
      <c r="I147" s="13">
        <f t="shared" si="242"/>
        <v>822.71810000000039</v>
      </c>
      <c r="J147" s="12">
        <f t="shared" si="243"/>
        <v>808.70250000000044</v>
      </c>
      <c r="K147" s="11">
        <f t="shared" si="244"/>
        <v>794.6868000000004</v>
      </c>
      <c r="L147" s="11">
        <f t="shared" si="245"/>
        <v>780.67120000000045</v>
      </c>
      <c r="M147" s="13">
        <f t="shared" si="246"/>
        <v>766.65550000000042</v>
      </c>
      <c r="N147" s="11">
        <f t="shared" si="247"/>
        <v>752.63990000000047</v>
      </c>
      <c r="O147" s="13">
        <f t="shared" si="248"/>
        <v>738.62420000000043</v>
      </c>
      <c r="P147" s="12">
        <f t="shared" si="249"/>
        <v>724.60860000000048</v>
      </c>
      <c r="Q147" s="11">
        <f t="shared" si="250"/>
        <v>710.59290000000044</v>
      </c>
      <c r="R147" s="12">
        <f t="shared" si="251"/>
        <v>696.57730000000038</v>
      </c>
      <c r="S147" s="12">
        <f t="shared" si="252"/>
        <v>682.56160000000045</v>
      </c>
      <c r="T147" s="11">
        <f t="shared" si="253"/>
        <v>668.5460000000005</v>
      </c>
    </row>
    <row r="148" spans="2:20">
      <c r="B148" s="15" t="s">
        <v>36</v>
      </c>
      <c r="C148" s="14">
        <v>888.80145000000039</v>
      </c>
      <c r="D148" s="12">
        <f t="shared" si="237"/>
        <v>890.78075000000035</v>
      </c>
      <c r="E148" s="11">
        <f t="shared" si="238"/>
        <v>876.77515000000039</v>
      </c>
      <c r="F148" s="13">
        <f t="shared" si="239"/>
        <v>862.74945000000037</v>
      </c>
      <c r="G148" s="12">
        <f t="shared" si="240"/>
        <v>848.73375000000033</v>
      </c>
      <c r="H148" s="11">
        <f t="shared" si="241"/>
        <v>834.71815000000038</v>
      </c>
      <c r="I148" s="13">
        <f t="shared" si="242"/>
        <v>820.70245000000034</v>
      </c>
      <c r="J148" s="12">
        <f t="shared" si="243"/>
        <v>806.68685000000039</v>
      </c>
      <c r="K148" s="11">
        <f t="shared" si="244"/>
        <v>792.67115000000035</v>
      </c>
      <c r="L148" s="11">
        <f t="shared" si="245"/>
        <v>778.6555500000004</v>
      </c>
      <c r="M148" s="13">
        <f t="shared" si="246"/>
        <v>764.63985000000037</v>
      </c>
      <c r="N148" s="11">
        <f t="shared" si="247"/>
        <v>750.62425000000042</v>
      </c>
      <c r="O148" s="13">
        <f t="shared" si="248"/>
        <v>736.60855000000038</v>
      </c>
      <c r="P148" s="12">
        <f t="shared" si="249"/>
        <v>722.59295000000043</v>
      </c>
      <c r="Q148" s="11">
        <f t="shared" si="250"/>
        <v>708.57725000000039</v>
      </c>
      <c r="R148" s="12">
        <f t="shared" si="251"/>
        <v>694.56165000000033</v>
      </c>
      <c r="S148" s="12">
        <f t="shared" si="252"/>
        <v>680.5459500000004</v>
      </c>
      <c r="T148" s="11">
        <f t="shared" si="253"/>
        <v>666.53035000000045</v>
      </c>
    </row>
    <row r="149" spans="2:20">
      <c r="B149" s="15" t="s">
        <v>35</v>
      </c>
      <c r="C149" s="14">
        <v>886.78580000000034</v>
      </c>
      <c r="D149" s="12">
        <f t="shared" si="237"/>
        <v>888.7651000000003</v>
      </c>
      <c r="E149" s="11">
        <f t="shared" si="238"/>
        <v>874.75950000000034</v>
      </c>
      <c r="F149" s="13">
        <f t="shared" si="239"/>
        <v>860.73380000000031</v>
      </c>
      <c r="G149" s="12">
        <f t="shared" si="240"/>
        <v>846.71810000000028</v>
      </c>
      <c r="H149" s="11">
        <f t="shared" si="241"/>
        <v>832.70250000000033</v>
      </c>
      <c r="I149" s="13">
        <f t="shared" si="242"/>
        <v>818.68680000000029</v>
      </c>
      <c r="J149" s="12">
        <f t="shared" si="243"/>
        <v>804.67120000000034</v>
      </c>
      <c r="K149" s="11">
        <f t="shared" si="244"/>
        <v>790.6555000000003</v>
      </c>
      <c r="L149" s="11">
        <f t="shared" si="245"/>
        <v>776.63990000000035</v>
      </c>
      <c r="M149" s="13">
        <f t="shared" si="246"/>
        <v>762.62420000000031</v>
      </c>
      <c r="N149" s="11">
        <f t="shared" si="247"/>
        <v>748.60860000000037</v>
      </c>
      <c r="O149" s="13">
        <f t="shared" si="248"/>
        <v>734.59290000000033</v>
      </c>
      <c r="P149" s="12">
        <f t="shared" si="249"/>
        <v>720.57730000000038</v>
      </c>
      <c r="Q149" s="11">
        <f t="shared" si="250"/>
        <v>706.56160000000034</v>
      </c>
      <c r="R149" s="12">
        <f t="shared" si="251"/>
        <v>692.54600000000028</v>
      </c>
      <c r="S149" s="12">
        <f t="shared" si="252"/>
        <v>678.53030000000035</v>
      </c>
      <c r="T149" s="11">
        <f t="shared" si="253"/>
        <v>664.5147000000004</v>
      </c>
    </row>
    <row r="150" spans="2:20">
      <c r="B150" s="15" t="s">
        <v>34</v>
      </c>
      <c r="C150" s="14">
        <v>884.77015000000029</v>
      </c>
      <c r="D150" s="12">
        <f t="shared" si="237"/>
        <v>886.74945000000025</v>
      </c>
      <c r="E150" s="11">
        <f t="shared" si="238"/>
        <v>872.74385000000029</v>
      </c>
      <c r="F150" s="13">
        <f t="shared" si="239"/>
        <v>858.71815000000026</v>
      </c>
      <c r="G150" s="12">
        <f t="shared" si="240"/>
        <v>844.70245000000023</v>
      </c>
      <c r="H150" s="11">
        <f t="shared" si="241"/>
        <v>830.68685000000028</v>
      </c>
      <c r="I150" s="13">
        <f t="shared" si="242"/>
        <v>816.67115000000024</v>
      </c>
      <c r="J150" s="12">
        <f t="shared" si="243"/>
        <v>802.65555000000029</v>
      </c>
      <c r="K150" s="11">
        <f t="shared" si="244"/>
        <v>788.63985000000025</v>
      </c>
      <c r="L150" s="11">
        <f t="shared" si="245"/>
        <v>774.6242500000003</v>
      </c>
      <c r="M150" s="13">
        <f t="shared" si="246"/>
        <v>760.60855000000026</v>
      </c>
      <c r="N150" s="11">
        <f t="shared" si="247"/>
        <v>746.59295000000031</v>
      </c>
      <c r="O150" s="13">
        <f t="shared" si="248"/>
        <v>732.57725000000028</v>
      </c>
      <c r="P150" s="12">
        <f t="shared" si="249"/>
        <v>718.56165000000033</v>
      </c>
      <c r="Q150" s="11">
        <f t="shared" si="250"/>
        <v>704.54595000000029</v>
      </c>
      <c r="R150" s="12">
        <f t="shared" si="251"/>
        <v>690.53035000000023</v>
      </c>
      <c r="S150" s="12">
        <f t="shared" si="252"/>
        <v>676.5146500000003</v>
      </c>
      <c r="T150" s="11">
        <f t="shared" si="253"/>
        <v>662.49905000000035</v>
      </c>
    </row>
    <row r="151" spans="2:20">
      <c r="B151" s="15" t="s">
        <v>295</v>
      </c>
      <c r="C151" s="14">
        <f>C150-2</f>
        <v>882.77015000000029</v>
      </c>
      <c r="D151" s="12">
        <f t="shared" si="237"/>
        <v>884.74945000000025</v>
      </c>
      <c r="E151" s="11">
        <f t="shared" si="238"/>
        <v>870.74385000000029</v>
      </c>
      <c r="F151" s="13">
        <f t="shared" si="239"/>
        <v>856.71815000000026</v>
      </c>
      <c r="G151" s="12">
        <f t="shared" si="240"/>
        <v>842.70245000000023</v>
      </c>
      <c r="H151" s="11">
        <f t="shared" si="241"/>
        <v>828.68685000000028</v>
      </c>
      <c r="I151" s="13">
        <f t="shared" si="242"/>
        <v>814.67115000000024</v>
      </c>
      <c r="J151" s="12">
        <f t="shared" si="243"/>
        <v>800.65555000000029</v>
      </c>
      <c r="K151" s="11">
        <f t="shared" si="244"/>
        <v>786.63985000000025</v>
      </c>
      <c r="L151" s="11">
        <f t="shared" si="245"/>
        <v>772.6242500000003</v>
      </c>
      <c r="M151" s="13">
        <f t="shared" si="246"/>
        <v>758.60855000000026</v>
      </c>
      <c r="N151" s="11">
        <f t="shared" si="247"/>
        <v>744.59295000000031</v>
      </c>
      <c r="O151" s="13">
        <f t="shared" si="248"/>
        <v>730.57725000000028</v>
      </c>
      <c r="P151" s="12">
        <f t="shared" si="249"/>
        <v>716.56165000000033</v>
      </c>
      <c r="Q151" s="11">
        <f t="shared" si="250"/>
        <v>702.54595000000029</v>
      </c>
      <c r="R151" s="12">
        <f t="shared" si="251"/>
        <v>688.53035000000023</v>
      </c>
      <c r="S151" s="12">
        <f t="shared" si="252"/>
        <v>674.5146500000003</v>
      </c>
      <c r="T151" s="11">
        <f t="shared" si="253"/>
        <v>660.49905000000035</v>
      </c>
    </row>
    <row r="152" spans="2:20">
      <c r="B152" s="15" t="s">
        <v>296</v>
      </c>
      <c r="C152" s="14">
        <f>C151-2</f>
        <v>880.77015000000029</v>
      </c>
      <c r="D152" s="12">
        <f t="shared" si="237"/>
        <v>882.74945000000025</v>
      </c>
      <c r="E152" s="11">
        <f t="shared" si="238"/>
        <v>868.74385000000029</v>
      </c>
      <c r="F152" s="13">
        <f t="shared" si="239"/>
        <v>854.71815000000026</v>
      </c>
      <c r="G152" s="12">
        <f t="shared" si="240"/>
        <v>840.70245000000023</v>
      </c>
      <c r="H152" s="11">
        <f t="shared" si="241"/>
        <v>826.68685000000028</v>
      </c>
      <c r="I152" s="13">
        <f t="shared" si="242"/>
        <v>812.67115000000024</v>
      </c>
      <c r="J152" s="12">
        <f t="shared" si="243"/>
        <v>798.65555000000029</v>
      </c>
      <c r="K152" s="11">
        <f t="shared" si="244"/>
        <v>784.63985000000025</v>
      </c>
      <c r="L152" s="11">
        <f t="shared" si="245"/>
        <v>770.6242500000003</v>
      </c>
      <c r="M152" s="13">
        <f t="shared" si="246"/>
        <v>756.60855000000026</v>
      </c>
      <c r="N152" s="11">
        <f t="shared" si="247"/>
        <v>742.59295000000031</v>
      </c>
      <c r="O152" s="13">
        <f t="shared" si="248"/>
        <v>728.57725000000028</v>
      </c>
      <c r="P152" s="12">
        <f t="shared" si="249"/>
        <v>714.56165000000033</v>
      </c>
      <c r="Q152" s="11">
        <f t="shared" si="250"/>
        <v>700.54595000000029</v>
      </c>
      <c r="R152" s="12">
        <f t="shared" si="251"/>
        <v>686.53035000000023</v>
      </c>
      <c r="S152" s="12">
        <f t="shared" si="252"/>
        <v>672.5146500000003</v>
      </c>
      <c r="T152" s="11">
        <f t="shared" si="253"/>
        <v>658.49905000000035</v>
      </c>
    </row>
    <row r="153" spans="2:20">
      <c r="B153" s="15" t="s">
        <v>297</v>
      </c>
      <c r="C153" s="14">
        <f t="shared" ref="C153:C155" si="254">C152-2</f>
        <v>878.77015000000029</v>
      </c>
      <c r="D153" s="12">
        <f t="shared" si="237"/>
        <v>880.74945000000025</v>
      </c>
      <c r="E153" s="11">
        <f t="shared" si="238"/>
        <v>866.74385000000029</v>
      </c>
      <c r="F153" s="13">
        <f t="shared" si="239"/>
        <v>852.71815000000026</v>
      </c>
      <c r="G153" s="12">
        <f t="shared" si="240"/>
        <v>838.70245000000023</v>
      </c>
      <c r="H153" s="11">
        <f t="shared" si="241"/>
        <v>824.68685000000028</v>
      </c>
      <c r="I153" s="13">
        <f t="shared" si="242"/>
        <v>810.67115000000024</v>
      </c>
      <c r="J153" s="12">
        <f t="shared" si="243"/>
        <v>796.65555000000029</v>
      </c>
      <c r="K153" s="11">
        <f t="shared" si="244"/>
        <v>782.63985000000025</v>
      </c>
      <c r="L153" s="11">
        <f t="shared" si="245"/>
        <v>768.6242500000003</v>
      </c>
      <c r="M153" s="13">
        <f t="shared" si="246"/>
        <v>754.60855000000026</v>
      </c>
      <c r="N153" s="11">
        <f t="shared" si="247"/>
        <v>740.59295000000031</v>
      </c>
      <c r="O153" s="13">
        <f t="shared" si="248"/>
        <v>726.57725000000028</v>
      </c>
      <c r="P153" s="12">
        <f t="shared" si="249"/>
        <v>712.56165000000033</v>
      </c>
      <c r="Q153" s="11">
        <f t="shared" si="250"/>
        <v>698.54595000000029</v>
      </c>
      <c r="R153" s="12">
        <f t="shared" si="251"/>
        <v>684.53035000000023</v>
      </c>
      <c r="S153" s="12">
        <f t="shared" si="252"/>
        <v>670.5146500000003</v>
      </c>
      <c r="T153" s="11">
        <f t="shared" si="253"/>
        <v>656.49905000000035</v>
      </c>
    </row>
    <row r="154" spans="2:20">
      <c r="B154" s="15" t="s">
        <v>298</v>
      </c>
      <c r="C154" s="14">
        <f t="shared" si="254"/>
        <v>876.77015000000029</v>
      </c>
      <c r="D154" s="12">
        <f t="shared" si="237"/>
        <v>878.74945000000025</v>
      </c>
      <c r="E154" s="11">
        <f t="shared" si="238"/>
        <v>864.74385000000029</v>
      </c>
      <c r="F154" s="13">
        <f t="shared" si="239"/>
        <v>850.71815000000026</v>
      </c>
      <c r="G154" s="12">
        <f t="shared" si="240"/>
        <v>836.70245000000023</v>
      </c>
      <c r="H154" s="11">
        <f t="shared" si="241"/>
        <v>822.68685000000028</v>
      </c>
      <c r="I154" s="13">
        <f t="shared" si="242"/>
        <v>808.67115000000024</v>
      </c>
      <c r="J154" s="12">
        <f t="shared" si="243"/>
        <v>794.65555000000029</v>
      </c>
      <c r="K154" s="11">
        <f t="shared" si="244"/>
        <v>780.63985000000025</v>
      </c>
      <c r="L154" s="11">
        <f t="shared" si="245"/>
        <v>766.6242500000003</v>
      </c>
      <c r="M154" s="13">
        <f t="shared" si="246"/>
        <v>752.60855000000026</v>
      </c>
      <c r="N154" s="11">
        <f t="shared" si="247"/>
        <v>738.59295000000031</v>
      </c>
      <c r="O154" s="13">
        <f t="shared" si="248"/>
        <v>724.57725000000028</v>
      </c>
      <c r="P154" s="12">
        <f t="shared" si="249"/>
        <v>710.56165000000033</v>
      </c>
      <c r="Q154" s="11">
        <f t="shared" si="250"/>
        <v>696.54595000000029</v>
      </c>
      <c r="R154" s="12">
        <f t="shared" si="251"/>
        <v>682.53035000000023</v>
      </c>
      <c r="S154" s="12">
        <f t="shared" si="252"/>
        <v>668.5146500000003</v>
      </c>
      <c r="T154" s="11">
        <f t="shared" si="253"/>
        <v>654.49905000000035</v>
      </c>
    </row>
    <row r="155" spans="2:20">
      <c r="B155" s="15" t="s">
        <v>299</v>
      </c>
      <c r="C155" s="14">
        <f t="shared" si="254"/>
        <v>874.77015000000029</v>
      </c>
      <c r="D155" s="12">
        <f t="shared" si="237"/>
        <v>876.74945000000025</v>
      </c>
      <c r="E155" s="11">
        <f t="shared" si="238"/>
        <v>862.74385000000029</v>
      </c>
      <c r="F155" s="13">
        <f t="shared" si="239"/>
        <v>848.71815000000026</v>
      </c>
      <c r="G155" s="12">
        <f t="shared" si="240"/>
        <v>834.70245000000023</v>
      </c>
      <c r="H155" s="11">
        <f t="shared" si="241"/>
        <v>820.68685000000028</v>
      </c>
      <c r="I155" s="13">
        <f t="shared" si="242"/>
        <v>806.67115000000024</v>
      </c>
      <c r="J155" s="12">
        <f t="shared" si="243"/>
        <v>792.65555000000029</v>
      </c>
      <c r="K155" s="11">
        <f t="shared" si="244"/>
        <v>778.63985000000025</v>
      </c>
      <c r="L155" s="11">
        <f t="shared" si="245"/>
        <v>764.6242500000003</v>
      </c>
      <c r="M155" s="13">
        <f t="shared" si="246"/>
        <v>750.60855000000026</v>
      </c>
      <c r="N155" s="11">
        <f t="shared" si="247"/>
        <v>736.59295000000031</v>
      </c>
      <c r="O155" s="13">
        <f t="shared" si="248"/>
        <v>722.57725000000028</v>
      </c>
      <c r="P155" s="12">
        <f t="shared" si="249"/>
        <v>708.56165000000033</v>
      </c>
      <c r="Q155" s="11">
        <f t="shared" si="250"/>
        <v>694.54595000000029</v>
      </c>
      <c r="R155" s="12">
        <f t="shared" si="251"/>
        <v>680.53035000000023</v>
      </c>
      <c r="S155" s="12">
        <f t="shared" si="252"/>
        <v>666.5146500000003</v>
      </c>
      <c r="T155" s="11">
        <f t="shared" si="253"/>
        <v>652.49905000000035</v>
      </c>
    </row>
    <row r="156" spans="2:20">
      <c r="B156" s="15"/>
      <c r="C156" s="14"/>
      <c r="D156" s="12"/>
      <c r="E156" s="11"/>
      <c r="F156" s="13"/>
      <c r="G156" s="12"/>
      <c r="H156" s="11"/>
      <c r="I156" s="13"/>
      <c r="J156" s="12"/>
      <c r="K156" s="11"/>
      <c r="L156" s="11"/>
      <c r="M156" s="13"/>
      <c r="N156" s="11"/>
      <c r="O156" s="13"/>
      <c r="P156" s="12"/>
      <c r="Q156" s="11"/>
      <c r="R156" s="12"/>
      <c r="S156" s="12"/>
      <c r="T156" s="11"/>
    </row>
    <row r="157" spans="2:20">
      <c r="B157" s="15" t="s">
        <v>33</v>
      </c>
      <c r="C157" s="14">
        <v>906.84840000000054</v>
      </c>
      <c r="D157" s="12">
        <f t="shared" ref="D157:D161" si="255">C157+1.9793</f>
        <v>908.8277000000005</v>
      </c>
      <c r="E157" s="11">
        <f t="shared" ref="E157:E161" si="256">C157-12.0263</f>
        <v>894.82210000000055</v>
      </c>
      <c r="F157" s="13">
        <f t="shared" ref="F157:F161" si="257">C157-26.052</f>
        <v>880.79640000000052</v>
      </c>
      <c r="G157" s="12">
        <f t="shared" ref="G157:G161" si="258">C157-40.0677</f>
        <v>866.78070000000048</v>
      </c>
      <c r="H157" s="11">
        <f t="shared" ref="H157:H161" si="259">C157-54.0833</f>
        <v>852.76510000000053</v>
      </c>
      <c r="I157" s="13">
        <f t="shared" ref="I157:I161" si="260">C157-68.099</f>
        <v>838.74940000000049</v>
      </c>
      <c r="J157" s="12">
        <f t="shared" ref="J157:J161" si="261">C157-82.1146</f>
        <v>824.73380000000054</v>
      </c>
      <c r="K157" s="11">
        <f t="shared" ref="K157:K161" si="262">C157-96.1303</f>
        <v>810.7181000000005</v>
      </c>
      <c r="L157" s="11">
        <f t="shared" ref="L157:L161" si="263">C157-110.1459</f>
        <v>796.70250000000055</v>
      </c>
      <c r="M157" s="13">
        <f t="shared" ref="M157:M161" si="264">C157-124.1616</f>
        <v>782.68680000000052</v>
      </c>
      <c r="N157" s="11">
        <f t="shared" ref="N157:N161" si="265">C157-138.1772</f>
        <v>768.67120000000057</v>
      </c>
      <c r="O157" s="13">
        <f t="shared" ref="O157:O161" si="266">C157-152.1929</f>
        <v>754.65550000000053</v>
      </c>
      <c r="P157" s="12">
        <f t="shared" ref="P157:P161" si="267">C157-166.2085</f>
        <v>740.63990000000058</v>
      </c>
      <c r="Q157" s="11">
        <f t="shared" ref="Q157:Q161" si="268">C157-180.2242</f>
        <v>726.62420000000054</v>
      </c>
      <c r="R157" s="12">
        <f t="shared" ref="R157:R161" si="269">C157-194.2398</f>
        <v>712.60860000000048</v>
      </c>
      <c r="S157" s="12">
        <f t="shared" ref="S157:S161" si="270">C157-208.2555</f>
        <v>698.59290000000055</v>
      </c>
      <c r="T157" s="11">
        <f t="shared" ref="T157:T161" si="271">C157-222.2711</f>
        <v>684.5773000000006</v>
      </c>
    </row>
    <row r="158" spans="2:20">
      <c r="B158" s="15" t="s">
        <v>32</v>
      </c>
      <c r="C158" s="14">
        <v>904.83275000000049</v>
      </c>
      <c r="D158" s="12">
        <f t="shared" si="255"/>
        <v>906.81205000000045</v>
      </c>
      <c r="E158" s="11">
        <f t="shared" si="256"/>
        <v>892.8064500000005</v>
      </c>
      <c r="F158" s="13">
        <f t="shared" si="257"/>
        <v>878.78075000000047</v>
      </c>
      <c r="G158" s="12">
        <f t="shared" si="258"/>
        <v>864.76505000000043</v>
      </c>
      <c r="H158" s="11">
        <f t="shared" si="259"/>
        <v>850.74945000000048</v>
      </c>
      <c r="I158" s="13">
        <f t="shared" si="260"/>
        <v>836.73375000000044</v>
      </c>
      <c r="J158" s="12">
        <f t="shared" si="261"/>
        <v>822.71815000000049</v>
      </c>
      <c r="K158" s="11">
        <f t="shared" si="262"/>
        <v>808.70245000000045</v>
      </c>
      <c r="L158" s="11">
        <f t="shared" si="263"/>
        <v>794.6868500000005</v>
      </c>
      <c r="M158" s="13">
        <f t="shared" si="264"/>
        <v>780.67115000000047</v>
      </c>
      <c r="N158" s="11">
        <f t="shared" si="265"/>
        <v>766.65555000000052</v>
      </c>
      <c r="O158" s="13">
        <f t="shared" si="266"/>
        <v>752.63985000000048</v>
      </c>
      <c r="P158" s="12">
        <f t="shared" si="267"/>
        <v>738.62425000000053</v>
      </c>
      <c r="Q158" s="11">
        <f t="shared" si="268"/>
        <v>724.60855000000049</v>
      </c>
      <c r="R158" s="12">
        <f t="shared" si="269"/>
        <v>710.59295000000043</v>
      </c>
      <c r="S158" s="12">
        <f t="shared" si="270"/>
        <v>696.5772500000005</v>
      </c>
      <c r="T158" s="11">
        <f t="shared" si="271"/>
        <v>682.56165000000055</v>
      </c>
    </row>
    <row r="159" spans="2:20">
      <c r="B159" s="15" t="s">
        <v>31</v>
      </c>
      <c r="C159" s="14">
        <v>902.81710000000044</v>
      </c>
      <c r="D159" s="12">
        <f t="shared" si="255"/>
        <v>904.7964000000004</v>
      </c>
      <c r="E159" s="11">
        <f t="shared" si="256"/>
        <v>890.79080000000044</v>
      </c>
      <c r="F159" s="13">
        <f t="shared" si="257"/>
        <v>876.76510000000042</v>
      </c>
      <c r="G159" s="12">
        <f t="shared" si="258"/>
        <v>862.74940000000038</v>
      </c>
      <c r="H159" s="11">
        <f t="shared" si="259"/>
        <v>848.73380000000043</v>
      </c>
      <c r="I159" s="13">
        <f t="shared" si="260"/>
        <v>834.71810000000039</v>
      </c>
      <c r="J159" s="12">
        <f t="shared" si="261"/>
        <v>820.70250000000044</v>
      </c>
      <c r="K159" s="11">
        <f t="shared" si="262"/>
        <v>806.6868000000004</v>
      </c>
      <c r="L159" s="11">
        <f t="shared" si="263"/>
        <v>792.67120000000045</v>
      </c>
      <c r="M159" s="13">
        <f t="shared" si="264"/>
        <v>778.65550000000042</v>
      </c>
      <c r="N159" s="11">
        <f t="shared" si="265"/>
        <v>764.63990000000047</v>
      </c>
      <c r="O159" s="13">
        <f t="shared" si="266"/>
        <v>750.62420000000043</v>
      </c>
      <c r="P159" s="12">
        <f t="shared" si="267"/>
        <v>736.60860000000048</v>
      </c>
      <c r="Q159" s="11">
        <f t="shared" si="268"/>
        <v>722.59290000000044</v>
      </c>
      <c r="R159" s="12">
        <f t="shared" si="269"/>
        <v>708.57730000000038</v>
      </c>
      <c r="S159" s="12">
        <f t="shared" si="270"/>
        <v>694.56160000000045</v>
      </c>
      <c r="T159" s="11">
        <f t="shared" si="271"/>
        <v>680.5460000000005</v>
      </c>
    </row>
    <row r="160" spans="2:20">
      <c r="B160" s="15" t="s">
        <v>30</v>
      </c>
      <c r="C160" s="14">
        <v>900.80145000000039</v>
      </c>
      <c r="D160" s="12">
        <f t="shared" si="255"/>
        <v>902.78075000000035</v>
      </c>
      <c r="E160" s="11">
        <f t="shared" si="256"/>
        <v>888.77515000000039</v>
      </c>
      <c r="F160" s="13">
        <f t="shared" si="257"/>
        <v>874.74945000000037</v>
      </c>
      <c r="G160" s="12">
        <f t="shared" si="258"/>
        <v>860.73375000000033</v>
      </c>
      <c r="H160" s="11">
        <f t="shared" si="259"/>
        <v>846.71815000000038</v>
      </c>
      <c r="I160" s="13">
        <f t="shared" si="260"/>
        <v>832.70245000000034</v>
      </c>
      <c r="J160" s="12">
        <f t="shared" si="261"/>
        <v>818.68685000000039</v>
      </c>
      <c r="K160" s="11">
        <f t="shared" si="262"/>
        <v>804.67115000000035</v>
      </c>
      <c r="L160" s="11">
        <f t="shared" si="263"/>
        <v>790.6555500000004</v>
      </c>
      <c r="M160" s="13">
        <f t="shared" si="264"/>
        <v>776.63985000000037</v>
      </c>
      <c r="N160" s="11">
        <f t="shared" si="265"/>
        <v>762.62425000000042</v>
      </c>
      <c r="O160" s="13">
        <f t="shared" si="266"/>
        <v>748.60855000000038</v>
      </c>
      <c r="P160" s="12">
        <f t="shared" si="267"/>
        <v>734.59295000000043</v>
      </c>
      <c r="Q160" s="11">
        <f t="shared" si="268"/>
        <v>720.57725000000039</v>
      </c>
      <c r="R160" s="12">
        <f t="shared" si="269"/>
        <v>706.56165000000033</v>
      </c>
      <c r="S160" s="12">
        <f t="shared" si="270"/>
        <v>692.5459500000004</v>
      </c>
      <c r="T160" s="11">
        <f t="shared" si="271"/>
        <v>678.53035000000045</v>
      </c>
    </row>
    <row r="161" spans="2:20">
      <c r="B161" s="15" t="s">
        <v>29</v>
      </c>
      <c r="C161" s="14">
        <v>898.78580000000034</v>
      </c>
      <c r="D161" s="12">
        <f t="shared" si="255"/>
        <v>900.7651000000003</v>
      </c>
      <c r="E161" s="11">
        <f t="shared" si="256"/>
        <v>886.75950000000034</v>
      </c>
      <c r="F161" s="13">
        <f t="shared" si="257"/>
        <v>872.73380000000031</v>
      </c>
      <c r="G161" s="12">
        <f t="shared" si="258"/>
        <v>858.71810000000028</v>
      </c>
      <c r="H161" s="11">
        <f t="shared" si="259"/>
        <v>844.70250000000033</v>
      </c>
      <c r="I161" s="13">
        <f t="shared" si="260"/>
        <v>830.68680000000029</v>
      </c>
      <c r="J161" s="12">
        <f t="shared" si="261"/>
        <v>816.67120000000034</v>
      </c>
      <c r="K161" s="11">
        <f t="shared" si="262"/>
        <v>802.6555000000003</v>
      </c>
      <c r="L161" s="11">
        <f t="shared" si="263"/>
        <v>788.63990000000035</v>
      </c>
      <c r="M161" s="13">
        <f t="shared" si="264"/>
        <v>774.62420000000031</v>
      </c>
      <c r="N161" s="11">
        <f t="shared" si="265"/>
        <v>760.60860000000037</v>
      </c>
      <c r="O161" s="13">
        <f t="shared" si="266"/>
        <v>746.59290000000033</v>
      </c>
      <c r="P161" s="12">
        <f t="shared" si="267"/>
        <v>732.57730000000038</v>
      </c>
      <c r="Q161" s="11">
        <f t="shared" si="268"/>
        <v>718.56160000000034</v>
      </c>
      <c r="R161" s="12">
        <f t="shared" si="269"/>
        <v>704.54600000000028</v>
      </c>
      <c r="S161" s="12">
        <f t="shared" si="270"/>
        <v>690.53030000000035</v>
      </c>
      <c r="T161" s="11">
        <f t="shared" si="271"/>
        <v>676.5147000000004</v>
      </c>
    </row>
    <row r="162" spans="2:20">
      <c r="B162" s="15" t="s">
        <v>205</v>
      </c>
      <c r="C162" s="14">
        <f>C161-2</f>
        <v>896.78580000000034</v>
      </c>
      <c r="D162" s="12">
        <f>C162+1.9793</f>
        <v>898.7651000000003</v>
      </c>
      <c r="E162" s="11">
        <f>C162-12.0263</f>
        <v>884.75950000000034</v>
      </c>
      <c r="F162" s="13">
        <f>C162-26.052</f>
        <v>870.73380000000031</v>
      </c>
      <c r="G162" s="12">
        <f>C162-40.0677</f>
        <v>856.71810000000028</v>
      </c>
      <c r="H162" s="11">
        <f>C162-54.0833</f>
        <v>842.70250000000033</v>
      </c>
      <c r="I162" s="13">
        <f>C162-68.099</f>
        <v>828.68680000000029</v>
      </c>
      <c r="J162" s="12">
        <f>C162-82.1146</f>
        <v>814.67120000000034</v>
      </c>
      <c r="K162" s="11">
        <f>C162-96.1303</f>
        <v>800.6555000000003</v>
      </c>
      <c r="L162" s="11">
        <f>C162-110.1459</f>
        <v>786.63990000000035</v>
      </c>
      <c r="M162" s="13">
        <f>C162-124.1616</f>
        <v>772.62420000000031</v>
      </c>
      <c r="N162" s="11">
        <f>C162-138.1772</f>
        <v>758.60860000000037</v>
      </c>
      <c r="O162" s="13">
        <f>C162-152.1929</f>
        <v>744.59290000000033</v>
      </c>
      <c r="P162" s="12">
        <f>C162-166.2085</f>
        <v>730.57730000000038</v>
      </c>
      <c r="Q162" s="11">
        <f>C162-180.2242</f>
        <v>716.56160000000034</v>
      </c>
      <c r="R162" s="12">
        <f>C162-194.2398</f>
        <v>702.54600000000028</v>
      </c>
      <c r="S162" s="12">
        <f>C162-208.2555</f>
        <v>688.53030000000035</v>
      </c>
      <c r="T162" s="11">
        <f>C162-222.2711</f>
        <v>674.5147000000004</v>
      </c>
    </row>
    <row r="163" spans="2:20">
      <c r="B163" s="15" t="s">
        <v>291</v>
      </c>
      <c r="C163" s="14">
        <f>C162-2</f>
        <v>894.78580000000034</v>
      </c>
      <c r="D163" s="12">
        <f>C163+1.9793</f>
        <v>896.7651000000003</v>
      </c>
      <c r="E163" s="11">
        <f>C163-12.0263</f>
        <v>882.75950000000034</v>
      </c>
      <c r="F163" s="13">
        <f>C163-26.052</f>
        <v>868.73380000000031</v>
      </c>
      <c r="G163" s="12">
        <f>C163-40.0677</f>
        <v>854.71810000000028</v>
      </c>
      <c r="H163" s="11">
        <f>C163-54.0833</f>
        <v>840.70250000000033</v>
      </c>
      <c r="I163" s="13">
        <f>C163-68.099</f>
        <v>826.68680000000029</v>
      </c>
      <c r="J163" s="12">
        <f>C163-82.1146</f>
        <v>812.67120000000034</v>
      </c>
      <c r="K163" s="11">
        <f>C163-96.1303</f>
        <v>798.6555000000003</v>
      </c>
      <c r="L163" s="11">
        <f>C163-110.1459</f>
        <v>784.63990000000035</v>
      </c>
      <c r="M163" s="13">
        <f>C163-124.1616</f>
        <v>770.62420000000031</v>
      </c>
      <c r="N163" s="11">
        <f>C163-138.1772</f>
        <v>756.60860000000037</v>
      </c>
      <c r="O163" s="13">
        <f>C163-152.1929</f>
        <v>742.59290000000033</v>
      </c>
      <c r="P163" s="12">
        <f>C163-166.2085</f>
        <v>728.57730000000038</v>
      </c>
      <c r="Q163" s="11">
        <f>C163-180.2242</f>
        <v>714.56160000000034</v>
      </c>
      <c r="R163" s="12">
        <f>C163-194.2398</f>
        <v>700.54600000000028</v>
      </c>
      <c r="S163" s="12">
        <f>C163-208.2555</f>
        <v>686.53030000000035</v>
      </c>
      <c r="T163" s="11">
        <f>C163-222.2711</f>
        <v>672.5147000000004</v>
      </c>
    </row>
    <row r="164" spans="2:20">
      <c r="B164" s="15" t="s">
        <v>292</v>
      </c>
      <c r="C164" s="14">
        <f t="shared" ref="C164:C166" si="272">C163-2</f>
        <v>892.78580000000034</v>
      </c>
      <c r="D164" s="12">
        <f>C164+1.9793</f>
        <v>894.7651000000003</v>
      </c>
      <c r="E164" s="11">
        <f>C164-12.0263</f>
        <v>880.75950000000034</v>
      </c>
      <c r="F164" s="13">
        <f>C164-26.052</f>
        <v>866.73380000000031</v>
      </c>
      <c r="G164" s="12">
        <f>C164-40.0677</f>
        <v>852.71810000000028</v>
      </c>
      <c r="H164" s="11">
        <f>C164-54.0833</f>
        <v>838.70250000000033</v>
      </c>
      <c r="I164" s="13">
        <f>C164-68.099</f>
        <v>824.68680000000029</v>
      </c>
      <c r="J164" s="12">
        <f>C164-82.1146</f>
        <v>810.67120000000034</v>
      </c>
      <c r="K164" s="11">
        <f>C164-96.1303</f>
        <v>796.6555000000003</v>
      </c>
      <c r="L164" s="11">
        <f>C164-110.1459</f>
        <v>782.63990000000035</v>
      </c>
      <c r="M164" s="13">
        <f>C164-124.1616</f>
        <v>768.62420000000031</v>
      </c>
      <c r="N164" s="11">
        <f>C164-138.1772</f>
        <v>754.60860000000037</v>
      </c>
      <c r="O164" s="13">
        <f>C164-152.1929</f>
        <v>740.59290000000033</v>
      </c>
      <c r="P164" s="12">
        <f>C164-166.2085</f>
        <v>726.57730000000038</v>
      </c>
      <c r="Q164" s="11">
        <f>C164-180.2242</f>
        <v>712.56160000000034</v>
      </c>
      <c r="R164" s="12">
        <f>C164-194.2398</f>
        <v>698.54600000000028</v>
      </c>
      <c r="S164" s="12">
        <f>C164-208.2555</f>
        <v>684.53030000000035</v>
      </c>
      <c r="T164" s="11">
        <f>C164-222.2711</f>
        <v>670.5147000000004</v>
      </c>
    </row>
    <row r="165" spans="2:20">
      <c r="B165" s="15" t="s">
        <v>293</v>
      </c>
      <c r="C165" s="14">
        <f t="shared" si="272"/>
        <v>890.78580000000034</v>
      </c>
      <c r="D165" s="12">
        <f>C165+1.9793</f>
        <v>892.7651000000003</v>
      </c>
      <c r="E165" s="11">
        <f>C165-12.0263</f>
        <v>878.75950000000034</v>
      </c>
      <c r="F165" s="13">
        <f>C165-26.052</f>
        <v>864.73380000000031</v>
      </c>
      <c r="G165" s="12">
        <f>C165-40.0677</f>
        <v>850.71810000000028</v>
      </c>
      <c r="H165" s="11">
        <f>C165-54.0833</f>
        <v>836.70250000000033</v>
      </c>
      <c r="I165" s="13">
        <f>C165-68.099</f>
        <v>822.68680000000029</v>
      </c>
      <c r="J165" s="12">
        <f>C165-82.1146</f>
        <v>808.67120000000034</v>
      </c>
      <c r="K165" s="11">
        <f>C165-96.1303</f>
        <v>794.6555000000003</v>
      </c>
      <c r="L165" s="11">
        <f>C165-110.1459</f>
        <v>780.63990000000035</v>
      </c>
      <c r="M165" s="13">
        <f>C165-124.1616</f>
        <v>766.62420000000031</v>
      </c>
      <c r="N165" s="11">
        <f>C165-138.1772</f>
        <v>752.60860000000037</v>
      </c>
      <c r="O165" s="13">
        <f>C165-152.1929</f>
        <v>738.59290000000033</v>
      </c>
      <c r="P165" s="12">
        <f>C165-166.2085</f>
        <v>724.57730000000038</v>
      </c>
      <c r="Q165" s="11">
        <f>C165-180.2242</f>
        <v>710.56160000000034</v>
      </c>
      <c r="R165" s="12">
        <f>C165-194.2398</f>
        <v>696.54600000000028</v>
      </c>
      <c r="S165" s="12">
        <f>C165-208.2555</f>
        <v>682.53030000000035</v>
      </c>
      <c r="T165" s="11">
        <f>C165-222.2711</f>
        <v>668.5147000000004</v>
      </c>
    </row>
    <row r="166" spans="2:20">
      <c r="B166" s="15" t="s">
        <v>294</v>
      </c>
      <c r="C166" s="14">
        <f t="shared" si="272"/>
        <v>888.78580000000034</v>
      </c>
      <c r="D166" s="12">
        <f>C166+1.9793</f>
        <v>890.7651000000003</v>
      </c>
      <c r="E166" s="11">
        <f>C166-12.0263</f>
        <v>876.75950000000034</v>
      </c>
      <c r="F166" s="13">
        <f>C166-26.052</f>
        <v>862.73380000000031</v>
      </c>
      <c r="G166" s="12">
        <f>C166-40.0677</f>
        <v>848.71810000000028</v>
      </c>
      <c r="H166" s="11">
        <f>C166-54.0833</f>
        <v>834.70250000000033</v>
      </c>
      <c r="I166" s="13">
        <f>C166-68.099</f>
        <v>820.68680000000029</v>
      </c>
      <c r="J166" s="12">
        <f>C166-82.1146</f>
        <v>806.67120000000034</v>
      </c>
      <c r="K166" s="11">
        <f>C166-96.1303</f>
        <v>792.6555000000003</v>
      </c>
      <c r="L166" s="11">
        <f>C166-110.1459</f>
        <v>778.63990000000035</v>
      </c>
      <c r="M166" s="13">
        <f>C166-124.1616</f>
        <v>764.62420000000031</v>
      </c>
      <c r="N166" s="11">
        <f>C166-138.1772</f>
        <v>750.60860000000037</v>
      </c>
      <c r="O166" s="13">
        <f>C166-152.1929</f>
        <v>736.59290000000033</v>
      </c>
      <c r="P166" s="12">
        <f>C166-166.2085</f>
        <v>722.57730000000038</v>
      </c>
      <c r="Q166" s="11">
        <f>C166-180.2242</f>
        <v>708.56160000000034</v>
      </c>
      <c r="R166" s="12">
        <f>C166-194.2398</f>
        <v>694.54600000000028</v>
      </c>
      <c r="S166" s="12">
        <f>C166-208.2555</f>
        <v>680.53030000000035</v>
      </c>
      <c r="T166" s="11">
        <f>C166-222.2711</f>
        <v>666.5147000000004</v>
      </c>
    </row>
    <row r="167" spans="2:20">
      <c r="B167" s="15"/>
      <c r="C167" s="14"/>
      <c r="D167" s="12"/>
      <c r="E167" s="11"/>
      <c r="F167" s="13"/>
      <c r="G167" s="12"/>
      <c r="H167" s="11"/>
      <c r="I167" s="13"/>
      <c r="J167" s="12"/>
      <c r="K167" s="11"/>
      <c r="L167" s="11"/>
      <c r="M167" s="13"/>
      <c r="N167" s="11"/>
      <c r="O167" s="13"/>
      <c r="P167" s="12"/>
      <c r="Q167" s="11"/>
      <c r="R167" s="12"/>
      <c r="S167" s="12"/>
      <c r="T167" s="11"/>
    </row>
    <row r="168" spans="2:20">
      <c r="B168" s="15" t="s">
        <v>28</v>
      </c>
      <c r="C168" s="14">
        <v>920.86405000000059</v>
      </c>
      <c r="D168" s="12">
        <f t="shared" ref="D168:D172" si="273">C168+1.9793</f>
        <v>922.84335000000056</v>
      </c>
      <c r="E168" s="11">
        <f t="shared" ref="E168:E172" si="274">C168-12.0263</f>
        <v>908.8377500000006</v>
      </c>
      <c r="F168" s="13">
        <f t="shared" ref="F168:F172" si="275">C168-26.052</f>
        <v>894.81205000000057</v>
      </c>
      <c r="G168" s="12">
        <f t="shared" ref="G168:G172" si="276">C168-40.0677</f>
        <v>880.79635000000053</v>
      </c>
      <c r="H168" s="11">
        <f t="shared" ref="H168:H172" si="277">C168-54.0833</f>
        <v>866.78075000000058</v>
      </c>
      <c r="I168" s="13">
        <f t="shared" ref="I168:I172" si="278">C168-68.099</f>
        <v>852.76505000000054</v>
      </c>
      <c r="J168" s="12">
        <f t="shared" ref="J168:J172" si="279">C168-82.1146</f>
        <v>838.74945000000059</v>
      </c>
      <c r="K168" s="11">
        <f t="shared" ref="K168:K172" si="280">C168-96.1303</f>
        <v>824.73375000000055</v>
      </c>
      <c r="L168" s="11">
        <f t="shared" ref="L168:L172" si="281">C168-110.1459</f>
        <v>810.71815000000061</v>
      </c>
      <c r="M168" s="13">
        <f t="shared" ref="M168:M172" si="282">C168-124.1616</f>
        <v>796.70245000000057</v>
      </c>
      <c r="N168" s="11">
        <f t="shared" ref="N168:N172" si="283">C168-138.1772</f>
        <v>782.68685000000062</v>
      </c>
      <c r="O168" s="13">
        <f t="shared" ref="O168:O172" si="284">C168-152.1929</f>
        <v>768.67115000000058</v>
      </c>
      <c r="P168" s="12">
        <f t="shared" ref="P168:P172" si="285">C168-166.2085</f>
        <v>754.65555000000063</v>
      </c>
      <c r="Q168" s="11">
        <f t="shared" ref="Q168:Q172" si="286">C168-180.2242</f>
        <v>740.63985000000059</v>
      </c>
      <c r="R168" s="12">
        <f t="shared" ref="R168:R172" si="287">C168-194.2398</f>
        <v>726.62425000000053</v>
      </c>
      <c r="S168" s="12">
        <f t="shared" ref="S168:S172" si="288">C168-208.2555</f>
        <v>712.6085500000006</v>
      </c>
      <c r="T168" s="11">
        <f t="shared" ref="T168:T172" si="289">C168-222.2711</f>
        <v>698.59295000000066</v>
      </c>
    </row>
    <row r="169" spans="2:20">
      <c r="B169" s="15" t="s">
        <v>27</v>
      </c>
      <c r="C169" s="14">
        <v>918.84840000000054</v>
      </c>
      <c r="D169" s="12">
        <f t="shared" si="273"/>
        <v>920.8277000000005</v>
      </c>
      <c r="E169" s="11">
        <f t="shared" si="274"/>
        <v>906.82210000000055</v>
      </c>
      <c r="F169" s="13">
        <f t="shared" si="275"/>
        <v>892.79640000000052</v>
      </c>
      <c r="G169" s="12">
        <f t="shared" si="276"/>
        <v>878.78070000000048</v>
      </c>
      <c r="H169" s="11">
        <f t="shared" si="277"/>
        <v>864.76510000000053</v>
      </c>
      <c r="I169" s="13">
        <f t="shared" si="278"/>
        <v>850.74940000000049</v>
      </c>
      <c r="J169" s="12">
        <f t="shared" si="279"/>
        <v>836.73380000000054</v>
      </c>
      <c r="K169" s="11">
        <f t="shared" si="280"/>
        <v>822.7181000000005</v>
      </c>
      <c r="L169" s="11">
        <f t="shared" si="281"/>
        <v>808.70250000000055</v>
      </c>
      <c r="M169" s="13">
        <f t="shared" si="282"/>
        <v>794.68680000000052</v>
      </c>
      <c r="N169" s="11">
        <f t="shared" si="283"/>
        <v>780.67120000000057</v>
      </c>
      <c r="O169" s="13">
        <f t="shared" si="284"/>
        <v>766.65550000000053</v>
      </c>
      <c r="P169" s="12">
        <f t="shared" si="285"/>
        <v>752.63990000000058</v>
      </c>
      <c r="Q169" s="11">
        <f t="shared" si="286"/>
        <v>738.62420000000054</v>
      </c>
      <c r="R169" s="12">
        <f t="shared" si="287"/>
        <v>724.60860000000048</v>
      </c>
      <c r="S169" s="12">
        <f t="shared" si="288"/>
        <v>710.59290000000055</v>
      </c>
      <c r="T169" s="11">
        <f t="shared" si="289"/>
        <v>696.5773000000006</v>
      </c>
    </row>
    <row r="170" spans="2:20">
      <c r="B170" s="15" t="s">
        <v>26</v>
      </c>
      <c r="C170" s="14">
        <v>916.83275000000049</v>
      </c>
      <c r="D170" s="12">
        <f t="shared" si="273"/>
        <v>918.81205000000045</v>
      </c>
      <c r="E170" s="11">
        <f t="shared" si="274"/>
        <v>904.8064500000005</v>
      </c>
      <c r="F170" s="13">
        <f t="shared" si="275"/>
        <v>890.78075000000047</v>
      </c>
      <c r="G170" s="12">
        <f t="shared" si="276"/>
        <v>876.76505000000043</v>
      </c>
      <c r="H170" s="11">
        <f t="shared" si="277"/>
        <v>862.74945000000048</v>
      </c>
      <c r="I170" s="13">
        <f t="shared" si="278"/>
        <v>848.73375000000044</v>
      </c>
      <c r="J170" s="12">
        <f t="shared" si="279"/>
        <v>834.71815000000049</v>
      </c>
      <c r="K170" s="11">
        <f t="shared" si="280"/>
        <v>820.70245000000045</v>
      </c>
      <c r="L170" s="11">
        <f t="shared" si="281"/>
        <v>806.6868500000005</v>
      </c>
      <c r="M170" s="13">
        <f t="shared" si="282"/>
        <v>792.67115000000047</v>
      </c>
      <c r="N170" s="11">
        <f t="shared" si="283"/>
        <v>778.65555000000052</v>
      </c>
      <c r="O170" s="13">
        <f t="shared" si="284"/>
        <v>764.63985000000048</v>
      </c>
      <c r="P170" s="12">
        <f t="shared" si="285"/>
        <v>750.62425000000053</v>
      </c>
      <c r="Q170" s="11">
        <f t="shared" si="286"/>
        <v>736.60855000000049</v>
      </c>
      <c r="R170" s="12">
        <f t="shared" si="287"/>
        <v>722.59295000000043</v>
      </c>
      <c r="S170" s="12">
        <f t="shared" si="288"/>
        <v>708.5772500000005</v>
      </c>
      <c r="T170" s="11">
        <f t="shared" si="289"/>
        <v>694.56165000000055</v>
      </c>
    </row>
    <row r="171" spans="2:20">
      <c r="B171" s="15" t="s">
        <v>25</v>
      </c>
      <c r="C171" s="14">
        <v>914.81710000000044</v>
      </c>
      <c r="D171" s="12">
        <f t="shared" si="273"/>
        <v>916.7964000000004</v>
      </c>
      <c r="E171" s="11">
        <f t="shared" si="274"/>
        <v>902.79080000000044</v>
      </c>
      <c r="F171" s="13">
        <f t="shared" si="275"/>
        <v>888.76510000000042</v>
      </c>
      <c r="G171" s="12">
        <f t="shared" si="276"/>
        <v>874.74940000000038</v>
      </c>
      <c r="H171" s="11">
        <f t="shared" si="277"/>
        <v>860.73380000000043</v>
      </c>
      <c r="I171" s="13">
        <f t="shared" si="278"/>
        <v>846.71810000000039</v>
      </c>
      <c r="J171" s="12">
        <f t="shared" si="279"/>
        <v>832.70250000000044</v>
      </c>
      <c r="K171" s="11">
        <f t="shared" si="280"/>
        <v>818.6868000000004</v>
      </c>
      <c r="L171" s="11">
        <f t="shared" si="281"/>
        <v>804.67120000000045</v>
      </c>
      <c r="M171" s="13">
        <f t="shared" si="282"/>
        <v>790.65550000000042</v>
      </c>
      <c r="N171" s="11">
        <f t="shared" si="283"/>
        <v>776.63990000000047</v>
      </c>
      <c r="O171" s="13">
        <f t="shared" si="284"/>
        <v>762.62420000000043</v>
      </c>
      <c r="P171" s="12">
        <f t="shared" si="285"/>
        <v>748.60860000000048</v>
      </c>
      <c r="Q171" s="11">
        <f t="shared" si="286"/>
        <v>734.59290000000044</v>
      </c>
      <c r="R171" s="12">
        <f t="shared" si="287"/>
        <v>720.57730000000038</v>
      </c>
      <c r="S171" s="12">
        <f t="shared" si="288"/>
        <v>706.56160000000045</v>
      </c>
      <c r="T171" s="11">
        <f t="shared" si="289"/>
        <v>692.5460000000005</v>
      </c>
    </row>
    <row r="172" spans="2:20">
      <c r="B172" s="15" t="s">
        <v>24</v>
      </c>
      <c r="C172" s="14">
        <v>912.80145000000039</v>
      </c>
      <c r="D172" s="12">
        <f t="shared" si="273"/>
        <v>914.78075000000035</v>
      </c>
      <c r="E172" s="11">
        <f t="shared" si="274"/>
        <v>900.77515000000039</v>
      </c>
      <c r="F172" s="13">
        <f t="shared" si="275"/>
        <v>886.74945000000037</v>
      </c>
      <c r="G172" s="12">
        <f t="shared" si="276"/>
        <v>872.73375000000033</v>
      </c>
      <c r="H172" s="11">
        <f t="shared" si="277"/>
        <v>858.71815000000038</v>
      </c>
      <c r="I172" s="13">
        <f t="shared" si="278"/>
        <v>844.70245000000034</v>
      </c>
      <c r="J172" s="12">
        <f t="shared" si="279"/>
        <v>830.68685000000039</v>
      </c>
      <c r="K172" s="11">
        <f t="shared" si="280"/>
        <v>816.67115000000035</v>
      </c>
      <c r="L172" s="11">
        <f t="shared" si="281"/>
        <v>802.6555500000004</v>
      </c>
      <c r="M172" s="13">
        <f t="shared" si="282"/>
        <v>788.63985000000037</v>
      </c>
      <c r="N172" s="11">
        <f t="shared" si="283"/>
        <v>774.62425000000042</v>
      </c>
      <c r="O172" s="13">
        <f t="shared" si="284"/>
        <v>760.60855000000038</v>
      </c>
      <c r="P172" s="12">
        <f t="shared" si="285"/>
        <v>746.59295000000043</v>
      </c>
      <c r="Q172" s="11">
        <f t="shared" si="286"/>
        <v>732.57725000000039</v>
      </c>
      <c r="R172" s="12">
        <f t="shared" si="287"/>
        <v>718.56165000000033</v>
      </c>
      <c r="S172" s="12">
        <f t="shared" si="288"/>
        <v>704.5459500000004</v>
      </c>
      <c r="T172" s="11">
        <f t="shared" si="289"/>
        <v>690.53035000000045</v>
      </c>
    </row>
    <row r="173" spans="2:20">
      <c r="B173" s="15" t="s">
        <v>286</v>
      </c>
      <c r="C173" s="14">
        <f>C172-2</f>
        <v>910.80145000000039</v>
      </c>
      <c r="D173" s="12">
        <f>C173+1.9793</f>
        <v>912.78075000000035</v>
      </c>
      <c r="E173" s="11">
        <f>C173-12.0263</f>
        <v>898.77515000000039</v>
      </c>
      <c r="F173" s="13">
        <f>C173-26.052</f>
        <v>884.74945000000037</v>
      </c>
      <c r="G173" s="12">
        <f>C173-40.0677</f>
        <v>870.73375000000033</v>
      </c>
      <c r="H173" s="11">
        <f>C173-54.0833</f>
        <v>856.71815000000038</v>
      </c>
      <c r="I173" s="13">
        <f>C173-68.099</f>
        <v>842.70245000000034</v>
      </c>
      <c r="J173" s="12">
        <f>C173-82.1146</f>
        <v>828.68685000000039</v>
      </c>
      <c r="K173" s="11">
        <f>C173-96.1303</f>
        <v>814.67115000000035</v>
      </c>
      <c r="L173" s="11">
        <f>C173-110.1459</f>
        <v>800.6555500000004</v>
      </c>
      <c r="M173" s="13">
        <f>C173-124.1616</f>
        <v>786.63985000000037</v>
      </c>
      <c r="N173" s="11">
        <f>C173-138.1772</f>
        <v>772.62425000000042</v>
      </c>
      <c r="O173" s="13">
        <f>C173-152.1929</f>
        <v>758.60855000000038</v>
      </c>
      <c r="P173" s="12">
        <f>C173-166.2085</f>
        <v>744.59295000000043</v>
      </c>
      <c r="Q173" s="11">
        <f>C173-180.2242</f>
        <v>730.57725000000039</v>
      </c>
      <c r="R173" s="12">
        <f>C173-194.2398</f>
        <v>716.56165000000033</v>
      </c>
      <c r="S173" s="12">
        <f>C173-208.2555</f>
        <v>702.5459500000004</v>
      </c>
      <c r="T173" s="11">
        <f>C173-222.2711</f>
        <v>688.53035000000045</v>
      </c>
    </row>
    <row r="174" spans="2:20">
      <c r="B174" s="15" t="s">
        <v>287</v>
      </c>
      <c r="C174" s="14">
        <f>C173-2</f>
        <v>908.80145000000039</v>
      </c>
      <c r="D174" s="12">
        <f>C174+1.9793</f>
        <v>910.78075000000035</v>
      </c>
      <c r="E174" s="11">
        <f>C174-12.0263</f>
        <v>896.77515000000039</v>
      </c>
      <c r="F174" s="13">
        <f>C174-26.052</f>
        <v>882.74945000000037</v>
      </c>
      <c r="G174" s="12">
        <f>C174-40.0677</f>
        <v>868.73375000000033</v>
      </c>
      <c r="H174" s="11">
        <f>C174-54.0833</f>
        <v>854.71815000000038</v>
      </c>
      <c r="I174" s="13">
        <f>C174-68.099</f>
        <v>840.70245000000034</v>
      </c>
      <c r="J174" s="12">
        <f>C174-82.1146</f>
        <v>826.68685000000039</v>
      </c>
      <c r="K174" s="11">
        <f>C174-96.1303</f>
        <v>812.67115000000035</v>
      </c>
      <c r="L174" s="11">
        <f>C174-110.1459</f>
        <v>798.6555500000004</v>
      </c>
      <c r="M174" s="13">
        <f>C174-124.1616</f>
        <v>784.63985000000037</v>
      </c>
      <c r="N174" s="11">
        <f>C174-138.1772</f>
        <v>770.62425000000042</v>
      </c>
      <c r="O174" s="13">
        <f>C174-152.1929</f>
        <v>756.60855000000038</v>
      </c>
      <c r="P174" s="12">
        <f>C174-166.2085</f>
        <v>742.59295000000043</v>
      </c>
      <c r="Q174" s="11">
        <f>C174-180.2242</f>
        <v>728.57725000000039</v>
      </c>
      <c r="R174" s="12">
        <f>C174-194.2398</f>
        <v>714.56165000000033</v>
      </c>
      <c r="S174" s="12">
        <f>C174-208.2555</f>
        <v>700.5459500000004</v>
      </c>
      <c r="T174" s="11">
        <f>C174-222.2711</f>
        <v>686.53035000000045</v>
      </c>
    </row>
    <row r="175" spans="2:20">
      <c r="B175" s="15" t="s">
        <v>288</v>
      </c>
      <c r="C175" s="14">
        <f t="shared" ref="C175:C177" si="290">C174-2</f>
        <v>906.80145000000039</v>
      </c>
      <c r="D175" s="12">
        <f>C175+1.9793</f>
        <v>908.78075000000035</v>
      </c>
      <c r="E175" s="11">
        <f>C175-12.0263</f>
        <v>894.77515000000039</v>
      </c>
      <c r="F175" s="13">
        <f>C175-26.052</f>
        <v>880.74945000000037</v>
      </c>
      <c r="G175" s="12">
        <f>C175-40.0677</f>
        <v>866.73375000000033</v>
      </c>
      <c r="H175" s="11">
        <f>C175-54.0833</f>
        <v>852.71815000000038</v>
      </c>
      <c r="I175" s="13">
        <f>C175-68.099</f>
        <v>838.70245000000034</v>
      </c>
      <c r="J175" s="12">
        <f>C175-82.1146</f>
        <v>824.68685000000039</v>
      </c>
      <c r="K175" s="11">
        <f>C175-96.1303</f>
        <v>810.67115000000035</v>
      </c>
      <c r="L175" s="11">
        <f>C175-110.1459</f>
        <v>796.6555500000004</v>
      </c>
      <c r="M175" s="13">
        <f>C175-124.1616</f>
        <v>782.63985000000037</v>
      </c>
      <c r="N175" s="11">
        <f>C175-138.1772</f>
        <v>768.62425000000042</v>
      </c>
      <c r="O175" s="13">
        <f>C175-152.1929</f>
        <v>754.60855000000038</v>
      </c>
      <c r="P175" s="12">
        <f>C175-166.2085</f>
        <v>740.59295000000043</v>
      </c>
      <c r="Q175" s="11">
        <f>C175-180.2242</f>
        <v>726.57725000000039</v>
      </c>
      <c r="R175" s="12">
        <f>C175-194.2398</f>
        <v>712.56165000000033</v>
      </c>
      <c r="S175" s="12">
        <f>C175-208.2555</f>
        <v>698.5459500000004</v>
      </c>
      <c r="T175" s="11">
        <f>C175-222.2711</f>
        <v>684.53035000000045</v>
      </c>
    </row>
    <row r="176" spans="2:20">
      <c r="B176" s="15" t="s">
        <v>289</v>
      </c>
      <c r="C176" s="14">
        <f t="shared" si="290"/>
        <v>904.80145000000039</v>
      </c>
      <c r="D176" s="12">
        <f>C176+1.9793</f>
        <v>906.78075000000035</v>
      </c>
      <c r="E176" s="11">
        <f>C176-12.0263</f>
        <v>892.77515000000039</v>
      </c>
      <c r="F176" s="13">
        <f>C176-26.052</f>
        <v>878.74945000000037</v>
      </c>
      <c r="G176" s="12">
        <f>C176-40.0677</f>
        <v>864.73375000000033</v>
      </c>
      <c r="H176" s="11">
        <f>C176-54.0833</f>
        <v>850.71815000000038</v>
      </c>
      <c r="I176" s="13">
        <f>C176-68.099</f>
        <v>836.70245000000034</v>
      </c>
      <c r="J176" s="12">
        <f>C176-82.1146</f>
        <v>822.68685000000039</v>
      </c>
      <c r="K176" s="11">
        <f>C176-96.1303</f>
        <v>808.67115000000035</v>
      </c>
      <c r="L176" s="11">
        <f>C176-110.1459</f>
        <v>794.6555500000004</v>
      </c>
      <c r="M176" s="13">
        <f>C176-124.1616</f>
        <v>780.63985000000037</v>
      </c>
      <c r="N176" s="11">
        <f>C176-138.1772</f>
        <v>766.62425000000042</v>
      </c>
      <c r="O176" s="13">
        <f>C176-152.1929</f>
        <v>752.60855000000038</v>
      </c>
      <c r="P176" s="12">
        <f>C176-166.2085</f>
        <v>738.59295000000043</v>
      </c>
      <c r="Q176" s="11">
        <f>C176-180.2242</f>
        <v>724.57725000000039</v>
      </c>
      <c r="R176" s="12">
        <f>C176-194.2398</f>
        <v>710.56165000000033</v>
      </c>
      <c r="S176" s="12">
        <f>C176-208.2555</f>
        <v>696.5459500000004</v>
      </c>
      <c r="T176" s="11">
        <f>C176-222.2711</f>
        <v>682.53035000000045</v>
      </c>
    </row>
    <row r="177" spans="2:20">
      <c r="B177" s="15" t="s">
        <v>290</v>
      </c>
      <c r="C177" s="14">
        <f t="shared" si="290"/>
        <v>902.80145000000039</v>
      </c>
      <c r="D177" s="12">
        <f>C177+1.9793</f>
        <v>904.78075000000035</v>
      </c>
      <c r="E177" s="11">
        <f>C177-12.0263</f>
        <v>890.77515000000039</v>
      </c>
      <c r="F177" s="13">
        <f>C177-26.052</f>
        <v>876.74945000000037</v>
      </c>
      <c r="G177" s="12">
        <f>C177-40.0677</f>
        <v>862.73375000000033</v>
      </c>
      <c r="H177" s="11">
        <f>C177-54.0833</f>
        <v>848.71815000000038</v>
      </c>
      <c r="I177" s="13">
        <f>C177-68.099</f>
        <v>834.70245000000034</v>
      </c>
      <c r="J177" s="12">
        <f>C177-82.1146</f>
        <v>820.68685000000039</v>
      </c>
      <c r="K177" s="11">
        <f>C177-96.1303</f>
        <v>806.67115000000035</v>
      </c>
      <c r="L177" s="11">
        <f>C177-110.1459</f>
        <v>792.6555500000004</v>
      </c>
      <c r="M177" s="13">
        <f>C177-124.1616</f>
        <v>778.63985000000037</v>
      </c>
      <c r="N177" s="11">
        <f>C177-138.1772</f>
        <v>764.62425000000042</v>
      </c>
      <c r="O177" s="13">
        <f>C177-152.1929</f>
        <v>750.60855000000038</v>
      </c>
      <c r="P177" s="12">
        <f>C177-166.2085</f>
        <v>736.59295000000043</v>
      </c>
      <c r="Q177" s="11">
        <f>C177-180.2242</f>
        <v>722.57725000000039</v>
      </c>
      <c r="R177" s="12">
        <f>C177-194.2398</f>
        <v>708.56165000000033</v>
      </c>
      <c r="S177" s="12">
        <f>C177-208.2555</f>
        <v>694.5459500000004</v>
      </c>
      <c r="T177" s="11">
        <f>C177-222.2711</f>
        <v>680.53035000000045</v>
      </c>
    </row>
    <row r="178" spans="2:20">
      <c r="B178" s="15"/>
      <c r="C178" s="14"/>
      <c r="D178" s="12"/>
      <c r="E178" s="11"/>
      <c r="F178" s="13"/>
      <c r="G178" s="12"/>
      <c r="H178" s="11"/>
      <c r="I178" s="13"/>
      <c r="J178" s="12"/>
      <c r="K178" s="11"/>
      <c r="L178" s="11"/>
      <c r="M178" s="13"/>
      <c r="N178" s="11"/>
      <c r="O178" s="13"/>
      <c r="P178" s="12"/>
      <c r="Q178" s="11"/>
      <c r="R178" s="12"/>
      <c r="S178" s="12"/>
      <c r="T178" s="11"/>
    </row>
    <row r="179" spans="2:20">
      <c r="B179" s="15" t="s">
        <v>23</v>
      </c>
      <c r="C179" s="14">
        <v>934.87970000000064</v>
      </c>
      <c r="D179" s="12">
        <f t="shared" ref="D179:D183" si="291">C179+1.9793</f>
        <v>936.85900000000061</v>
      </c>
      <c r="E179" s="11">
        <f t="shared" ref="E179:E183" si="292">C179-12.0263</f>
        <v>922.85340000000065</v>
      </c>
      <c r="F179" s="13">
        <f t="shared" ref="F179:F183" si="293">C179-26.052</f>
        <v>908.82770000000062</v>
      </c>
      <c r="G179" s="12">
        <f t="shared" ref="G179:G183" si="294">C179-40.0677</f>
        <v>894.81200000000058</v>
      </c>
      <c r="H179" s="11">
        <f t="shared" ref="H179:H183" si="295">C179-54.0833</f>
        <v>880.79640000000063</v>
      </c>
      <c r="I179" s="13">
        <f t="shared" ref="I179:I183" si="296">C179-68.099</f>
        <v>866.78070000000059</v>
      </c>
      <c r="J179" s="12">
        <f t="shared" ref="J179:J183" si="297">C179-82.1146</f>
        <v>852.76510000000064</v>
      </c>
      <c r="K179" s="11">
        <f t="shared" ref="K179:K183" si="298">C179-96.1303</f>
        <v>838.74940000000061</v>
      </c>
      <c r="L179" s="11">
        <f t="shared" ref="L179:L183" si="299">C179-110.1459</f>
        <v>824.73380000000066</v>
      </c>
      <c r="M179" s="13">
        <f t="shared" ref="M179:M183" si="300">C179-124.1616</f>
        <v>810.71810000000062</v>
      </c>
      <c r="N179" s="11">
        <f t="shared" ref="N179:N183" si="301">C179-138.1772</f>
        <v>796.70250000000067</v>
      </c>
      <c r="O179" s="13">
        <f t="shared" ref="O179:O183" si="302">C179-152.1929</f>
        <v>782.68680000000063</v>
      </c>
      <c r="P179" s="12">
        <f t="shared" ref="P179:P183" si="303">C179-166.2085</f>
        <v>768.67120000000068</v>
      </c>
      <c r="Q179" s="11">
        <f t="shared" ref="Q179:Q183" si="304">C179-180.2242</f>
        <v>754.65550000000064</v>
      </c>
      <c r="R179" s="12">
        <f t="shared" ref="R179:R183" si="305">C179-194.2398</f>
        <v>740.63990000000058</v>
      </c>
      <c r="S179" s="12">
        <f t="shared" ref="S179:S183" si="306">C179-208.2555</f>
        <v>726.62420000000066</v>
      </c>
      <c r="T179" s="11">
        <f t="shared" ref="T179:T183" si="307">C179-222.2711</f>
        <v>712.60860000000071</v>
      </c>
    </row>
    <row r="180" spans="2:20">
      <c r="B180" s="15" t="s">
        <v>22</v>
      </c>
      <c r="C180" s="14">
        <v>932.86405000000059</v>
      </c>
      <c r="D180" s="12">
        <f t="shared" si="291"/>
        <v>934.84335000000056</v>
      </c>
      <c r="E180" s="11">
        <f t="shared" si="292"/>
        <v>920.8377500000006</v>
      </c>
      <c r="F180" s="13">
        <f t="shared" si="293"/>
        <v>906.81205000000057</v>
      </c>
      <c r="G180" s="12">
        <f t="shared" si="294"/>
        <v>892.79635000000053</v>
      </c>
      <c r="H180" s="11">
        <f t="shared" si="295"/>
        <v>878.78075000000058</v>
      </c>
      <c r="I180" s="13">
        <f t="shared" si="296"/>
        <v>864.76505000000054</v>
      </c>
      <c r="J180" s="12">
        <f t="shared" si="297"/>
        <v>850.74945000000059</v>
      </c>
      <c r="K180" s="11">
        <f t="shared" si="298"/>
        <v>836.73375000000055</v>
      </c>
      <c r="L180" s="11">
        <f t="shared" si="299"/>
        <v>822.71815000000061</v>
      </c>
      <c r="M180" s="13">
        <f t="shared" si="300"/>
        <v>808.70245000000057</v>
      </c>
      <c r="N180" s="11">
        <f t="shared" si="301"/>
        <v>794.68685000000062</v>
      </c>
      <c r="O180" s="13">
        <f t="shared" si="302"/>
        <v>780.67115000000058</v>
      </c>
      <c r="P180" s="12">
        <f t="shared" si="303"/>
        <v>766.65555000000063</v>
      </c>
      <c r="Q180" s="11">
        <f t="shared" si="304"/>
        <v>752.63985000000059</v>
      </c>
      <c r="R180" s="12">
        <f t="shared" si="305"/>
        <v>738.62425000000053</v>
      </c>
      <c r="S180" s="12">
        <f t="shared" si="306"/>
        <v>724.6085500000006</v>
      </c>
      <c r="T180" s="11">
        <f t="shared" si="307"/>
        <v>710.59295000000066</v>
      </c>
    </row>
    <row r="181" spans="2:20">
      <c r="B181" s="15" t="s">
        <v>21</v>
      </c>
      <c r="C181" s="14">
        <v>930.84840000000054</v>
      </c>
      <c r="D181" s="12">
        <f t="shared" si="291"/>
        <v>932.8277000000005</v>
      </c>
      <c r="E181" s="11">
        <f t="shared" si="292"/>
        <v>918.82210000000055</v>
      </c>
      <c r="F181" s="13">
        <f t="shared" si="293"/>
        <v>904.79640000000052</v>
      </c>
      <c r="G181" s="12">
        <f t="shared" si="294"/>
        <v>890.78070000000048</v>
      </c>
      <c r="H181" s="11">
        <f t="shared" si="295"/>
        <v>876.76510000000053</v>
      </c>
      <c r="I181" s="13">
        <f t="shared" si="296"/>
        <v>862.74940000000049</v>
      </c>
      <c r="J181" s="12">
        <f t="shared" si="297"/>
        <v>848.73380000000054</v>
      </c>
      <c r="K181" s="11">
        <f t="shared" si="298"/>
        <v>834.7181000000005</v>
      </c>
      <c r="L181" s="11">
        <f t="shared" si="299"/>
        <v>820.70250000000055</v>
      </c>
      <c r="M181" s="13">
        <f t="shared" si="300"/>
        <v>806.68680000000052</v>
      </c>
      <c r="N181" s="11">
        <f t="shared" si="301"/>
        <v>792.67120000000057</v>
      </c>
      <c r="O181" s="13">
        <f t="shared" si="302"/>
        <v>778.65550000000053</v>
      </c>
      <c r="P181" s="12">
        <f t="shared" si="303"/>
        <v>764.63990000000058</v>
      </c>
      <c r="Q181" s="11">
        <f t="shared" si="304"/>
        <v>750.62420000000054</v>
      </c>
      <c r="R181" s="12">
        <f t="shared" si="305"/>
        <v>736.60860000000048</v>
      </c>
      <c r="S181" s="12">
        <f t="shared" si="306"/>
        <v>722.59290000000055</v>
      </c>
      <c r="T181" s="11">
        <f t="shared" si="307"/>
        <v>708.5773000000006</v>
      </c>
    </row>
    <row r="182" spans="2:20">
      <c r="B182" s="15" t="s">
        <v>20</v>
      </c>
      <c r="C182" s="14">
        <v>928.83275000000049</v>
      </c>
      <c r="D182" s="12">
        <f t="shared" si="291"/>
        <v>930.81205000000045</v>
      </c>
      <c r="E182" s="11">
        <f t="shared" si="292"/>
        <v>916.8064500000005</v>
      </c>
      <c r="F182" s="13">
        <f t="shared" si="293"/>
        <v>902.78075000000047</v>
      </c>
      <c r="G182" s="12">
        <f t="shared" si="294"/>
        <v>888.76505000000043</v>
      </c>
      <c r="H182" s="11">
        <f t="shared" si="295"/>
        <v>874.74945000000048</v>
      </c>
      <c r="I182" s="13">
        <f t="shared" si="296"/>
        <v>860.73375000000044</v>
      </c>
      <c r="J182" s="12">
        <f t="shared" si="297"/>
        <v>846.71815000000049</v>
      </c>
      <c r="K182" s="11">
        <f t="shared" si="298"/>
        <v>832.70245000000045</v>
      </c>
      <c r="L182" s="11">
        <f t="shared" si="299"/>
        <v>818.6868500000005</v>
      </c>
      <c r="M182" s="13">
        <f t="shared" si="300"/>
        <v>804.67115000000047</v>
      </c>
      <c r="N182" s="11">
        <f t="shared" si="301"/>
        <v>790.65555000000052</v>
      </c>
      <c r="O182" s="13">
        <f t="shared" si="302"/>
        <v>776.63985000000048</v>
      </c>
      <c r="P182" s="12">
        <f t="shared" si="303"/>
        <v>762.62425000000053</v>
      </c>
      <c r="Q182" s="11">
        <f t="shared" si="304"/>
        <v>748.60855000000049</v>
      </c>
      <c r="R182" s="12">
        <f t="shared" si="305"/>
        <v>734.59295000000043</v>
      </c>
      <c r="S182" s="12">
        <f t="shared" si="306"/>
        <v>720.5772500000005</v>
      </c>
      <c r="T182" s="11">
        <f t="shared" si="307"/>
        <v>706.56165000000055</v>
      </c>
    </row>
    <row r="183" spans="2:20">
      <c r="B183" s="15" t="s">
        <v>19</v>
      </c>
      <c r="C183" s="14">
        <v>926.81710000000044</v>
      </c>
      <c r="D183" s="12">
        <f t="shared" si="291"/>
        <v>928.7964000000004</v>
      </c>
      <c r="E183" s="11">
        <f t="shared" si="292"/>
        <v>914.79080000000044</v>
      </c>
      <c r="F183" s="13">
        <f t="shared" si="293"/>
        <v>900.76510000000042</v>
      </c>
      <c r="G183" s="12">
        <f t="shared" si="294"/>
        <v>886.74940000000038</v>
      </c>
      <c r="H183" s="11">
        <f t="shared" si="295"/>
        <v>872.73380000000043</v>
      </c>
      <c r="I183" s="13">
        <f t="shared" si="296"/>
        <v>858.71810000000039</v>
      </c>
      <c r="J183" s="12">
        <f t="shared" si="297"/>
        <v>844.70250000000044</v>
      </c>
      <c r="K183" s="11">
        <f t="shared" si="298"/>
        <v>830.6868000000004</v>
      </c>
      <c r="L183" s="11">
        <f t="shared" si="299"/>
        <v>816.67120000000045</v>
      </c>
      <c r="M183" s="13">
        <f t="shared" si="300"/>
        <v>802.65550000000042</v>
      </c>
      <c r="N183" s="11">
        <f t="shared" si="301"/>
        <v>788.63990000000047</v>
      </c>
      <c r="O183" s="13">
        <f t="shared" si="302"/>
        <v>774.62420000000043</v>
      </c>
      <c r="P183" s="12">
        <f t="shared" si="303"/>
        <v>760.60860000000048</v>
      </c>
      <c r="Q183" s="11">
        <f t="shared" si="304"/>
        <v>746.59290000000044</v>
      </c>
      <c r="R183" s="12">
        <f t="shared" si="305"/>
        <v>732.57730000000038</v>
      </c>
      <c r="S183" s="12">
        <f t="shared" si="306"/>
        <v>718.56160000000045</v>
      </c>
      <c r="T183" s="11">
        <f t="shared" si="307"/>
        <v>704.5460000000005</v>
      </c>
    </row>
    <row r="184" spans="2:20">
      <c r="B184" s="15" t="s">
        <v>281</v>
      </c>
      <c r="C184" s="14">
        <f>C183-2</f>
        <v>924.81710000000044</v>
      </c>
      <c r="D184" s="12">
        <f>C184+1.9793</f>
        <v>926.7964000000004</v>
      </c>
      <c r="E184" s="11">
        <f>C184-12.0263</f>
        <v>912.79080000000044</v>
      </c>
      <c r="F184" s="13">
        <f>C184-26.052</f>
        <v>898.76510000000042</v>
      </c>
      <c r="G184" s="12">
        <f>C184-40.0677</f>
        <v>884.74940000000038</v>
      </c>
      <c r="H184" s="11">
        <f>C184-54.0833</f>
        <v>870.73380000000043</v>
      </c>
      <c r="I184" s="13">
        <f>C184-68.099</f>
        <v>856.71810000000039</v>
      </c>
      <c r="J184" s="12">
        <f>C184-82.1146</f>
        <v>842.70250000000044</v>
      </c>
      <c r="K184" s="11">
        <f>C184-96.1303</f>
        <v>828.6868000000004</v>
      </c>
      <c r="L184" s="11">
        <f>C184-110.1459</f>
        <v>814.67120000000045</v>
      </c>
      <c r="M184" s="13">
        <f>C184-124.1616</f>
        <v>800.65550000000042</v>
      </c>
      <c r="N184" s="11">
        <f>C184-138.1772</f>
        <v>786.63990000000047</v>
      </c>
      <c r="O184" s="13">
        <f>C184-152.1929</f>
        <v>772.62420000000043</v>
      </c>
      <c r="P184" s="12">
        <f>C184-166.2085</f>
        <v>758.60860000000048</v>
      </c>
      <c r="Q184" s="11">
        <f>C184-180.2242</f>
        <v>744.59290000000044</v>
      </c>
      <c r="R184" s="12">
        <f>C184-194.2398</f>
        <v>730.57730000000038</v>
      </c>
      <c r="S184" s="12">
        <f>C184-208.2555</f>
        <v>716.56160000000045</v>
      </c>
      <c r="T184" s="11">
        <f>C184-222.2711</f>
        <v>702.5460000000005</v>
      </c>
    </row>
    <row r="185" spans="2:20">
      <c r="B185" s="15" t="s">
        <v>282</v>
      </c>
      <c r="C185" s="14">
        <f>C184-2</f>
        <v>922.81710000000044</v>
      </c>
      <c r="D185" s="12">
        <f>C185+1.9793</f>
        <v>924.7964000000004</v>
      </c>
      <c r="E185" s="11">
        <f>C185-12.0263</f>
        <v>910.79080000000044</v>
      </c>
      <c r="F185" s="13">
        <f>C185-26.052</f>
        <v>896.76510000000042</v>
      </c>
      <c r="G185" s="12">
        <f>C185-40.0677</f>
        <v>882.74940000000038</v>
      </c>
      <c r="H185" s="11">
        <f>C185-54.0833</f>
        <v>868.73380000000043</v>
      </c>
      <c r="I185" s="13">
        <f>C185-68.099</f>
        <v>854.71810000000039</v>
      </c>
      <c r="J185" s="12">
        <f>C185-82.1146</f>
        <v>840.70250000000044</v>
      </c>
      <c r="K185" s="11">
        <f>C185-96.1303</f>
        <v>826.6868000000004</v>
      </c>
      <c r="L185" s="11">
        <f>C185-110.1459</f>
        <v>812.67120000000045</v>
      </c>
      <c r="M185" s="13">
        <f>C185-124.1616</f>
        <v>798.65550000000042</v>
      </c>
      <c r="N185" s="11">
        <f>C185-138.1772</f>
        <v>784.63990000000047</v>
      </c>
      <c r="O185" s="13">
        <f>C185-152.1929</f>
        <v>770.62420000000043</v>
      </c>
      <c r="P185" s="12">
        <f>C185-166.2085</f>
        <v>756.60860000000048</v>
      </c>
      <c r="Q185" s="11">
        <f>C185-180.2242</f>
        <v>742.59290000000044</v>
      </c>
      <c r="R185" s="12">
        <f>C185-194.2398</f>
        <v>728.57730000000038</v>
      </c>
      <c r="S185" s="12">
        <f>C185-208.2555</f>
        <v>714.56160000000045</v>
      </c>
      <c r="T185" s="11">
        <f>C185-222.2711</f>
        <v>700.5460000000005</v>
      </c>
    </row>
    <row r="186" spans="2:20">
      <c r="B186" s="15" t="s">
        <v>283</v>
      </c>
      <c r="C186" s="14">
        <f t="shared" ref="C186:C188" si="308">C185-2</f>
        <v>920.81710000000044</v>
      </c>
      <c r="D186" s="12">
        <f>C186+1.9793</f>
        <v>922.7964000000004</v>
      </c>
      <c r="E186" s="11">
        <f>C186-12.0263</f>
        <v>908.79080000000044</v>
      </c>
      <c r="F186" s="13">
        <f>C186-26.052</f>
        <v>894.76510000000042</v>
      </c>
      <c r="G186" s="12">
        <f>C186-40.0677</f>
        <v>880.74940000000038</v>
      </c>
      <c r="H186" s="11">
        <f>C186-54.0833</f>
        <v>866.73380000000043</v>
      </c>
      <c r="I186" s="13">
        <f>C186-68.099</f>
        <v>852.71810000000039</v>
      </c>
      <c r="J186" s="12">
        <f>C186-82.1146</f>
        <v>838.70250000000044</v>
      </c>
      <c r="K186" s="11">
        <f>C186-96.1303</f>
        <v>824.6868000000004</v>
      </c>
      <c r="L186" s="11">
        <f>C186-110.1459</f>
        <v>810.67120000000045</v>
      </c>
      <c r="M186" s="13">
        <f>C186-124.1616</f>
        <v>796.65550000000042</v>
      </c>
      <c r="N186" s="11">
        <f>C186-138.1772</f>
        <v>782.63990000000047</v>
      </c>
      <c r="O186" s="13">
        <f>C186-152.1929</f>
        <v>768.62420000000043</v>
      </c>
      <c r="P186" s="12">
        <f>C186-166.2085</f>
        <v>754.60860000000048</v>
      </c>
      <c r="Q186" s="11">
        <f>C186-180.2242</f>
        <v>740.59290000000044</v>
      </c>
      <c r="R186" s="12">
        <f>C186-194.2398</f>
        <v>726.57730000000038</v>
      </c>
      <c r="S186" s="12">
        <f>C186-208.2555</f>
        <v>712.56160000000045</v>
      </c>
      <c r="T186" s="11">
        <f>C186-222.2711</f>
        <v>698.5460000000005</v>
      </c>
    </row>
    <row r="187" spans="2:20">
      <c r="B187" s="15" t="s">
        <v>284</v>
      </c>
      <c r="C187" s="14">
        <f t="shared" si="308"/>
        <v>918.81710000000044</v>
      </c>
      <c r="D187" s="12">
        <f>C187+1.9793</f>
        <v>920.7964000000004</v>
      </c>
      <c r="E187" s="11">
        <f>C187-12.0263</f>
        <v>906.79080000000044</v>
      </c>
      <c r="F187" s="13">
        <f>C187-26.052</f>
        <v>892.76510000000042</v>
      </c>
      <c r="G187" s="12">
        <f>C187-40.0677</f>
        <v>878.74940000000038</v>
      </c>
      <c r="H187" s="11">
        <f>C187-54.0833</f>
        <v>864.73380000000043</v>
      </c>
      <c r="I187" s="13">
        <f>C187-68.099</f>
        <v>850.71810000000039</v>
      </c>
      <c r="J187" s="12">
        <f>C187-82.1146</f>
        <v>836.70250000000044</v>
      </c>
      <c r="K187" s="11">
        <f>C187-96.1303</f>
        <v>822.6868000000004</v>
      </c>
      <c r="L187" s="11">
        <f>C187-110.1459</f>
        <v>808.67120000000045</v>
      </c>
      <c r="M187" s="13">
        <f>C187-124.1616</f>
        <v>794.65550000000042</v>
      </c>
      <c r="N187" s="11">
        <f>C187-138.1772</f>
        <v>780.63990000000047</v>
      </c>
      <c r="O187" s="13">
        <f>C187-152.1929</f>
        <v>766.62420000000043</v>
      </c>
      <c r="P187" s="12">
        <f>C187-166.2085</f>
        <v>752.60860000000048</v>
      </c>
      <c r="Q187" s="11">
        <f>C187-180.2242</f>
        <v>738.59290000000044</v>
      </c>
      <c r="R187" s="12">
        <f>C187-194.2398</f>
        <v>724.57730000000038</v>
      </c>
      <c r="S187" s="12">
        <f>C187-208.2555</f>
        <v>710.56160000000045</v>
      </c>
      <c r="T187" s="11">
        <f>C187-222.2711</f>
        <v>696.5460000000005</v>
      </c>
    </row>
    <row r="188" spans="2:20">
      <c r="B188" s="15" t="s">
        <v>285</v>
      </c>
      <c r="C188" s="14">
        <f t="shared" si="308"/>
        <v>916.81710000000044</v>
      </c>
      <c r="D188" s="12">
        <f>C188+1.9793</f>
        <v>918.7964000000004</v>
      </c>
      <c r="E188" s="11">
        <f>C188-12.0263</f>
        <v>904.79080000000044</v>
      </c>
      <c r="F188" s="13">
        <f>C188-26.052</f>
        <v>890.76510000000042</v>
      </c>
      <c r="G188" s="12">
        <f>C188-40.0677</f>
        <v>876.74940000000038</v>
      </c>
      <c r="H188" s="11">
        <f>C188-54.0833</f>
        <v>862.73380000000043</v>
      </c>
      <c r="I188" s="13">
        <f>C188-68.099</f>
        <v>848.71810000000039</v>
      </c>
      <c r="J188" s="12">
        <f>C188-82.1146</f>
        <v>834.70250000000044</v>
      </c>
      <c r="K188" s="11">
        <f>C188-96.1303</f>
        <v>820.6868000000004</v>
      </c>
      <c r="L188" s="11">
        <f>C188-110.1459</f>
        <v>806.67120000000045</v>
      </c>
      <c r="M188" s="13">
        <f>C188-124.1616</f>
        <v>792.65550000000042</v>
      </c>
      <c r="N188" s="11">
        <f>C188-138.1772</f>
        <v>778.63990000000047</v>
      </c>
      <c r="O188" s="13">
        <f>C188-152.1929</f>
        <v>764.62420000000043</v>
      </c>
      <c r="P188" s="12">
        <f>C188-166.2085</f>
        <v>750.60860000000048</v>
      </c>
      <c r="Q188" s="11">
        <f>C188-180.2242</f>
        <v>736.59290000000044</v>
      </c>
      <c r="R188" s="12">
        <f>C188-194.2398</f>
        <v>722.57730000000038</v>
      </c>
      <c r="S188" s="12">
        <f>C188-208.2555</f>
        <v>708.56160000000045</v>
      </c>
      <c r="T188" s="11">
        <f>C188-222.2711</f>
        <v>694.5460000000005</v>
      </c>
    </row>
    <row r="189" spans="2:20">
      <c r="B189" s="15"/>
      <c r="C189" s="14"/>
      <c r="D189" s="12"/>
      <c r="E189" s="11"/>
      <c r="F189" s="13"/>
      <c r="G189" s="12"/>
      <c r="H189" s="11"/>
      <c r="I189" s="13"/>
      <c r="J189" s="12"/>
      <c r="K189" s="11"/>
      <c r="L189" s="11"/>
      <c r="M189" s="13"/>
      <c r="N189" s="11"/>
      <c r="O189" s="13"/>
      <c r="P189" s="12"/>
      <c r="Q189" s="11"/>
      <c r="R189" s="12"/>
      <c r="S189" s="12"/>
      <c r="T189" s="11"/>
    </row>
    <row r="190" spans="2:20">
      <c r="B190" s="15" t="s">
        <v>18</v>
      </c>
      <c r="C190" s="14">
        <v>948.89535000000069</v>
      </c>
      <c r="D190" s="12">
        <f t="shared" ref="D190:D199" si="309">C190+1.9793</f>
        <v>950.87465000000066</v>
      </c>
      <c r="E190" s="11">
        <f t="shared" ref="E190:E199" si="310">C190-12.0263</f>
        <v>936.8690500000007</v>
      </c>
      <c r="F190" s="13">
        <f t="shared" ref="F190:F199" si="311">C190-26.052</f>
        <v>922.84335000000067</v>
      </c>
      <c r="G190" s="12">
        <f t="shared" ref="G190:G199" si="312">C190-40.0677</f>
        <v>908.82765000000063</v>
      </c>
      <c r="H190" s="11">
        <f t="shared" ref="H190:H199" si="313">C190-54.0833</f>
        <v>894.81205000000068</v>
      </c>
      <c r="I190" s="13">
        <f t="shared" ref="I190:I199" si="314">C190-68.099</f>
        <v>880.79635000000064</v>
      </c>
      <c r="J190" s="12">
        <f t="shared" ref="J190:J199" si="315">C190-82.1146</f>
        <v>866.78075000000069</v>
      </c>
      <c r="K190" s="11">
        <f t="shared" ref="K190:K199" si="316">C190-96.1303</f>
        <v>852.76505000000066</v>
      </c>
      <c r="L190" s="11">
        <f t="shared" ref="L190:L199" si="317">C190-110.1459</f>
        <v>838.74945000000071</v>
      </c>
      <c r="M190" s="13">
        <f t="shared" ref="M190:M199" si="318">C190-124.1616</f>
        <v>824.73375000000067</v>
      </c>
      <c r="N190" s="11">
        <f t="shared" ref="N190:N199" si="319">C190-138.1772</f>
        <v>810.71815000000072</v>
      </c>
      <c r="O190" s="13">
        <f t="shared" ref="O190:O199" si="320">C190-152.1929</f>
        <v>796.70245000000068</v>
      </c>
      <c r="P190" s="12">
        <f t="shared" ref="P190:P199" si="321">C190-166.2085</f>
        <v>782.68685000000073</v>
      </c>
      <c r="Q190" s="11">
        <f t="shared" ref="Q190:Q199" si="322">C190-180.2242</f>
        <v>768.67115000000069</v>
      </c>
      <c r="R190" s="12">
        <f t="shared" ref="R190:R199" si="323">C190-194.2398</f>
        <v>754.65555000000063</v>
      </c>
      <c r="S190" s="12">
        <f t="shared" ref="S190:S199" si="324">C190-208.2555</f>
        <v>740.63985000000071</v>
      </c>
      <c r="T190" s="11">
        <f t="shared" ref="T190:T199" si="325">C190-222.2711</f>
        <v>726.62425000000076</v>
      </c>
    </row>
    <row r="191" spans="2:20">
      <c r="B191" s="15" t="s">
        <v>17</v>
      </c>
      <c r="C191" s="14">
        <v>946.87970000000064</v>
      </c>
      <c r="D191" s="12">
        <f t="shared" si="309"/>
        <v>948.85900000000061</v>
      </c>
      <c r="E191" s="11">
        <f t="shared" si="310"/>
        <v>934.85340000000065</v>
      </c>
      <c r="F191" s="13">
        <f t="shared" si="311"/>
        <v>920.82770000000062</v>
      </c>
      <c r="G191" s="12">
        <f t="shared" si="312"/>
        <v>906.81200000000058</v>
      </c>
      <c r="H191" s="11">
        <f t="shared" si="313"/>
        <v>892.79640000000063</v>
      </c>
      <c r="I191" s="13">
        <f t="shared" si="314"/>
        <v>878.78070000000059</v>
      </c>
      <c r="J191" s="12">
        <f t="shared" si="315"/>
        <v>864.76510000000064</v>
      </c>
      <c r="K191" s="11">
        <f t="shared" si="316"/>
        <v>850.74940000000061</v>
      </c>
      <c r="L191" s="11">
        <f t="shared" si="317"/>
        <v>836.73380000000066</v>
      </c>
      <c r="M191" s="13">
        <f t="shared" si="318"/>
        <v>822.71810000000062</v>
      </c>
      <c r="N191" s="11">
        <f t="shared" si="319"/>
        <v>808.70250000000067</v>
      </c>
      <c r="O191" s="13">
        <f t="shared" si="320"/>
        <v>794.68680000000063</v>
      </c>
      <c r="P191" s="12">
        <f t="shared" si="321"/>
        <v>780.67120000000068</v>
      </c>
      <c r="Q191" s="11">
        <f t="shared" si="322"/>
        <v>766.65550000000064</v>
      </c>
      <c r="R191" s="12">
        <f t="shared" si="323"/>
        <v>752.63990000000058</v>
      </c>
      <c r="S191" s="12">
        <f t="shared" si="324"/>
        <v>738.62420000000066</v>
      </c>
      <c r="T191" s="11">
        <f t="shared" si="325"/>
        <v>724.60860000000071</v>
      </c>
    </row>
    <row r="192" spans="2:20">
      <c r="B192" s="15" t="s">
        <v>16</v>
      </c>
      <c r="C192" s="14">
        <v>944.86405000000059</v>
      </c>
      <c r="D192" s="12">
        <f t="shared" si="309"/>
        <v>946.84335000000056</v>
      </c>
      <c r="E192" s="11">
        <f t="shared" si="310"/>
        <v>932.8377500000006</v>
      </c>
      <c r="F192" s="13">
        <f t="shared" si="311"/>
        <v>918.81205000000057</v>
      </c>
      <c r="G192" s="12">
        <f t="shared" si="312"/>
        <v>904.79635000000053</v>
      </c>
      <c r="H192" s="11">
        <f t="shared" si="313"/>
        <v>890.78075000000058</v>
      </c>
      <c r="I192" s="13">
        <f t="shared" si="314"/>
        <v>876.76505000000054</v>
      </c>
      <c r="J192" s="12">
        <f t="shared" si="315"/>
        <v>862.74945000000059</v>
      </c>
      <c r="K192" s="11">
        <f t="shared" si="316"/>
        <v>848.73375000000055</v>
      </c>
      <c r="L192" s="11">
        <f t="shared" si="317"/>
        <v>834.71815000000061</v>
      </c>
      <c r="M192" s="13">
        <f t="shared" si="318"/>
        <v>820.70245000000057</v>
      </c>
      <c r="N192" s="11">
        <f t="shared" si="319"/>
        <v>806.68685000000062</v>
      </c>
      <c r="O192" s="13">
        <f t="shared" si="320"/>
        <v>792.67115000000058</v>
      </c>
      <c r="P192" s="12">
        <f t="shared" si="321"/>
        <v>778.65555000000063</v>
      </c>
      <c r="Q192" s="11">
        <f t="shared" si="322"/>
        <v>764.63985000000059</v>
      </c>
      <c r="R192" s="12">
        <f t="shared" si="323"/>
        <v>750.62425000000053</v>
      </c>
      <c r="S192" s="12">
        <f t="shared" si="324"/>
        <v>736.6085500000006</v>
      </c>
      <c r="T192" s="11">
        <f t="shared" si="325"/>
        <v>722.59295000000066</v>
      </c>
    </row>
    <row r="193" spans="2:20">
      <c r="B193" s="15" t="s">
        <v>15</v>
      </c>
      <c r="C193" s="14">
        <v>942.84840000000054</v>
      </c>
      <c r="D193" s="12">
        <f t="shared" si="309"/>
        <v>944.8277000000005</v>
      </c>
      <c r="E193" s="11">
        <f t="shared" si="310"/>
        <v>930.82210000000055</v>
      </c>
      <c r="F193" s="13">
        <f t="shared" si="311"/>
        <v>916.79640000000052</v>
      </c>
      <c r="G193" s="12">
        <f t="shared" si="312"/>
        <v>902.78070000000048</v>
      </c>
      <c r="H193" s="11">
        <f t="shared" si="313"/>
        <v>888.76510000000053</v>
      </c>
      <c r="I193" s="13">
        <f t="shared" si="314"/>
        <v>874.74940000000049</v>
      </c>
      <c r="J193" s="12">
        <f t="shared" si="315"/>
        <v>860.73380000000054</v>
      </c>
      <c r="K193" s="11">
        <f t="shared" si="316"/>
        <v>846.7181000000005</v>
      </c>
      <c r="L193" s="11">
        <f t="shared" si="317"/>
        <v>832.70250000000055</v>
      </c>
      <c r="M193" s="13">
        <f t="shared" si="318"/>
        <v>818.68680000000052</v>
      </c>
      <c r="N193" s="11">
        <f t="shared" si="319"/>
        <v>804.67120000000057</v>
      </c>
      <c r="O193" s="13">
        <f t="shared" si="320"/>
        <v>790.65550000000053</v>
      </c>
      <c r="P193" s="12">
        <f t="shared" si="321"/>
        <v>776.63990000000058</v>
      </c>
      <c r="Q193" s="11">
        <f t="shared" si="322"/>
        <v>762.62420000000054</v>
      </c>
      <c r="R193" s="12">
        <f t="shared" si="323"/>
        <v>748.60860000000048</v>
      </c>
      <c r="S193" s="12">
        <f t="shared" si="324"/>
        <v>734.59290000000055</v>
      </c>
      <c r="T193" s="11">
        <f t="shared" si="325"/>
        <v>720.5773000000006</v>
      </c>
    </row>
    <row r="194" spans="2:20">
      <c r="B194" s="15" t="s">
        <v>14</v>
      </c>
      <c r="C194" s="14">
        <v>940.83275000000049</v>
      </c>
      <c r="D194" s="12">
        <f t="shared" si="309"/>
        <v>942.81205000000045</v>
      </c>
      <c r="E194" s="11">
        <f t="shared" si="310"/>
        <v>928.8064500000005</v>
      </c>
      <c r="F194" s="13">
        <f t="shared" si="311"/>
        <v>914.78075000000047</v>
      </c>
      <c r="G194" s="12">
        <f t="shared" si="312"/>
        <v>900.76505000000043</v>
      </c>
      <c r="H194" s="11">
        <f t="shared" si="313"/>
        <v>886.74945000000048</v>
      </c>
      <c r="I194" s="13">
        <f t="shared" si="314"/>
        <v>872.73375000000044</v>
      </c>
      <c r="J194" s="12">
        <f t="shared" si="315"/>
        <v>858.71815000000049</v>
      </c>
      <c r="K194" s="11">
        <f t="shared" si="316"/>
        <v>844.70245000000045</v>
      </c>
      <c r="L194" s="11">
        <f t="shared" si="317"/>
        <v>830.6868500000005</v>
      </c>
      <c r="M194" s="13">
        <f t="shared" si="318"/>
        <v>816.67115000000047</v>
      </c>
      <c r="N194" s="11">
        <f t="shared" si="319"/>
        <v>802.65555000000052</v>
      </c>
      <c r="O194" s="13">
        <f t="shared" si="320"/>
        <v>788.63985000000048</v>
      </c>
      <c r="P194" s="12">
        <f t="shared" si="321"/>
        <v>774.62425000000053</v>
      </c>
      <c r="Q194" s="11">
        <f t="shared" si="322"/>
        <v>760.60855000000049</v>
      </c>
      <c r="R194" s="12">
        <f t="shared" si="323"/>
        <v>746.59295000000043</v>
      </c>
      <c r="S194" s="12">
        <f t="shared" si="324"/>
        <v>732.5772500000005</v>
      </c>
      <c r="T194" s="11">
        <f t="shared" si="325"/>
        <v>718.56165000000055</v>
      </c>
    </row>
    <row r="195" spans="2:20">
      <c r="B195" s="15" t="s">
        <v>276</v>
      </c>
      <c r="C195" s="14">
        <f>C194-2</f>
        <v>938.83275000000049</v>
      </c>
      <c r="D195" s="12">
        <f t="shared" si="309"/>
        <v>940.81205000000045</v>
      </c>
      <c r="E195" s="11">
        <f t="shared" si="310"/>
        <v>926.8064500000005</v>
      </c>
      <c r="F195" s="13">
        <f t="shared" si="311"/>
        <v>912.78075000000047</v>
      </c>
      <c r="G195" s="12">
        <f t="shared" si="312"/>
        <v>898.76505000000043</v>
      </c>
      <c r="H195" s="11">
        <f t="shared" si="313"/>
        <v>884.74945000000048</v>
      </c>
      <c r="I195" s="13">
        <f t="shared" si="314"/>
        <v>870.73375000000044</v>
      </c>
      <c r="J195" s="12">
        <f t="shared" si="315"/>
        <v>856.71815000000049</v>
      </c>
      <c r="K195" s="11">
        <f t="shared" si="316"/>
        <v>842.70245000000045</v>
      </c>
      <c r="L195" s="11">
        <f t="shared" si="317"/>
        <v>828.6868500000005</v>
      </c>
      <c r="M195" s="13">
        <f t="shared" si="318"/>
        <v>814.67115000000047</v>
      </c>
      <c r="N195" s="11">
        <f t="shared" si="319"/>
        <v>800.65555000000052</v>
      </c>
      <c r="O195" s="13">
        <f t="shared" si="320"/>
        <v>786.63985000000048</v>
      </c>
      <c r="P195" s="12">
        <f t="shared" si="321"/>
        <v>772.62425000000053</v>
      </c>
      <c r="Q195" s="11">
        <f t="shared" si="322"/>
        <v>758.60855000000049</v>
      </c>
      <c r="R195" s="12">
        <f t="shared" si="323"/>
        <v>744.59295000000043</v>
      </c>
      <c r="S195" s="12">
        <f t="shared" si="324"/>
        <v>730.5772500000005</v>
      </c>
      <c r="T195" s="11">
        <f t="shared" si="325"/>
        <v>716.56165000000055</v>
      </c>
    </row>
    <row r="196" spans="2:20">
      <c r="B196" s="15" t="s">
        <v>277</v>
      </c>
      <c r="C196" s="14">
        <f>C195-2</f>
        <v>936.83275000000049</v>
      </c>
      <c r="D196" s="12">
        <f t="shared" si="309"/>
        <v>938.81205000000045</v>
      </c>
      <c r="E196" s="11">
        <f t="shared" si="310"/>
        <v>924.8064500000005</v>
      </c>
      <c r="F196" s="13">
        <f t="shared" si="311"/>
        <v>910.78075000000047</v>
      </c>
      <c r="G196" s="12">
        <f t="shared" si="312"/>
        <v>896.76505000000043</v>
      </c>
      <c r="H196" s="11">
        <f t="shared" si="313"/>
        <v>882.74945000000048</v>
      </c>
      <c r="I196" s="13">
        <f t="shared" si="314"/>
        <v>868.73375000000044</v>
      </c>
      <c r="J196" s="12">
        <f t="shared" si="315"/>
        <v>854.71815000000049</v>
      </c>
      <c r="K196" s="11">
        <f t="shared" si="316"/>
        <v>840.70245000000045</v>
      </c>
      <c r="L196" s="11">
        <f t="shared" si="317"/>
        <v>826.6868500000005</v>
      </c>
      <c r="M196" s="13">
        <f t="shared" si="318"/>
        <v>812.67115000000047</v>
      </c>
      <c r="N196" s="11">
        <f t="shared" si="319"/>
        <v>798.65555000000052</v>
      </c>
      <c r="O196" s="13">
        <f t="shared" si="320"/>
        <v>784.63985000000048</v>
      </c>
      <c r="P196" s="12">
        <f t="shared" si="321"/>
        <v>770.62425000000053</v>
      </c>
      <c r="Q196" s="11">
        <f t="shared" si="322"/>
        <v>756.60855000000049</v>
      </c>
      <c r="R196" s="12">
        <f t="shared" si="323"/>
        <v>742.59295000000043</v>
      </c>
      <c r="S196" s="12">
        <f t="shared" si="324"/>
        <v>728.5772500000005</v>
      </c>
      <c r="T196" s="11">
        <f t="shared" si="325"/>
        <v>714.56165000000055</v>
      </c>
    </row>
    <row r="197" spans="2:20">
      <c r="B197" s="15" t="s">
        <v>278</v>
      </c>
      <c r="C197" s="14">
        <f t="shared" ref="C197:C199" si="326">C196-2</f>
        <v>934.83275000000049</v>
      </c>
      <c r="D197" s="12">
        <f t="shared" si="309"/>
        <v>936.81205000000045</v>
      </c>
      <c r="E197" s="11">
        <f t="shared" si="310"/>
        <v>922.8064500000005</v>
      </c>
      <c r="F197" s="13">
        <f t="shared" si="311"/>
        <v>908.78075000000047</v>
      </c>
      <c r="G197" s="12">
        <f t="shared" si="312"/>
        <v>894.76505000000043</v>
      </c>
      <c r="H197" s="11">
        <f t="shared" si="313"/>
        <v>880.74945000000048</v>
      </c>
      <c r="I197" s="13">
        <f t="shared" si="314"/>
        <v>866.73375000000044</v>
      </c>
      <c r="J197" s="12">
        <f t="shared" si="315"/>
        <v>852.71815000000049</v>
      </c>
      <c r="K197" s="11">
        <f t="shared" si="316"/>
        <v>838.70245000000045</v>
      </c>
      <c r="L197" s="11">
        <f t="shared" si="317"/>
        <v>824.6868500000005</v>
      </c>
      <c r="M197" s="13">
        <f t="shared" si="318"/>
        <v>810.67115000000047</v>
      </c>
      <c r="N197" s="11">
        <f t="shared" si="319"/>
        <v>796.65555000000052</v>
      </c>
      <c r="O197" s="13">
        <f t="shared" si="320"/>
        <v>782.63985000000048</v>
      </c>
      <c r="P197" s="12">
        <f t="shared" si="321"/>
        <v>768.62425000000053</v>
      </c>
      <c r="Q197" s="11">
        <f t="shared" si="322"/>
        <v>754.60855000000049</v>
      </c>
      <c r="R197" s="12">
        <f t="shared" si="323"/>
        <v>740.59295000000043</v>
      </c>
      <c r="S197" s="12">
        <f t="shared" si="324"/>
        <v>726.5772500000005</v>
      </c>
      <c r="T197" s="11">
        <f t="shared" si="325"/>
        <v>712.56165000000055</v>
      </c>
    </row>
    <row r="198" spans="2:20">
      <c r="B198" s="15" t="s">
        <v>279</v>
      </c>
      <c r="C198" s="14">
        <f t="shared" si="326"/>
        <v>932.83275000000049</v>
      </c>
      <c r="D198" s="12">
        <f t="shared" si="309"/>
        <v>934.81205000000045</v>
      </c>
      <c r="E198" s="11">
        <f t="shared" si="310"/>
        <v>920.8064500000005</v>
      </c>
      <c r="F198" s="13">
        <f t="shared" si="311"/>
        <v>906.78075000000047</v>
      </c>
      <c r="G198" s="12">
        <f t="shared" si="312"/>
        <v>892.76505000000043</v>
      </c>
      <c r="H198" s="11">
        <f t="shared" si="313"/>
        <v>878.74945000000048</v>
      </c>
      <c r="I198" s="13">
        <f t="shared" si="314"/>
        <v>864.73375000000044</v>
      </c>
      <c r="J198" s="12">
        <f t="shared" si="315"/>
        <v>850.71815000000049</v>
      </c>
      <c r="K198" s="11">
        <f t="shared" si="316"/>
        <v>836.70245000000045</v>
      </c>
      <c r="L198" s="11">
        <f t="shared" si="317"/>
        <v>822.6868500000005</v>
      </c>
      <c r="M198" s="13">
        <f t="shared" si="318"/>
        <v>808.67115000000047</v>
      </c>
      <c r="N198" s="11">
        <f t="shared" si="319"/>
        <v>794.65555000000052</v>
      </c>
      <c r="O198" s="13">
        <f t="shared" si="320"/>
        <v>780.63985000000048</v>
      </c>
      <c r="P198" s="12">
        <f t="shared" si="321"/>
        <v>766.62425000000053</v>
      </c>
      <c r="Q198" s="11">
        <f t="shared" si="322"/>
        <v>752.60855000000049</v>
      </c>
      <c r="R198" s="12">
        <f t="shared" si="323"/>
        <v>738.59295000000043</v>
      </c>
      <c r="S198" s="12">
        <f t="shared" si="324"/>
        <v>724.5772500000005</v>
      </c>
      <c r="T198" s="11">
        <f t="shared" si="325"/>
        <v>710.56165000000055</v>
      </c>
    </row>
    <row r="199" spans="2:20">
      <c r="B199" s="15" t="s">
        <v>280</v>
      </c>
      <c r="C199" s="14">
        <f t="shared" si="326"/>
        <v>930.83275000000049</v>
      </c>
      <c r="D199" s="12">
        <f t="shared" si="309"/>
        <v>932.81205000000045</v>
      </c>
      <c r="E199" s="11">
        <f t="shared" si="310"/>
        <v>918.8064500000005</v>
      </c>
      <c r="F199" s="13">
        <f t="shared" si="311"/>
        <v>904.78075000000047</v>
      </c>
      <c r="G199" s="12">
        <f t="shared" si="312"/>
        <v>890.76505000000043</v>
      </c>
      <c r="H199" s="11">
        <f t="shared" si="313"/>
        <v>876.74945000000048</v>
      </c>
      <c r="I199" s="13">
        <f t="shared" si="314"/>
        <v>862.73375000000044</v>
      </c>
      <c r="J199" s="12">
        <f t="shared" si="315"/>
        <v>848.71815000000049</v>
      </c>
      <c r="K199" s="11">
        <f t="shared" si="316"/>
        <v>834.70245000000045</v>
      </c>
      <c r="L199" s="11">
        <f t="shared" si="317"/>
        <v>820.6868500000005</v>
      </c>
      <c r="M199" s="13">
        <f t="shared" si="318"/>
        <v>806.67115000000047</v>
      </c>
      <c r="N199" s="11">
        <f t="shared" si="319"/>
        <v>792.65555000000052</v>
      </c>
      <c r="O199" s="13">
        <f t="shared" si="320"/>
        <v>778.63985000000048</v>
      </c>
      <c r="P199" s="12">
        <f t="shared" si="321"/>
        <v>764.62425000000053</v>
      </c>
      <c r="Q199" s="11">
        <f t="shared" si="322"/>
        <v>750.60855000000049</v>
      </c>
      <c r="R199" s="12">
        <f t="shared" si="323"/>
        <v>736.59295000000043</v>
      </c>
      <c r="S199" s="12">
        <f t="shared" si="324"/>
        <v>722.5772500000005</v>
      </c>
      <c r="T199" s="11">
        <f t="shared" si="325"/>
        <v>708.56165000000055</v>
      </c>
    </row>
    <row r="200" spans="2:20">
      <c r="B200" s="15"/>
      <c r="C200" s="14"/>
      <c r="D200" s="12"/>
      <c r="E200" s="11"/>
      <c r="F200" s="13"/>
      <c r="G200" s="12"/>
      <c r="H200" s="11"/>
      <c r="I200" s="13"/>
      <c r="J200" s="12"/>
      <c r="K200" s="11"/>
      <c r="L200" s="11"/>
      <c r="M200" s="13"/>
      <c r="N200" s="11"/>
      <c r="O200" s="13"/>
      <c r="P200" s="12"/>
      <c r="Q200" s="11"/>
      <c r="R200" s="12"/>
      <c r="S200" s="12"/>
      <c r="T200" s="11"/>
    </row>
    <row r="201" spans="2:20">
      <c r="B201" s="15" t="s">
        <v>13</v>
      </c>
      <c r="C201" s="14">
        <v>962.91100000000074</v>
      </c>
      <c r="D201" s="12">
        <f t="shared" ref="D201:D210" si="327">C201+1.9793</f>
        <v>964.89030000000071</v>
      </c>
      <c r="E201" s="11">
        <f t="shared" ref="E201:E210" si="328">C201-12.0263</f>
        <v>950.88470000000075</v>
      </c>
      <c r="F201" s="13">
        <f t="shared" ref="F201:F210" si="329">C201-26.052</f>
        <v>936.85900000000072</v>
      </c>
      <c r="G201" s="12">
        <f t="shared" ref="G201:G210" si="330">C201-40.0677</f>
        <v>922.84330000000068</v>
      </c>
      <c r="H201" s="11">
        <f t="shared" ref="H201:H210" si="331">C201-54.0833</f>
        <v>908.82770000000073</v>
      </c>
      <c r="I201" s="13">
        <f t="shared" ref="I201:I210" si="332">C201-68.099</f>
        <v>894.81200000000069</v>
      </c>
      <c r="J201" s="12">
        <f t="shared" ref="J201:J210" si="333">C201-82.1146</f>
        <v>880.79640000000074</v>
      </c>
      <c r="K201" s="11">
        <f t="shared" ref="K201:K210" si="334">C201-96.1303</f>
        <v>866.78070000000071</v>
      </c>
      <c r="L201" s="11">
        <f t="shared" ref="L201:L210" si="335">C201-110.1459</f>
        <v>852.76510000000076</v>
      </c>
      <c r="M201" s="13">
        <f t="shared" ref="M201:M210" si="336">C201-124.1616</f>
        <v>838.74940000000072</v>
      </c>
      <c r="N201" s="11">
        <f t="shared" ref="N201:N210" si="337">C201-138.1772</f>
        <v>824.73380000000077</v>
      </c>
      <c r="O201" s="13">
        <f t="shared" ref="O201:O210" si="338">C201-152.1929</f>
        <v>810.71810000000073</v>
      </c>
      <c r="P201" s="12">
        <f t="shared" ref="P201:P210" si="339">C201-166.2085</f>
        <v>796.70250000000078</v>
      </c>
      <c r="Q201" s="11">
        <f t="shared" ref="Q201:Q210" si="340">C201-180.2242</f>
        <v>782.68680000000074</v>
      </c>
      <c r="R201" s="12">
        <f t="shared" ref="R201:R210" si="341">C201-194.2398</f>
        <v>768.67120000000068</v>
      </c>
      <c r="S201" s="12">
        <f t="shared" ref="S201:S210" si="342">C201-208.2555</f>
        <v>754.65550000000076</v>
      </c>
      <c r="T201" s="11">
        <f t="shared" ref="T201:T210" si="343">C201-222.2711</f>
        <v>740.63990000000081</v>
      </c>
    </row>
    <row r="202" spans="2:20">
      <c r="B202" s="15" t="s">
        <v>12</v>
      </c>
      <c r="C202" s="14">
        <v>960.89535000000069</v>
      </c>
      <c r="D202" s="12">
        <f t="shared" si="327"/>
        <v>962.87465000000066</v>
      </c>
      <c r="E202" s="11">
        <f t="shared" si="328"/>
        <v>948.8690500000007</v>
      </c>
      <c r="F202" s="13">
        <f t="shared" si="329"/>
        <v>934.84335000000067</v>
      </c>
      <c r="G202" s="12">
        <f t="shared" si="330"/>
        <v>920.82765000000063</v>
      </c>
      <c r="H202" s="11">
        <f t="shared" si="331"/>
        <v>906.81205000000068</v>
      </c>
      <c r="I202" s="13">
        <f t="shared" si="332"/>
        <v>892.79635000000064</v>
      </c>
      <c r="J202" s="12">
        <f t="shared" si="333"/>
        <v>878.78075000000069</v>
      </c>
      <c r="K202" s="11">
        <f t="shared" si="334"/>
        <v>864.76505000000066</v>
      </c>
      <c r="L202" s="11">
        <f t="shared" si="335"/>
        <v>850.74945000000071</v>
      </c>
      <c r="M202" s="13">
        <f t="shared" si="336"/>
        <v>836.73375000000067</v>
      </c>
      <c r="N202" s="11">
        <f t="shared" si="337"/>
        <v>822.71815000000072</v>
      </c>
      <c r="O202" s="13">
        <f t="shared" si="338"/>
        <v>808.70245000000068</v>
      </c>
      <c r="P202" s="12">
        <f t="shared" si="339"/>
        <v>794.68685000000073</v>
      </c>
      <c r="Q202" s="11">
        <f t="shared" si="340"/>
        <v>780.67115000000069</v>
      </c>
      <c r="R202" s="12">
        <f t="shared" si="341"/>
        <v>766.65555000000063</v>
      </c>
      <c r="S202" s="12">
        <f t="shared" si="342"/>
        <v>752.63985000000071</v>
      </c>
      <c r="T202" s="11">
        <f t="shared" si="343"/>
        <v>738.62425000000076</v>
      </c>
    </row>
    <row r="203" spans="2:20">
      <c r="B203" s="15" t="s">
        <v>11</v>
      </c>
      <c r="C203" s="14">
        <v>958.87970000000064</v>
      </c>
      <c r="D203" s="12">
        <f t="shared" si="327"/>
        <v>960.85900000000061</v>
      </c>
      <c r="E203" s="11">
        <f t="shared" si="328"/>
        <v>946.85340000000065</v>
      </c>
      <c r="F203" s="13">
        <f t="shared" si="329"/>
        <v>932.82770000000062</v>
      </c>
      <c r="G203" s="12">
        <f t="shared" si="330"/>
        <v>918.81200000000058</v>
      </c>
      <c r="H203" s="11">
        <f t="shared" si="331"/>
        <v>904.79640000000063</v>
      </c>
      <c r="I203" s="13">
        <f t="shared" si="332"/>
        <v>890.78070000000059</v>
      </c>
      <c r="J203" s="12">
        <f t="shared" si="333"/>
        <v>876.76510000000064</v>
      </c>
      <c r="K203" s="11">
        <f t="shared" si="334"/>
        <v>862.74940000000061</v>
      </c>
      <c r="L203" s="11">
        <f t="shared" si="335"/>
        <v>848.73380000000066</v>
      </c>
      <c r="M203" s="13">
        <f t="shared" si="336"/>
        <v>834.71810000000062</v>
      </c>
      <c r="N203" s="11">
        <f t="shared" si="337"/>
        <v>820.70250000000067</v>
      </c>
      <c r="O203" s="13">
        <f t="shared" si="338"/>
        <v>806.68680000000063</v>
      </c>
      <c r="P203" s="12">
        <f t="shared" si="339"/>
        <v>792.67120000000068</v>
      </c>
      <c r="Q203" s="11">
        <f t="shared" si="340"/>
        <v>778.65550000000064</v>
      </c>
      <c r="R203" s="12">
        <f t="shared" si="341"/>
        <v>764.63990000000058</v>
      </c>
      <c r="S203" s="12">
        <f t="shared" si="342"/>
        <v>750.62420000000066</v>
      </c>
      <c r="T203" s="11">
        <f t="shared" si="343"/>
        <v>736.60860000000071</v>
      </c>
    </row>
    <row r="204" spans="2:20">
      <c r="B204" s="15" t="s">
        <v>10</v>
      </c>
      <c r="C204" s="14">
        <v>956.86405000000059</v>
      </c>
      <c r="D204" s="12">
        <f t="shared" si="327"/>
        <v>958.84335000000056</v>
      </c>
      <c r="E204" s="11">
        <f t="shared" si="328"/>
        <v>944.8377500000006</v>
      </c>
      <c r="F204" s="13">
        <f t="shared" si="329"/>
        <v>930.81205000000057</v>
      </c>
      <c r="G204" s="12">
        <f t="shared" si="330"/>
        <v>916.79635000000053</v>
      </c>
      <c r="H204" s="11">
        <f t="shared" si="331"/>
        <v>902.78075000000058</v>
      </c>
      <c r="I204" s="13">
        <f t="shared" si="332"/>
        <v>888.76505000000054</v>
      </c>
      <c r="J204" s="12">
        <f t="shared" si="333"/>
        <v>874.74945000000059</v>
      </c>
      <c r="K204" s="11">
        <f t="shared" si="334"/>
        <v>860.73375000000055</v>
      </c>
      <c r="L204" s="11">
        <f t="shared" si="335"/>
        <v>846.71815000000061</v>
      </c>
      <c r="M204" s="13">
        <f t="shared" si="336"/>
        <v>832.70245000000057</v>
      </c>
      <c r="N204" s="11">
        <f t="shared" si="337"/>
        <v>818.68685000000062</v>
      </c>
      <c r="O204" s="13">
        <f t="shared" si="338"/>
        <v>804.67115000000058</v>
      </c>
      <c r="P204" s="12">
        <f t="shared" si="339"/>
        <v>790.65555000000063</v>
      </c>
      <c r="Q204" s="11">
        <f t="shared" si="340"/>
        <v>776.63985000000059</v>
      </c>
      <c r="R204" s="12">
        <f t="shared" si="341"/>
        <v>762.62425000000053</v>
      </c>
      <c r="S204" s="12">
        <f t="shared" si="342"/>
        <v>748.6085500000006</v>
      </c>
      <c r="T204" s="11">
        <f t="shared" si="343"/>
        <v>734.59295000000066</v>
      </c>
    </row>
    <row r="205" spans="2:20">
      <c r="B205" s="15" t="s">
        <v>9</v>
      </c>
      <c r="C205" s="14">
        <v>954.84840000000054</v>
      </c>
      <c r="D205" s="12">
        <f t="shared" si="327"/>
        <v>956.8277000000005</v>
      </c>
      <c r="E205" s="11">
        <f t="shared" si="328"/>
        <v>942.82210000000055</v>
      </c>
      <c r="F205" s="13">
        <f t="shared" si="329"/>
        <v>928.79640000000052</v>
      </c>
      <c r="G205" s="12">
        <f t="shared" si="330"/>
        <v>914.78070000000048</v>
      </c>
      <c r="H205" s="11">
        <f t="shared" si="331"/>
        <v>900.76510000000053</v>
      </c>
      <c r="I205" s="13">
        <f t="shared" si="332"/>
        <v>886.74940000000049</v>
      </c>
      <c r="J205" s="12">
        <f t="shared" si="333"/>
        <v>872.73380000000054</v>
      </c>
      <c r="K205" s="11">
        <f t="shared" si="334"/>
        <v>858.7181000000005</v>
      </c>
      <c r="L205" s="11">
        <f t="shared" si="335"/>
        <v>844.70250000000055</v>
      </c>
      <c r="M205" s="13">
        <f t="shared" si="336"/>
        <v>830.68680000000052</v>
      </c>
      <c r="N205" s="11">
        <f t="shared" si="337"/>
        <v>816.67120000000057</v>
      </c>
      <c r="O205" s="13">
        <f t="shared" si="338"/>
        <v>802.65550000000053</v>
      </c>
      <c r="P205" s="12">
        <f t="shared" si="339"/>
        <v>788.63990000000058</v>
      </c>
      <c r="Q205" s="11">
        <f t="shared" si="340"/>
        <v>774.62420000000054</v>
      </c>
      <c r="R205" s="12">
        <f t="shared" si="341"/>
        <v>760.60860000000048</v>
      </c>
      <c r="S205" s="12">
        <f t="shared" si="342"/>
        <v>746.59290000000055</v>
      </c>
      <c r="T205" s="11">
        <f t="shared" si="343"/>
        <v>732.5773000000006</v>
      </c>
    </row>
    <row r="206" spans="2:20">
      <c r="B206" s="15" t="s">
        <v>271</v>
      </c>
      <c r="C206" s="14">
        <f>C205-2</f>
        <v>952.84840000000054</v>
      </c>
      <c r="D206" s="12">
        <f t="shared" si="327"/>
        <v>954.8277000000005</v>
      </c>
      <c r="E206" s="11">
        <f t="shared" si="328"/>
        <v>940.82210000000055</v>
      </c>
      <c r="F206" s="13">
        <f t="shared" si="329"/>
        <v>926.79640000000052</v>
      </c>
      <c r="G206" s="12">
        <f t="shared" si="330"/>
        <v>912.78070000000048</v>
      </c>
      <c r="H206" s="11">
        <f t="shared" si="331"/>
        <v>898.76510000000053</v>
      </c>
      <c r="I206" s="13">
        <f t="shared" si="332"/>
        <v>884.74940000000049</v>
      </c>
      <c r="J206" s="12">
        <f t="shared" si="333"/>
        <v>870.73380000000054</v>
      </c>
      <c r="K206" s="11">
        <f t="shared" si="334"/>
        <v>856.7181000000005</v>
      </c>
      <c r="L206" s="11">
        <f t="shared" si="335"/>
        <v>842.70250000000055</v>
      </c>
      <c r="M206" s="13">
        <f t="shared" si="336"/>
        <v>828.68680000000052</v>
      </c>
      <c r="N206" s="11">
        <f t="shared" si="337"/>
        <v>814.67120000000057</v>
      </c>
      <c r="O206" s="13">
        <f t="shared" si="338"/>
        <v>800.65550000000053</v>
      </c>
      <c r="P206" s="12">
        <f t="shared" si="339"/>
        <v>786.63990000000058</v>
      </c>
      <c r="Q206" s="11">
        <f t="shared" si="340"/>
        <v>772.62420000000054</v>
      </c>
      <c r="R206" s="12">
        <f t="shared" si="341"/>
        <v>758.60860000000048</v>
      </c>
      <c r="S206" s="12">
        <f t="shared" si="342"/>
        <v>744.59290000000055</v>
      </c>
      <c r="T206" s="11">
        <f t="shared" si="343"/>
        <v>730.5773000000006</v>
      </c>
    </row>
    <row r="207" spans="2:20">
      <c r="B207" s="15" t="s">
        <v>272</v>
      </c>
      <c r="C207" s="14">
        <f>C206-2</f>
        <v>950.84840000000054</v>
      </c>
      <c r="D207" s="12">
        <f t="shared" si="327"/>
        <v>952.8277000000005</v>
      </c>
      <c r="E207" s="11">
        <f t="shared" si="328"/>
        <v>938.82210000000055</v>
      </c>
      <c r="F207" s="13">
        <f t="shared" si="329"/>
        <v>924.79640000000052</v>
      </c>
      <c r="G207" s="12">
        <f t="shared" si="330"/>
        <v>910.78070000000048</v>
      </c>
      <c r="H207" s="11">
        <f t="shared" si="331"/>
        <v>896.76510000000053</v>
      </c>
      <c r="I207" s="13">
        <f t="shared" si="332"/>
        <v>882.74940000000049</v>
      </c>
      <c r="J207" s="12">
        <f t="shared" si="333"/>
        <v>868.73380000000054</v>
      </c>
      <c r="K207" s="11">
        <f t="shared" si="334"/>
        <v>854.7181000000005</v>
      </c>
      <c r="L207" s="11">
        <f t="shared" si="335"/>
        <v>840.70250000000055</v>
      </c>
      <c r="M207" s="13">
        <f t="shared" si="336"/>
        <v>826.68680000000052</v>
      </c>
      <c r="N207" s="11">
        <f t="shared" si="337"/>
        <v>812.67120000000057</v>
      </c>
      <c r="O207" s="13">
        <f t="shared" si="338"/>
        <v>798.65550000000053</v>
      </c>
      <c r="P207" s="12">
        <f t="shared" si="339"/>
        <v>784.63990000000058</v>
      </c>
      <c r="Q207" s="11">
        <f t="shared" si="340"/>
        <v>770.62420000000054</v>
      </c>
      <c r="R207" s="12">
        <f t="shared" si="341"/>
        <v>756.60860000000048</v>
      </c>
      <c r="S207" s="12">
        <f t="shared" si="342"/>
        <v>742.59290000000055</v>
      </c>
      <c r="T207" s="11">
        <f t="shared" si="343"/>
        <v>728.5773000000006</v>
      </c>
    </row>
    <row r="208" spans="2:20">
      <c r="B208" s="15" t="s">
        <v>273</v>
      </c>
      <c r="C208" s="14">
        <f t="shared" ref="C208:C210" si="344">C207-2</f>
        <v>948.84840000000054</v>
      </c>
      <c r="D208" s="12">
        <f t="shared" si="327"/>
        <v>950.8277000000005</v>
      </c>
      <c r="E208" s="11">
        <f t="shared" si="328"/>
        <v>936.82210000000055</v>
      </c>
      <c r="F208" s="13">
        <f t="shared" si="329"/>
        <v>922.79640000000052</v>
      </c>
      <c r="G208" s="12">
        <f t="shared" si="330"/>
        <v>908.78070000000048</v>
      </c>
      <c r="H208" s="11">
        <f t="shared" si="331"/>
        <v>894.76510000000053</v>
      </c>
      <c r="I208" s="13">
        <f t="shared" si="332"/>
        <v>880.74940000000049</v>
      </c>
      <c r="J208" s="12">
        <f t="shared" si="333"/>
        <v>866.73380000000054</v>
      </c>
      <c r="K208" s="11">
        <f t="shared" si="334"/>
        <v>852.7181000000005</v>
      </c>
      <c r="L208" s="11">
        <f t="shared" si="335"/>
        <v>838.70250000000055</v>
      </c>
      <c r="M208" s="13">
        <f t="shared" si="336"/>
        <v>824.68680000000052</v>
      </c>
      <c r="N208" s="11">
        <f t="shared" si="337"/>
        <v>810.67120000000057</v>
      </c>
      <c r="O208" s="13">
        <f t="shared" si="338"/>
        <v>796.65550000000053</v>
      </c>
      <c r="P208" s="12">
        <f t="shared" si="339"/>
        <v>782.63990000000058</v>
      </c>
      <c r="Q208" s="11">
        <f t="shared" si="340"/>
        <v>768.62420000000054</v>
      </c>
      <c r="R208" s="12">
        <f t="shared" si="341"/>
        <v>754.60860000000048</v>
      </c>
      <c r="S208" s="12">
        <f t="shared" si="342"/>
        <v>740.59290000000055</v>
      </c>
      <c r="T208" s="11">
        <f t="shared" si="343"/>
        <v>726.5773000000006</v>
      </c>
    </row>
    <row r="209" spans="2:20">
      <c r="B209" s="15" t="s">
        <v>274</v>
      </c>
      <c r="C209" s="14">
        <f t="shared" si="344"/>
        <v>946.84840000000054</v>
      </c>
      <c r="D209" s="12">
        <f t="shared" si="327"/>
        <v>948.8277000000005</v>
      </c>
      <c r="E209" s="11">
        <f t="shared" si="328"/>
        <v>934.82210000000055</v>
      </c>
      <c r="F209" s="13">
        <f t="shared" si="329"/>
        <v>920.79640000000052</v>
      </c>
      <c r="G209" s="12">
        <f t="shared" si="330"/>
        <v>906.78070000000048</v>
      </c>
      <c r="H209" s="11">
        <f t="shared" si="331"/>
        <v>892.76510000000053</v>
      </c>
      <c r="I209" s="13">
        <f t="shared" si="332"/>
        <v>878.74940000000049</v>
      </c>
      <c r="J209" s="12">
        <f t="shared" si="333"/>
        <v>864.73380000000054</v>
      </c>
      <c r="K209" s="11">
        <f t="shared" si="334"/>
        <v>850.7181000000005</v>
      </c>
      <c r="L209" s="11">
        <f t="shared" si="335"/>
        <v>836.70250000000055</v>
      </c>
      <c r="M209" s="13">
        <f t="shared" si="336"/>
        <v>822.68680000000052</v>
      </c>
      <c r="N209" s="11">
        <f t="shared" si="337"/>
        <v>808.67120000000057</v>
      </c>
      <c r="O209" s="13">
        <f t="shared" si="338"/>
        <v>794.65550000000053</v>
      </c>
      <c r="P209" s="12">
        <f t="shared" si="339"/>
        <v>780.63990000000058</v>
      </c>
      <c r="Q209" s="11">
        <f t="shared" si="340"/>
        <v>766.62420000000054</v>
      </c>
      <c r="R209" s="12">
        <f t="shared" si="341"/>
        <v>752.60860000000048</v>
      </c>
      <c r="S209" s="12">
        <f t="shared" si="342"/>
        <v>738.59290000000055</v>
      </c>
      <c r="T209" s="11">
        <f t="shared" si="343"/>
        <v>724.5773000000006</v>
      </c>
    </row>
    <row r="210" spans="2:20">
      <c r="B210" s="15" t="s">
        <v>275</v>
      </c>
      <c r="C210" s="14">
        <f t="shared" si="344"/>
        <v>944.84840000000054</v>
      </c>
      <c r="D210" s="12">
        <f t="shared" si="327"/>
        <v>946.8277000000005</v>
      </c>
      <c r="E210" s="11">
        <f t="shared" si="328"/>
        <v>932.82210000000055</v>
      </c>
      <c r="F210" s="13">
        <f t="shared" si="329"/>
        <v>918.79640000000052</v>
      </c>
      <c r="G210" s="12">
        <f t="shared" si="330"/>
        <v>904.78070000000048</v>
      </c>
      <c r="H210" s="11">
        <f t="shared" si="331"/>
        <v>890.76510000000053</v>
      </c>
      <c r="I210" s="13">
        <f t="shared" si="332"/>
        <v>876.74940000000049</v>
      </c>
      <c r="J210" s="12">
        <f t="shared" si="333"/>
        <v>862.73380000000054</v>
      </c>
      <c r="K210" s="11">
        <f t="shared" si="334"/>
        <v>848.7181000000005</v>
      </c>
      <c r="L210" s="11">
        <f t="shared" si="335"/>
        <v>834.70250000000055</v>
      </c>
      <c r="M210" s="13">
        <f t="shared" si="336"/>
        <v>820.68680000000052</v>
      </c>
      <c r="N210" s="11">
        <f t="shared" si="337"/>
        <v>806.67120000000057</v>
      </c>
      <c r="O210" s="13">
        <f t="shared" si="338"/>
        <v>792.65550000000053</v>
      </c>
      <c r="P210" s="12">
        <f t="shared" si="339"/>
        <v>778.63990000000058</v>
      </c>
      <c r="Q210" s="11">
        <f t="shared" si="340"/>
        <v>764.62420000000054</v>
      </c>
      <c r="R210" s="12">
        <f t="shared" si="341"/>
        <v>750.60860000000048</v>
      </c>
      <c r="S210" s="12">
        <f t="shared" si="342"/>
        <v>736.59290000000055</v>
      </c>
      <c r="T210" s="11">
        <f t="shared" si="343"/>
        <v>722.5773000000006</v>
      </c>
    </row>
    <row r="211" spans="2:20">
      <c r="B211" s="15"/>
      <c r="C211" s="14"/>
      <c r="D211" s="12"/>
      <c r="E211" s="11"/>
      <c r="F211" s="13"/>
      <c r="G211" s="12"/>
      <c r="H211" s="11"/>
      <c r="I211" s="13"/>
      <c r="J211" s="12"/>
      <c r="K211" s="11"/>
      <c r="L211" s="11"/>
      <c r="M211" s="13"/>
      <c r="N211" s="11"/>
      <c r="O211" s="13"/>
      <c r="P211" s="12"/>
      <c r="Q211" s="11"/>
      <c r="R211" s="12"/>
      <c r="S211" s="12"/>
      <c r="T211" s="11"/>
    </row>
    <row r="212" spans="2:20">
      <c r="B212" s="15" t="s">
        <v>8</v>
      </c>
      <c r="C212" s="14">
        <v>976.92665000000079</v>
      </c>
      <c r="D212" s="12">
        <f t="shared" ref="D212:D221" si="345">C212+1.9793</f>
        <v>978.90595000000076</v>
      </c>
      <c r="E212" s="11">
        <f t="shared" ref="E212:E221" si="346">C212-12.0263</f>
        <v>964.9003500000008</v>
      </c>
      <c r="F212" s="13">
        <f t="shared" ref="F212:F221" si="347">C212-26.052</f>
        <v>950.87465000000077</v>
      </c>
      <c r="G212" s="12">
        <f t="shared" ref="G212:G221" si="348">C212-40.0677</f>
        <v>936.85895000000073</v>
      </c>
      <c r="H212" s="11">
        <f t="shared" ref="H212:H221" si="349">C212-54.0833</f>
        <v>922.84335000000078</v>
      </c>
      <c r="I212" s="13">
        <f t="shared" ref="I212:I221" si="350">C212-68.099</f>
        <v>908.82765000000074</v>
      </c>
      <c r="J212" s="12">
        <f t="shared" ref="J212:J221" si="351">C212-82.1146</f>
        <v>894.8120500000008</v>
      </c>
      <c r="K212" s="11">
        <f t="shared" ref="K212:K221" si="352">C212-96.1303</f>
        <v>880.79635000000076</v>
      </c>
      <c r="L212" s="11">
        <f t="shared" ref="L212:L221" si="353">C212-110.1459</f>
        <v>866.78075000000081</v>
      </c>
      <c r="M212" s="13">
        <f t="shared" ref="M212:M221" si="354">C212-124.1616</f>
        <v>852.76505000000077</v>
      </c>
      <c r="N212" s="11">
        <f t="shared" ref="N212:N221" si="355">C212-138.1772</f>
        <v>838.74945000000082</v>
      </c>
      <c r="O212" s="13">
        <f t="shared" ref="O212:O221" si="356">C212-152.1929</f>
        <v>824.73375000000078</v>
      </c>
      <c r="P212" s="12">
        <f t="shared" ref="P212:P221" si="357">C212-166.2085</f>
        <v>810.71815000000083</v>
      </c>
      <c r="Q212" s="11">
        <f t="shared" ref="Q212:Q221" si="358">C212-180.2242</f>
        <v>796.70245000000079</v>
      </c>
      <c r="R212" s="12">
        <f t="shared" ref="R212:R221" si="359">C212-194.2398</f>
        <v>782.68685000000073</v>
      </c>
      <c r="S212" s="12">
        <f t="shared" ref="S212:S221" si="360">C212-208.2555</f>
        <v>768.67115000000081</v>
      </c>
      <c r="T212" s="11">
        <f t="shared" ref="T212:T221" si="361">C212-222.2711</f>
        <v>754.65555000000086</v>
      </c>
    </row>
    <row r="213" spans="2:20">
      <c r="B213" s="15" t="s">
        <v>7</v>
      </c>
      <c r="C213" s="14">
        <v>974.91100000000074</v>
      </c>
      <c r="D213" s="12">
        <f t="shared" si="345"/>
        <v>976.89030000000071</v>
      </c>
      <c r="E213" s="11">
        <f t="shared" si="346"/>
        <v>962.88470000000075</v>
      </c>
      <c r="F213" s="13">
        <f t="shared" si="347"/>
        <v>948.85900000000072</v>
      </c>
      <c r="G213" s="12">
        <f t="shared" si="348"/>
        <v>934.84330000000068</v>
      </c>
      <c r="H213" s="11">
        <f t="shared" si="349"/>
        <v>920.82770000000073</v>
      </c>
      <c r="I213" s="13">
        <f t="shared" si="350"/>
        <v>906.81200000000069</v>
      </c>
      <c r="J213" s="12">
        <f t="shared" si="351"/>
        <v>892.79640000000074</v>
      </c>
      <c r="K213" s="11">
        <f t="shared" si="352"/>
        <v>878.78070000000071</v>
      </c>
      <c r="L213" s="11">
        <f t="shared" si="353"/>
        <v>864.76510000000076</v>
      </c>
      <c r="M213" s="13">
        <f t="shared" si="354"/>
        <v>850.74940000000072</v>
      </c>
      <c r="N213" s="11">
        <f t="shared" si="355"/>
        <v>836.73380000000077</v>
      </c>
      <c r="O213" s="13">
        <f t="shared" si="356"/>
        <v>822.71810000000073</v>
      </c>
      <c r="P213" s="12">
        <f t="shared" si="357"/>
        <v>808.70250000000078</v>
      </c>
      <c r="Q213" s="11">
        <f t="shared" si="358"/>
        <v>794.68680000000074</v>
      </c>
      <c r="R213" s="12">
        <f t="shared" si="359"/>
        <v>780.67120000000068</v>
      </c>
      <c r="S213" s="12">
        <f t="shared" si="360"/>
        <v>766.65550000000076</v>
      </c>
      <c r="T213" s="11">
        <f t="shared" si="361"/>
        <v>752.63990000000081</v>
      </c>
    </row>
    <row r="214" spans="2:20">
      <c r="B214" s="15" t="s">
        <v>6</v>
      </c>
      <c r="C214" s="14">
        <v>972.89535000000069</v>
      </c>
      <c r="D214" s="12">
        <f t="shared" si="345"/>
        <v>974.87465000000066</v>
      </c>
      <c r="E214" s="11">
        <f t="shared" si="346"/>
        <v>960.8690500000007</v>
      </c>
      <c r="F214" s="13">
        <f t="shared" si="347"/>
        <v>946.84335000000067</v>
      </c>
      <c r="G214" s="12">
        <f t="shared" si="348"/>
        <v>932.82765000000063</v>
      </c>
      <c r="H214" s="11">
        <f t="shared" si="349"/>
        <v>918.81205000000068</v>
      </c>
      <c r="I214" s="13">
        <f t="shared" si="350"/>
        <v>904.79635000000064</v>
      </c>
      <c r="J214" s="12">
        <f t="shared" si="351"/>
        <v>890.78075000000069</v>
      </c>
      <c r="K214" s="11">
        <f t="shared" si="352"/>
        <v>876.76505000000066</v>
      </c>
      <c r="L214" s="11">
        <f t="shared" si="353"/>
        <v>862.74945000000071</v>
      </c>
      <c r="M214" s="13">
        <f t="shared" si="354"/>
        <v>848.73375000000067</v>
      </c>
      <c r="N214" s="11">
        <f t="shared" si="355"/>
        <v>834.71815000000072</v>
      </c>
      <c r="O214" s="13">
        <f t="shared" si="356"/>
        <v>820.70245000000068</v>
      </c>
      <c r="P214" s="12">
        <f t="shared" si="357"/>
        <v>806.68685000000073</v>
      </c>
      <c r="Q214" s="11">
        <f t="shared" si="358"/>
        <v>792.67115000000069</v>
      </c>
      <c r="R214" s="12">
        <f t="shared" si="359"/>
        <v>778.65555000000063</v>
      </c>
      <c r="S214" s="12">
        <f t="shared" si="360"/>
        <v>764.63985000000071</v>
      </c>
      <c r="T214" s="11">
        <f t="shared" si="361"/>
        <v>750.62425000000076</v>
      </c>
    </row>
    <row r="215" spans="2:20">
      <c r="B215" s="15" t="s">
        <v>5</v>
      </c>
      <c r="C215" s="14">
        <v>970.87970000000064</v>
      </c>
      <c r="D215" s="12">
        <f t="shared" si="345"/>
        <v>972.85900000000061</v>
      </c>
      <c r="E215" s="11">
        <f t="shared" si="346"/>
        <v>958.85340000000065</v>
      </c>
      <c r="F215" s="13">
        <f t="shared" si="347"/>
        <v>944.82770000000062</v>
      </c>
      <c r="G215" s="12">
        <f t="shared" si="348"/>
        <v>930.81200000000058</v>
      </c>
      <c r="H215" s="11">
        <f t="shared" si="349"/>
        <v>916.79640000000063</v>
      </c>
      <c r="I215" s="13">
        <f t="shared" si="350"/>
        <v>902.78070000000059</v>
      </c>
      <c r="J215" s="12">
        <f t="shared" si="351"/>
        <v>888.76510000000064</v>
      </c>
      <c r="K215" s="11">
        <f t="shared" si="352"/>
        <v>874.74940000000061</v>
      </c>
      <c r="L215" s="11">
        <f t="shared" si="353"/>
        <v>860.73380000000066</v>
      </c>
      <c r="M215" s="13">
        <f t="shared" si="354"/>
        <v>846.71810000000062</v>
      </c>
      <c r="N215" s="11">
        <f t="shared" si="355"/>
        <v>832.70250000000067</v>
      </c>
      <c r="O215" s="13">
        <f t="shared" si="356"/>
        <v>818.68680000000063</v>
      </c>
      <c r="P215" s="12">
        <f t="shared" si="357"/>
        <v>804.67120000000068</v>
      </c>
      <c r="Q215" s="11">
        <f t="shared" si="358"/>
        <v>790.65550000000064</v>
      </c>
      <c r="R215" s="12">
        <f t="shared" si="359"/>
        <v>776.63990000000058</v>
      </c>
      <c r="S215" s="12">
        <f t="shared" si="360"/>
        <v>762.62420000000066</v>
      </c>
      <c r="T215" s="11">
        <f t="shared" si="361"/>
        <v>748.60860000000071</v>
      </c>
    </row>
    <row r="216" spans="2:20">
      <c r="B216" s="15" t="s">
        <v>4</v>
      </c>
      <c r="C216" s="14">
        <v>968.86405000000059</v>
      </c>
      <c r="D216" s="12">
        <f t="shared" si="345"/>
        <v>970.84335000000056</v>
      </c>
      <c r="E216" s="11">
        <f t="shared" si="346"/>
        <v>956.8377500000006</v>
      </c>
      <c r="F216" s="13">
        <f t="shared" si="347"/>
        <v>942.81205000000057</v>
      </c>
      <c r="G216" s="12">
        <f t="shared" si="348"/>
        <v>928.79635000000053</v>
      </c>
      <c r="H216" s="11">
        <f t="shared" si="349"/>
        <v>914.78075000000058</v>
      </c>
      <c r="I216" s="13">
        <f t="shared" si="350"/>
        <v>900.76505000000054</v>
      </c>
      <c r="J216" s="12">
        <f t="shared" si="351"/>
        <v>886.74945000000059</v>
      </c>
      <c r="K216" s="11">
        <f t="shared" si="352"/>
        <v>872.73375000000055</v>
      </c>
      <c r="L216" s="11">
        <f t="shared" si="353"/>
        <v>858.71815000000061</v>
      </c>
      <c r="M216" s="13">
        <f t="shared" si="354"/>
        <v>844.70245000000057</v>
      </c>
      <c r="N216" s="11">
        <f t="shared" si="355"/>
        <v>830.68685000000062</v>
      </c>
      <c r="O216" s="13">
        <f t="shared" si="356"/>
        <v>816.67115000000058</v>
      </c>
      <c r="P216" s="12">
        <f t="shared" si="357"/>
        <v>802.65555000000063</v>
      </c>
      <c r="Q216" s="11">
        <f t="shared" si="358"/>
        <v>788.63985000000059</v>
      </c>
      <c r="R216" s="12">
        <f t="shared" si="359"/>
        <v>774.62425000000053</v>
      </c>
      <c r="S216" s="12">
        <f t="shared" si="360"/>
        <v>760.6085500000006</v>
      </c>
      <c r="T216" s="11">
        <f t="shared" si="361"/>
        <v>746.59295000000066</v>
      </c>
    </row>
    <row r="217" spans="2:20">
      <c r="B217" s="15" t="s">
        <v>266</v>
      </c>
      <c r="C217" s="14">
        <f>C216-2</f>
        <v>966.86405000000059</v>
      </c>
      <c r="D217" s="12">
        <f t="shared" si="345"/>
        <v>968.84335000000056</v>
      </c>
      <c r="E217" s="11">
        <f t="shared" si="346"/>
        <v>954.8377500000006</v>
      </c>
      <c r="F217" s="13">
        <f t="shared" si="347"/>
        <v>940.81205000000057</v>
      </c>
      <c r="G217" s="12">
        <f t="shared" si="348"/>
        <v>926.79635000000053</v>
      </c>
      <c r="H217" s="11">
        <f t="shared" si="349"/>
        <v>912.78075000000058</v>
      </c>
      <c r="I217" s="13">
        <f t="shared" si="350"/>
        <v>898.76505000000054</v>
      </c>
      <c r="J217" s="12">
        <f t="shared" si="351"/>
        <v>884.74945000000059</v>
      </c>
      <c r="K217" s="11">
        <f t="shared" si="352"/>
        <v>870.73375000000055</v>
      </c>
      <c r="L217" s="11">
        <f t="shared" si="353"/>
        <v>856.71815000000061</v>
      </c>
      <c r="M217" s="13">
        <f t="shared" si="354"/>
        <v>842.70245000000057</v>
      </c>
      <c r="N217" s="11">
        <f t="shared" si="355"/>
        <v>828.68685000000062</v>
      </c>
      <c r="O217" s="13">
        <f t="shared" si="356"/>
        <v>814.67115000000058</v>
      </c>
      <c r="P217" s="12">
        <f t="shared" si="357"/>
        <v>800.65555000000063</v>
      </c>
      <c r="Q217" s="11">
        <f t="shared" si="358"/>
        <v>786.63985000000059</v>
      </c>
      <c r="R217" s="12">
        <f t="shared" si="359"/>
        <v>772.62425000000053</v>
      </c>
      <c r="S217" s="12">
        <f t="shared" si="360"/>
        <v>758.6085500000006</v>
      </c>
      <c r="T217" s="11">
        <f t="shared" si="361"/>
        <v>744.59295000000066</v>
      </c>
    </row>
    <row r="218" spans="2:20">
      <c r="B218" s="15" t="s">
        <v>267</v>
      </c>
      <c r="C218" s="14">
        <f>C217-2</f>
        <v>964.86405000000059</v>
      </c>
      <c r="D218" s="12">
        <f t="shared" si="345"/>
        <v>966.84335000000056</v>
      </c>
      <c r="E218" s="11">
        <f t="shared" si="346"/>
        <v>952.8377500000006</v>
      </c>
      <c r="F218" s="13">
        <f t="shared" si="347"/>
        <v>938.81205000000057</v>
      </c>
      <c r="G218" s="12">
        <f t="shared" si="348"/>
        <v>924.79635000000053</v>
      </c>
      <c r="H218" s="11">
        <f t="shared" si="349"/>
        <v>910.78075000000058</v>
      </c>
      <c r="I218" s="13">
        <f t="shared" si="350"/>
        <v>896.76505000000054</v>
      </c>
      <c r="J218" s="12">
        <f t="shared" si="351"/>
        <v>882.74945000000059</v>
      </c>
      <c r="K218" s="11">
        <f t="shared" si="352"/>
        <v>868.73375000000055</v>
      </c>
      <c r="L218" s="11">
        <f t="shared" si="353"/>
        <v>854.71815000000061</v>
      </c>
      <c r="M218" s="13">
        <f t="shared" si="354"/>
        <v>840.70245000000057</v>
      </c>
      <c r="N218" s="11">
        <f t="shared" si="355"/>
        <v>826.68685000000062</v>
      </c>
      <c r="O218" s="13">
        <f t="shared" si="356"/>
        <v>812.67115000000058</v>
      </c>
      <c r="P218" s="12">
        <f t="shared" si="357"/>
        <v>798.65555000000063</v>
      </c>
      <c r="Q218" s="11">
        <f t="shared" si="358"/>
        <v>784.63985000000059</v>
      </c>
      <c r="R218" s="12">
        <f t="shared" si="359"/>
        <v>770.62425000000053</v>
      </c>
      <c r="S218" s="12">
        <f t="shared" si="360"/>
        <v>756.6085500000006</v>
      </c>
      <c r="T218" s="11">
        <f t="shared" si="361"/>
        <v>742.59295000000066</v>
      </c>
    </row>
    <row r="219" spans="2:20">
      <c r="B219" s="15" t="s">
        <v>268</v>
      </c>
      <c r="C219" s="14">
        <f t="shared" ref="C219:C221" si="362">C218-2</f>
        <v>962.86405000000059</v>
      </c>
      <c r="D219" s="12">
        <f t="shared" si="345"/>
        <v>964.84335000000056</v>
      </c>
      <c r="E219" s="11">
        <f t="shared" si="346"/>
        <v>950.8377500000006</v>
      </c>
      <c r="F219" s="13">
        <f t="shared" si="347"/>
        <v>936.81205000000057</v>
      </c>
      <c r="G219" s="12">
        <f t="shared" si="348"/>
        <v>922.79635000000053</v>
      </c>
      <c r="H219" s="11">
        <f t="shared" si="349"/>
        <v>908.78075000000058</v>
      </c>
      <c r="I219" s="13">
        <f t="shared" si="350"/>
        <v>894.76505000000054</v>
      </c>
      <c r="J219" s="12">
        <f t="shared" si="351"/>
        <v>880.74945000000059</v>
      </c>
      <c r="K219" s="11">
        <f t="shared" si="352"/>
        <v>866.73375000000055</v>
      </c>
      <c r="L219" s="11">
        <f t="shared" si="353"/>
        <v>852.71815000000061</v>
      </c>
      <c r="M219" s="13">
        <f t="shared" si="354"/>
        <v>838.70245000000057</v>
      </c>
      <c r="N219" s="11">
        <f t="shared" si="355"/>
        <v>824.68685000000062</v>
      </c>
      <c r="O219" s="13">
        <f t="shared" si="356"/>
        <v>810.67115000000058</v>
      </c>
      <c r="P219" s="12">
        <f t="shared" si="357"/>
        <v>796.65555000000063</v>
      </c>
      <c r="Q219" s="11">
        <f t="shared" si="358"/>
        <v>782.63985000000059</v>
      </c>
      <c r="R219" s="12">
        <f t="shared" si="359"/>
        <v>768.62425000000053</v>
      </c>
      <c r="S219" s="12">
        <f t="shared" si="360"/>
        <v>754.6085500000006</v>
      </c>
      <c r="T219" s="11">
        <f t="shared" si="361"/>
        <v>740.59295000000066</v>
      </c>
    </row>
    <row r="220" spans="2:20">
      <c r="B220" s="15" t="s">
        <v>269</v>
      </c>
      <c r="C220" s="14">
        <f t="shared" si="362"/>
        <v>960.86405000000059</v>
      </c>
      <c r="D220" s="12">
        <f t="shared" si="345"/>
        <v>962.84335000000056</v>
      </c>
      <c r="E220" s="11">
        <f t="shared" si="346"/>
        <v>948.8377500000006</v>
      </c>
      <c r="F220" s="13">
        <f t="shared" si="347"/>
        <v>934.81205000000057</v>
      </c>
      <c r="G220" s="12">
        <f t="shared" si="348"/>
        <v>920.79635000000053</v>
      </c>
      <c r="H220" s="11">
        <f t="shared" si="349"/>
        <v>906.78075000000058</v>
      </c>
      <c r="I220" s="13">
        <f t="shared" si="350"/>
        <v>892.76505000000054</v>
      </c>
      <c r="J220" s="12">
        <f t="shared" si="351"/>
        <v>878.74945000000059</v>
      </c>
      <c r="K220" s="11">
        <f t="shared" si="352"/>
        <v>864.73375000000055</v>
      </c>
      <c r="L220" s="11">
        <f t="shared" si="353"/>
        <v>850.71815000000061</v>
      </c>
      <c r="M220" s="13">
        <f t="shared" si="354"/>
        <v>836.70245000000057</v>
      </c>
      <c r="N220" s="11">
        <f t="shared" si="355"/>
        <v>822.68685000000062</v>
      </c>
      <c r="O220" s="13">
        <f t="shared" si="356"/>
        <v>808.67115000000058</v>
      </c>
      <c r="P220" s="12">
        <f t="shared" si="357"/>
        <v>794.65555000000063</v>
      </c>
      <c r="Q220" s="11">
        <f t="shared" si="358"/>
        <v>780.63985000000059</v>
      </c>
      <c r="R220" s="12">
        <f t="shared" si="359"/>
        <v>766.62425000000053</v>
      </c>
      <c r="S220" s="12">
        <f t="shared" si="360"/>
        <v>752.6085500000006</v>
      </c>
      <c r="T220" s="11">
        <f t="shared" si="361"/>
        <v>738.59295000000066</v>
      </c>
    </row>
    <row r="221" spans="2:20">
      <c r="B221" s="15" t="s">
        <v>270</v>
      </c>
      <c r="C221" s="14">
        <f t="shared" si="362"/>
        <v>958.86405000000059</v>
      </c>
      <c r="D221" s="12">
        <f t="shared" si="345"/>
        <v>960.84335000000056</v>
      </c>
      <c r="E221" s="11">
        <f t="shared" si="346"/>
        <v>946.8377500000006</v>
      </c>
      <c r="F221" s="13">
        <f t="shared" si="347"/>
        <v>932.81205000000057</v>
      </c>
      <c r="G221" s="12">
        <f t="shared" si="348"/>
        <v>918.79635000000053</v>
      </c>
      <c r="H221" s="11">
        <f t="shared" si="349"/>
        <v>904.78075000000058</v>
      </c>
      <c r="I221" s="13">
        <f t="shared" si="350"/>
        <v>890.76505000000054</v>
      </c>
      <c r="J221" s="12">
        <f t="shared" si="351"/>
        <v>876.74945000000059</v>
      </c>
      <c r="K221" s="11">
        <f t="shared" si="352"/>
        <v>862.73375000000055</v>
      </c>
      <c r="L221" s="11">
        <f t="shared" si="353"/>
        <v>848.71815000000061</v>
      </c>
      <c r="M221" s="13">
        <f t="shared" si="354"/>
        <v>834.70245000000057</v>
      </c>
      <c r="N221" s="11">
        <f t="shared" si="355"/>
        <v>820.68685000000062</v>
      </c>
      <c r="O221" s="13">
        <f t="shared" si="356"/>
        <v>806.67115000000058</v>
      </c>
      <c r="P221" s="12">
        <f t="shared" si="357"/>
        <v>792.65555000000063</v>
      </c>
      <c r="Q221" s="11">
        <f t="shared" si="358"/>
        <v>778.63985000000059</v>
      </c>
      <c r="R221" s="12">
        <f t="shared" si="359"/>
        <v>764.62425000000053</v>
      </c>
      <c r="S221" s="12">
        <f t="shared" si="360"/>
        <v>750.6085500000006</v>
      </c>
      <c r="T221" s="11">
        <f t="shared" si="361"/>
        <v>736.59295000000066</v>
      </c>
    </row>
    <row r="222" spans="2:20">
      <c r="B222" s="15"/>
      <c r="C222" s="14"/>
      <c r="D222" s="12"/>
      <c r="E222" s="11"/>
      <c r="F222" s="13"/>
      <c r="G222" s="12"/>
      <c r="H222" s="11"/>
      <c r="I222" s="13"/>
      <c r="J222" s="12"/>
      <c r="K222" s="11"/>
      <c r="L222" s="11"/>
      <c r="M222" s="13"/>
      <c r="N222" s="11"/>
      <c r="O222" s="13"/>
      <c r="P222" s="12"/>
      <c r="Q222" s="11"/>
      <c r="R222" s="12"/>
      <c r="S222" s="12"/>
      <c r="T222" s="11"/>
    </row>
    <row r="223" spans="2:20">
      <c r="B223" s="15" t="s">
        <v>3</v>
      </c>
      <c r="C223" s="14">
        <v>988.92665000000079</v>
      </c>
      <c r="D223" s="12">
        <f>C223+1.9793</f>
        <v>990.90595000000076</v>
      </c>
      <c r="E223" s="11">
        <f>C223-12.0263</f>
        <v>976.9003500000008</v>
      </c>
      <c r="F223" s="13">
        <f t="shared" ref="F223:F330" si="363">C223-26.052</f>
        <v>962.87465000000077</v>
      </c>
      <c r="G223" s="12">
        <f t="shared" ref="G223:G330" si="364">C223-40.0677</f>
        <v>948.85895000000073</v>
      </c>
      <c r="H223" s="11">
        <f t="shared" ref="H223:H330" si="365">C223-54.0833</f>
        <v>934.84335000000078</v>
      </c>
      <c r="I223" s="13">
        <f t="shared" ref="I223:I330" si="366">C223-68.099</f>
        <v>920.82765000000074</v>
      </c>
      <c r="J223" s="12">
        <f t="shared" ref="J223:J330" si="367">C223-82.1146</f>
        <v>906.8120500000008</v>
      </c>
      <c r="K223" s="11">
        <f>C223-96.1303</f>
        <v>892.79635000000076</v>
      </c>
      <c r="L223" s="11">
        <f t="shared" ref="L223:L330" si="368">C223-110.1459</f>
        <v>878.78075000000081</v>
      </c>
      <c r="M223" s="13">
        <f t="shared" ref="M223:M330" si="369">C223-124.1616</f>
        <v>864.76505000000077</v>
      </c>
      <c r="N223" s="11">
        <f>C223-138.1772</f>
        <v>850.74945000000082</v>
      </c>
      <c r="O223" s="13">
        <f>C223-152.1929</f>
        <v>836.73375000000078</v>
      </c>
      <c r="P223" s="12">
        <f>C223-166.2085</f>
        <v>822.71815000000083</v>
      </c>
      <c r="Q223" s="11">
        <f>C223-180.2242</f>
        <v>808.70245000000079</v>
      </c>
      <c r="R223" s="12">
        <f t="shared" ref="R223:R330" si="370">C223-194.2398</f>
        <v>794.68685000000073</v>
      </c>
      <c r="S223" s="12">
        <f>C223-208.2555</f>
        <v>780.67115000000081</v>
      </c>
      <c r="T223" s="11">
        <f t="shared" ref="T223:T330" si="371">C223-222.2711</f>
        <v>766.65555000000086</v>
      </c>
    </row>
    <row r="224" spans="2:20">
      <c r="B224" s="15" t="s">
        <v>2</v>
      </c>
      <c r="C224" s="14">
        <v>986.91100000000074</v>
      </c>
      <c r="D224" s="12">
        <f>C224+1.9793</f>
        <v>988.89030000000071</v>
      </c>
      <c r="E224" s="11">
        <f>C224-12.0263</f>
        <v>974.88470000000075</v>
      </c>
      <c r="F224" s="13">
        <f t="shared" si="363"/>
        <v>960.85900000000072</v>
      </c>
      <c r="G224" s="12">
        <f t="shared" si="364"/>
        <v>946.84330000000068</v>
      </c>
      <c r="H224" s="11">
        <f t="shared" si="365"/>
        <v>932.82770000000073</v>
      </c>
      <c r="I224" s="13">
        <f t="shared" si="366"/>
        <v>918.81200000000069</v>
      </c>
      <c r="J224" s="12">
        <f t="shared" si="367"/>
        <v>904.79640000000074</v>
      </c>
      <c r="K224" s="11">
        <f>C224-96.1303</f>
        <v>890.78070000000071</v>
      </c>
      <c r="L224" s="11">
        <f t="shared" si="368"/>
        <v>876.76510000000076</v>
      </c>
      <c r="M224" s="13">
        <f t="shared" si="369"/>
        <v>862.74940000000072</v>
      </c>
      <c r="N224" s="11">
        <f>C224-138.1772</f>
        <v>848.73380000000077</v>
      </c>
      <c r="O224" s="13">
        <f>C224-152.1929</f>
        <v>834.71810000000073</v>
      </c>
      <c r="P224" s="12">
        <f>C224-166.2085</f>
        <v>820.70250000000078</v>
      </c>
      <c r="Q224" s="11">
        <f>C224-180.2242</f>
        <v>806.68680000000074</v>
      </c>
      <c r="R224" s="12">
        <f t="shared" si="370"/>
        <v>792.67120000000068</v>
      </c>
      <c r="S224" s="12">
        <f>C224-208.2555</f>
        <v>778.65550000000076</v>
      </c>
      <c r="T224" s="11">
        <f t="shared" si="371"/>
        <v>764.63990000000081</v>
      </c>
    </row>
    <row r="225" spans="2:20">
      <c r="B225" s="15" t="s">
        <v>1</v>
      </c>
      <c r="C225" s="14">
        <v>984.89535000000069</v>
      </c>
      <c r="D225" s="12">
        <f>C225+1.9793</f>
        <v>986.87465000000066</v>
      </c>
      <c r="E225" s="11">
        <f>C225-12.0263</f>
        <v>972.8690500000007</v>
      </c>
      <c r="F225" s="13">
        <f t="shared" si="363"/>
        <v>958.84335000000067</v>
      </c>
      <c r="G225" s="12">
        <f t="shared" si="364"/>
        <v>944.82765000000063</v>
      </c>
      <c r="H225" s="11">
        <f t="shared" si="365"/>
        <v>930.81205000000068</v>
      </c>
      <c r="I225" s="13">
        <f t="shared" si="366"/>
        <v>916.79635000000064</v>
      </c>
      <c r="J225" s="12">
        <f t="shared" si="367"/>
        <v>902.78075000000069</v>
      </c>
      <c r="K225" s="11">
        <f>C225-96.1303</f>
        <v>888.76505000000066</v>
      </c>
      <c r="L225" s="11">
        <f t="shared" si="368"/>
        <v>874.74945000000071</v>
      </c>
      <c r="M225" s="13">
        <f t="shared" si="369"/>
        <v>860.73375000000067</v>
      </c>
      <c r="N225" s="11">
        <f>C225-138.1772</f>
        <v>846.71815000000072</v>
      </c>
      <c r="O225" s="13">
        <f>C225-152.1929</f>
        <v>832.70245000000068</v>
      </c>
      <c r="P225" s="12">
        <f>C225-166.2085</f>
        <v>818.68685000000073</v>
      </c>
      <c r="Q225" s="11">
        <f>C225-180.2242</f>
        <v>804.67115000000069</v>
      </c>
      <c r="R225" s="12">
        <f t="shared" si="370"/>
        <v>790.65555000000063</v>
      </c>
      <c r="S225" s="12">
        <f>C225-208.2555</f>
        <v>776.63985000000071</v>
      </c>
      <c r="T225" s="11">
        <f t="shared" si="371"/>
        <v>762.62425000000076</v>
      </c>
    </row>
    <row r="226" spans="2:20" ht="24" thickBot="1">
      <c r="B226" s="9" t="s">
        <v>0</v>
      </c>
      <c r="C226" s="8">
        <v>982.87970000000064</v>
      </c>
      <c r="D226" s="6">
        <f>C226+1.9793</f>
        <v>984.85900000000061</v>
      </c>
      <c r="E226" s="5">
        <f>C226-12.0263</f>
        <v>970.85340000000065</v>
      </c>
      <c r="F226" s="13">
        <f t="shared" si="363"/>
        <v>956.82770000000062</v>
      </c>
      <c r="G226" s="12">
        <f t="shared" si="364"/>
        <v>942.81200000000058</v>
      </c>
      <c r="H226" s="11">
        <f t="shared" si="365"/>
        <v>928.79640000000063</v>
      </c>
      <c r="I226" s="13">
        <f t="shared" si="366"/>
        <v>914.78070000000059</v>
      </c>
      <c r="J226" s="12">
        <f t="shared" si="367"/>
        <v>900.76510000000064</v>
      </c>
      <c r="K226" s="5">
        <f>C226-96.1303</f>
        <v>886.74940000000061</v>
      </c>
      <c r="L226" s="11">
        <f t="shared" si="368"/>
        <v>872.73380000000066</v>
      </c>
      <c r="M226" s="13">
        <f t="shared" si="369"/>
        <v>858.71810000000062</v>
      </c>
      <c r="N226" s="5">
        <f>C226-138.1772</f>
        <v>844.70250000000067</v>
      </c>
      <c r="O226" s="7">
        <f>C226-152.1929</f>
        <v>830.68680000000063</v>
      </c>
      <c r="P226" s="6">
        <f>C226-166.2085</f>
        <v>816.67120000000068</v>
      </c>
      <c r="Q226" s="5">
        <f>C226-180.2242</f>
        <v>802.65550000000064</v>
      </c>
      <c r="R226" s="12">
        <f t="shared" si="370"/>
        <v>788.63990000000058</v>
      </c>
      <c r="S226" s="6">
        <f>C226-208.2555</f>
        <v>774.62420000000066</v>
      </c>
      <c r="T226" s="11">
        <f t="shared" si="371"/>
        <v>760.60860000000071</v>
      </c>
    </row>
    <row r="227" spans="2:20">
      <c r="B227" s="15" t="s">
        <v>154</v>
      </c>
      <c r="C227" s="14">
        <v>990.9</v>
      </c>
      <c r="F227" s="13">
        <f t="shared" si="363"/>
        <v>964.84799999999996</v>
      </c>
      <c r="G227" s="12">
        <f t="shared" si="364"/>
        <v>950.83230000000003</v>
      </c>
      <c r="H227" s="11">
        <f t="shared" si="365"/>
        <v>936.81669999999997</v>
      </c>
      <c r="I227" s="13">
        <f t="shared" si="366"/>
        <v>922.80099999999993</v>
      </c>
      <c r="J227" s="12">
        <f t="shared" si="367"/>
        <v>908.78539999999998</v>
      </c>
      <c r="L227" s="11">
        <f t="shared" si="368"/>
        <v>880.75409999999999</v>
      </c>
      <c r="M227" s="13">
        <f t="shared" si="369"/>
        <v>866.73839999999996</v>
      </c>
      <c r="R227" s="12">
        <f t="shared" si="370"/>
        <v>796.66020000000003</v>
      </c>
      <c r="T227" s="11">
        <f t="shared" si="371"/>
        <v>768.62889999999993</v>
      </c>
    </row>
    <row r="228" spans="2:20">
      <c r="B228" s="15" t="s">
        <v>3</v>
      </c>
      <c r="C228" s="14">
        <f>C227-2</f>
        <v>988.9</v>
      </c>
      <c r="F228" s="13">
        <f t="shared" si="363"/>
        <v>962.84799999999996</v>
      </c>
      <c r="G228" s="12">
        <f t="shared" si="364"/>
        <v>948.83230000000003</v>
      </c>
      <c r="H228" s="11">
        <f t="shared" si="365"/>
        <v>934.81669999999997</v>
      </c>
      <c r="I228" s="13">
        <f t="shared" si="366"/>
        <v>920.80099999999993</v>
      </c>
      <c r="J228" s="12">
        <f t="shared" si="367"/>
        <v>906.78539999999998</v>
      </c>
      <c r="L228" s="11">
        <f t="shared" si="368"/>
        <v>878.75409999999999</v>
      </c>
      <c r="M228" s="13">
        <f t="shared" si="369"/>
        <v>864.73839999999996</v>
      </c>
      <c r="R228" s="12">
        <f t="shared" si="370"/>
        <v>794.66020000000003</v>
      </c>
      <c r="T228" s="11">
        <f t="shared" si="371"/>
        <v>766.62889999999993</v>
      </c>
    </row>
    <row r="229" spans="2:20">
      <c r="B229" s="15" t="s">
        <v>2</v>
      </c>
      <c r="C229" s="14">
        <f t="shared" ref="C229:C231" si="372">C228-2</f>
        <v>986.9</v>
      </c>
      <c r="F229" s="13">
        <f t="shared" si="363"/>
        <v>960.84799999999996</v>
      </c>
      <c r="G229" s="12">
        <f t="shared" si="364"/>
        <v>946.83230000000003</v>
      </c>
      <c r="H229" s="11">
        <f t="shared" si="365"/>
        <v>932.81669999999997</v>
      </c>
      <c r="I229" s="13">
        <f t="shared" si="366"/>
        <v>918.80099999999993</v>
      </c>
      <c r="J229" s="12">
        <f t="shared" si="367"/>
        <v>904.78539999999998</v>
      </c>
      <c r="L229" s="11">
        <f t="shared" si="368"/>
        <v>876.75409999999999</v>
      </c>
      <c r="M229" s="13">
        <f t="shared" si="369"/>
        <v>862.73839999999996</v>
      </c>
      <c r="R229" s="12">
        <f t="shared" si="370"/>
        <v>792.66020000000003</v>
      </c>
      <c r="T229" s="11">
        <f t="shared" si="371"/>
        <v>764.62889999999993</v>
      </c>
    </row>
    <row r="230" spans="2:20">
      <c r="B230" s="15" t="s">
        <v>1</v>
      </c>
      <c r="C230" s="14">
        <f t="shared" si="372"/>
        <v>984.9</v>
      </c>
      <c r="F230" s="13">
        <f t="shared" si="363"/>
        <v>958.84799999999996</v>
      </c>
      <c r="G230" s="12">
        <f t="shared" si="364"/>
        <v>944.83230000000003</v>
      </c>
      <c r="H230" s="11">
        <f t="shared" si="365"/>
        <v>930.81669999999997</v>
      </c>
      <c r="I230" s="13">
        <f t="shared" si="366"/>
        <v>916.80099999999993</v>
      </c>
      <c r="J230" s="12">
        <f t="shared" si="367"/>
        <v>902.78539999999998</v>
      </c>
      <c r="L230" s="11">
        <f t="shared" si="368"/>
        <v>874.75409999999999</v>
      </c>
      <c r="M230" s="13">
        <f t="shared" si="369"/>
        <v>860.73839999999996</v>
      </c>
      <c r="R230" s="12">
        <f t="shared" si="370"/>
        <v>790.66020000000003</v>
      </c>
      <c r="T230" s="11">
        <f t="shared" si="371"/>
        <v>762.62889999999993</v>
      </c>
    </row>
    <row r="231" spans="2:20">
      <c r="B231" s="15" t="s">
        <v>0</v>
      </c>
      <c r="C231" s="14">
        <f t="shared" si="372"/>
        <v>982.9</v>
      </c>
      <c r="F231" s="13">
        <f t="shared" si="363"/>
        <v>956.84799999999996</v>
      </c>
      <c r="G231" s="12">
        <f t="shared" si="364"/>
        <v>942.83230000000003</v>
      </c>
      <c r="H231" s="11">
        <f t="shared" si="365"/>
        <v>928.81669999999997</v>
      </c>
      <c r="I231" s="13">
        <f t="shared" si="366"/>
        <v>914.80099999999993</v>
      </c>
      <c r="J231" s="12">
        <f t="shared" si="367"/>
        <v>900.78539999999998</v>
      </c>
      <c r="L231" s="11">
        <f t="shared" si="368"/>
        <v>872.75409999999999</v>
      </c>
      <c r="M231" s="13">
        <f t="shared" si="369"/>
        <v>858.73839999999996</v>
      </c>
      <c r="R231" s="12">
        <f t="shared" si="370"/>
        <v>788.66020000000003</v>
      </c>
      <c r="T231" s="11">
        <f t="shared" si="371"/>
        <v>760.62889999999993</v>
      </c>
    </row>
    <row r="232" spans="2:20">
      <c r="B232" s="15" t="s">
        <v>211</v>
      </c>
      <c r="C232" s="14">
        <f>C231-2</f>
        <v>980.9</v>
      </c>
      <c r="D232" s="12">
        <f>C232+1.9793</f>
        <v>982.87929999999994</v>
      </c>
      <c r="E232" s="11">
        <f>C232-12.0263</f>
        <v>968.87369999999999</v>
      </c>
      <c r="F232" s="13">
        <f>C232-26.052</f>
        <v>954.84799999999996</v>
      </c>
      <c r="G232" s="12">
        <f>C232-40.0677</f>
        <v>940.83230000000003</v>
      </c>
      <c r="H232" s="11">
        <f>C232-54.0833</f>
        <v>926.81669999999997</v>
      </c>
      <c r="I232" s="13">
        <f>C232-68.099</f>
        <v>912.80099999999993</v>
      </c>
      <c r="J232" s="12">
        <f>C232-82.1146</f>
        <v>898.78539999999998</v>
      </c>
      <c r="K232" s="11">
        <f>C232-96.1303</f>
        <v>884.76969999999994</v>
      </c>
      <c r="L232" s="11">
        <f>C232-110.1459</f>
        <v>870.75409999999999</v>
      </c>
      <c r="M232" s="13">
        <f>C232-124.1616</f>
        <v>856.73839999999996</v>
      </c>
      <c r="N232" s="11">
        <f>C232-138.1772</f>
        <v>842.72280000000001</v>
      </c>
      <c r="O232" s="13">
        <f>C232-152.1929</f>
        <v>828.70709999999997</v>
      </c>
      <c r="P232" s="12">
        <f>C232-166.2085</f>
        <v>814.69150000000002</v>
      </c>
      <c r="Q232" s="11">
        <f>C232-180.2242</f>
        <v>800.67579999999998</v>
      </c>
      <c r="R232" s="12">
        <f>C232-194.2398</f>
        <v>786.66020000000003</v>
      </c>
      <c r="S232" s="12">
        <f>C232-208.2555</f>
        <v>772.64449999999999</v>
      </c>
      <c r="T232" s="11">
        <f>C232-222.2711</f>
        <v>758.62889999999993</v>
      </c>
    </row>
    <row r="233" spans="2:20">
      <c r="B233" s="15" t="s">
        <v>212</v>
      </c>
      <c r="C233" s="14">
        <f>C232-2</f>
        <v>978.9</v>
      </c>
      <c r="D233" s="12">
        <f>C233+1.9793</f>
        <v>980.87929999999994</v>
      </c>
      <c r="E233" s="11">
        <f>C233-12.0263</f>
        <v>966.87369999999999</v>
      </c>
      <c r="F233" s="13">
        <f>C233-26.052</f>
        <v>952.84799999999996</v>
      </c>
      <c r="G233" s="12">
        <f>C233-40.0677</f>
        <v>938.83230000000003</v>
      </c>
      <c r="H233" s="11">
        <f>C233-54.0833</f>
        <v>924.81669999999997</v>
      </c>
      <c r="I233" s="13">
        <f>C233-68.099</f>
        <v>910.80099999999993</v>
      </c>
      <c r="J233" s="12">
        <f>C233-82.1146</f>
        <v>896.78539999999998</v>
      </c>
      <c r="K233" s="11">
        <f>C233-96.1303</f>
        <v>882.76969999999994</v>
      </c>
      <c r="L233" s="11">
        <f>C233-110.1459</f>
        <v>868.75409999999999</v>
      </c>
      <c r="M233" s="13">
        <f>C233-124.1616</f>
        <v>854.73839999999996</v>
      </c>
      <c r="N233" s="11">
        <f>C233-138.1772</f>
        <v>840.72280000000001</v>
      </c>
      <c r="O233" s="13">
        <f>C233-152.1929</f>
        <v>826.70709999999997</v>
      </c>
      <c r="P233" s="12">
        <f>C233-166.2085</f>
        <v>812.69150000000002</v>
      </c>
      <c r="Q233" s="11">
        <f>C233-180.2242</f>
        <v>798.67579999999998</v>
      </c>
      <c r="R233" s="12">
        <f>C233-194.2398</f>
        <v>784.66020000000003</v>
      </c>
      <c r="S233" s="12">
        <f>C233-208.2555</f>
        <v>770.64449999999999</v>
      </c>
      <c r="T233" s="11">
        <f>C233-222.2711</f>
        <v>756.62889999999993</v>
      </c>
    </row>
    <row r="234" spans="2:20">
      <c r="B234" s="15" t="s">
        <v>213</v>
      </c>
      <c r="C234" s="14">
        <f t="shared" ref="C234:C236" si="373">C233-2</f>
        <v>976.9</v>
      </c>
      <c r="D234" s="12">
        <f>C234+1.9793</f>
        <v>978.87929999999994</v>
      </c>
      <c r="E234" s="11">
        <f>C234-12.0263</f>
        <v>964.87369999999999</v>
      </c>
      <c r="F234" s="13">
        <f>C234-26.052</f>
        <v>950.84799999999996</v>
      </c>
      <c r="G234" s="12">
        <f>C234-40.0677</f>
        <v>936.83230000000003</v>
      </c>
      <c r="H234" s="11">
        <f>C234-54.0833</f>
        <v>922.81669999999997</v>
      </c>
      <c r="I234" s="13">
        <f>C234-68.099</f>
        <v>908.80099999999993</v>
      </c>
      <c r="J234" s="12">
        <f>C234-82.1146</f>
        <v>894.78539999999998</v>
      </c>
      <c r="K234" s="11">
        <f>C234-96.1303</f>
        <v>880.76969999999994</v>
      </c>
      <c r="L234" s="11">
        <f>C234-110.1459</f>
        <v>866.75409999999999</v>
      </c>
      <c r="M234" s="13">
        <f>C234-124.1616</f>
        <v>852.73839999999996</v>
      </c>
      <c r="N234" s="11">
        <f>C234-138.1772</f>
        <v>838.72280000000001</v>
      </c>
      <c r="O234" s="13">
        <f>C234-152.1929</f>
        <v>824.70709999999997</v>
      </c>
      <c r="P234" s="12">
        <f>C234-166.2085</f>
        <v>810.69150000000002</v>
      </c>
      <c r="Q234" s="11">
        <f>C234-180.2242</f>
        <v>796.67579999999998</v>
      </c>
      <c r="R234" s="12">
        <f>C234-194.2398</f>
        <v>782.66020000000003</v>
      </c>
      <c r="S234" s="12">
        <f>C234-208.2555</f>
        <v>768.64449999999999</v>
      </c>
      <c r="T234" s="11">
        <f>C234-222.2711</f>
        <v>754.62889999999993</v>
      </c>
    </row>
    <row r="235" spans="2:20">
      <c r="B235" s="15" t="s">
        <v>214</v>
      </c>
      <c r="C235" s="14">
        <f t="shared" si="373"/>
        <v>974.9</v>
      </c>
      <c r="D235" s="12">
        <f>C235+1.9793</f>
        <v>976.87929999999994</v>
      </c>
      <c r="E235" s="11">
        <f>C235-12.0263</f>
        <v>962.87369999999999</v>
      </c>
      <c r="F235" s="13">
        <f>C235-26.052</f>
        <v>948.84799999999996</v>
      </c>
      <c r="G235" s="12">
        <f>C235-40.0677</f>
        <v>934.83230000000003</v>
      </c>
      <c r="H235" s="11">
        <f>C235-54.0833</f>
        <v>920.81669999999997</v>
      </c>
      <c r="I235" s="13">
        <f>C235-68.099</f>
        <v>906.80099999999993</v>
      </c>
      <c r="J235" s="12">
        <f>C235-82.1146</f>
        <v>892.78539999999998</v>
      </c>
      <c r="K235" s="11">
        <f>C235-96.1303</f>
        <v>878.76969999999994</v>
      </c>
      <c r="L235" s="11">
        <f>C235-110.1459</f>
        <v>864.75409999999999</v>
      </c>
      <c r="M235" s="13">
        <f>C235-124.1616</f>
        <v>850.73839999999996</v>
      </c>
      <c r="N235" s="11">
        <f>C235-138.1772</f>
        <v>836.72280000000001</v>
      </c>
      <c r="O235" s="13">
        <f>C235-152.1929</f>
        <v>822.70709999999997</v>
      </c>
      <c r="P235" s="12">
        <f>C235-166.2085</f>
        <v>808.69150000000002</v>
      </c>
      <c r="Q235" s="11">
        <f>C235-180.2242</f>
        <v>794.67579999999998</v>
      </c>
      <c r="R235" s="12">
        <f>C235-194.2398</f>
        <v>780.66020000000003</v>
      </c>
      <c r="S235" s="12">
        <f>C235-208.2555</f>
        <v>766.64449999999999</v>
      </c>
      <c r="T235" s="11">
        <f>C235-222.2711</f>
        <v>752.62889999999993</v>
      </c>
    </row>
    <row r="236" spans="2:20">
      <c r="B236" s="15" t="s">
        <v>215</v>
      </c>
      <c r="C236" s="14">
        <f t="shared" si="373"/>
        <v>972.9</v>
      </c>
      <c r="D236" s="12">
        <f>C236+1.9793</f>
        <v>974.87929999999994</v>
      </c>
      <c r="E236" s="11">
        <f>C236-12.0263</f>
        <v>960.87369999999999</v>
      </c>
      <c r="F236" s="13">
        <f>C236-26.052</f>
        <v>946.84799999999996</v>
      </c>
      <c r="G236" s="12">
        <f>C236-40.0677</f>
        <v>932.83230000000003</v>
      </c>
      <c r="H236" s="11">
        <f>C236-54.0833</f>
        <v>918.81669999999997</v>
      </c>
      <c r="I236" s="13">
        <f>C236-68.099</f>
        <v>904.80099999999993</v>
      </c>
      <c r="J236" s="12">
        <f>C236-82.1146</f>
        <v>890.78539999999998</v>
      </c>
      <c r="K236" s="11">
        <f>C236-96.1303</f>
        <v>876.76969999999994</v>
      </c>
      <c r="L236" s="11">
        <f>C236-110.1459</f>
        <v>862.75409999999999</v>
      </c>
      <c r="M236" s="13">
        <f>C236-124.1616</f>
        <v>848.73839999999996</v>
      </c>
      <c r="N236" s="11">
        <f>C236-138.1772</f>
        <v>834.72280000000001</v>
      </c>
      <c r="O236" s="13">
        <f>C236-152.1929</f>
        <v>820.70709999999997</v>
      </c>
      <c r="P236" s="12">
        <f>C236-166.2085</f>
        <v>806.69150000000002</v>
      </c>
      <c r="Q236" s="11">
        <f>C236-180.2242</f>
        <v>792.67579999999998</v>
      </c>
      <c r="R236" s="12">
        <f>C236-194.2398</f>
        <v>778.66020000000003</v>
      </c>
      <c r="S236" s="12">
        <f>C236-208.2555</f>
        <v>764.64449999999999</v>
      </c>
      <c r="T236" s="11">
        <f>C236-222.2711</f>
        <v>750.62889999999993</v>
      </c>
    </row>
    <row r="237" spans="2:20">
      <c r="B237" s="15"/>
      <c r="C237" s="14"/>
      <c r="F237" s="13"/>
      <c r="G237" s="12"/>
      <c r="H237" s="11"/>
      <c r="I237" s="13"/>
      <c r="J237" s="12"/>
      <c r="L237" s="11"/>
      <c r="M237" s="13"/>
      <c r="R237" s="12"/>
      <c r="T237" s="11"/>
    </row>
    <row r="238" spans="2:20">
      <c r="B238" s="15" t="s">
        <v>155</v>
      </c>
      <c r="C238" s="14">
        <f>C227+14</f>
        <v>1004.9</v>
      </c>
      <c r="F238" s="13">
        <f t="shared" si="363"/>
        <v>978.84799999999996</v>
      </c>
      <c r="G238" s="12">
        <f t="shared" si="364"/>
        <v>964.83230000000003</v>
      </c>
      <c r="H238" s="11">
        <f t="shared" si="365"/>
        <v>950.81669999999997</v>
      </c>
      <c r="I238" s="13">
        <f t="shared" si="366"/>
        <v>936.80099999999993</v>
      </c>
      <c r="J238" s="12">
        <f t="shared" si="367"/>
        <v>922.78539999999998</v>
      </c>
      <c r="L238" s="11">
        <f t="shared" si="368"/>
        <v>894.75409999999999</v>
      </c>
      <c r="M238" s="13">
        <f t="shared" si="369"/>
        <v>880.73839999999996</v>
      </c>
      <c r="R238" s="12">
        <f t="shared" si="370"/>
        <v>810.66020000000003</v>
      </c>
      <c r="T238" s="11">
        <f t="shared" si="371"/>
        <v>782.62889999999993</v>
      </c>
    </row>
    <row r="239" spans="2:20">
      <c r="B239" s="15" t="s">
        <v>156</v>
      </c>
      <c r="C239" s="14">
        <f>C238-2</f>
        <v>1002.9</v>
      </c>
      <c r="F239" s="13">
        <f t="shared" si="363"/>
        <v>976.84799999999996</v>
      </c>
      <c r="G239" s="12">
        <f t="shared" si="364"/>
        <v>962.83230000000003</v>
      </c>
      <c r="H239" s="11">
        <f t="shared" si="365"/>
        <v>948.81669999999997</v>
      </c>
      <c r="I239" s="13">
        <f t="shared" si="366"/>
        <v>934.80099999999993</v>
      </c>
      <c r="J239" s="12">
        <f t="shared" si="367"/>
        <v>920.78539999999998</v>
      </c>
      <c r="L239" s="11">
        <f t="shared" si="368"/>
        <v>892.75409999999999</v>
      </c>
      <c r="M239" s="13">
        <f t="shared" si="369"/>
        <v>878.73839999999996</v>
      </c>
      <c r="R239" s="12">
        <f t="shared" si="370"/>
        <v>808.66020000000003</v>
      </c>
      <c r="T239" s="11">
        <f t="shared" si="371"/>
        <v>780.62889999999993</v>
      </c>
    </row>
    <row r="240" spans="2:20">
      <c r="B240" s="15" t="s">
        <v>157</v>
      </c>
      <c r="C240" s="14">
        <f t="shared" ref="C240:C242" si="374">C239-2</f>
        <v>1000.9</v>
      </c>
      <c r="F240" s="13">
        <f t="shared" si="363"/>
        <v>974.84799999999996</v>
      </c>
      <c r="G240" s="12">
        <f t="shared" si="364"/>
        <v>960.83230000000003</v>
      </c>
      <c r="H240" s="11">
        <f t="shared" si="365"/>
        <v>946.81669999999997</v>
      </c>
      <c r="I240" s="13">
        <f t="shared" si="366"/>
        <v>932.80099999999993</v>
      </c>
      <c r="J240" s="12">
        <f t="shared" si="367"/>
        <v>918.78539999999998</v>
      </c>
      <c r="L240" s="11">
        <f t="shared" si="368"/>
        <v>890.75409999999999</v>
      </c>
      <c r="M240" s="13">
        <f t="shared" si="369"/>
        <v>876.73839999999996</v>
      </c>
      <c r="R240" s="12">
        <f t="shared" si="370"/>
        <v>806.66020000000003</v>
      </c>
      <c r="T240" s="11">
        <f t="shared" si="371"/>
        <v>778.62889999999993</v>
      </c>
    </row>
    <row r="241" spans="2:20">
      <c r="B241" s="15" t="s">
        <v>158</v>
      </c>
      <c r="C241" s="14">
        <f t="shared" si="374"/>
        <v>998.9</v>
      </c>
      <c r="F241" s="13">
        <f t="shared" si="363"/>
        <v>972.84799999999996</v>
      </c>
      <c r="G241" s="12">
        <f t="shared" si="364"/>
        <v>958.83230000000003</v>
      </c>
      <c r="H241" s="11">
        <f t="shared" si="365"/>
        <v>944.81669999999997</v>
      </c>
      <c r="I241" s="13">
        <f t="shared" si="366"/>
        <v>930.80099999999993</v>
      </c>
      <c r="J241" s="12">
        <f t="shared" si="367"/>
        <v>916.78539999999998</v>
      </c>
      <c r="L241" s="11">
        <f t="shared" si="368"/>
        <v>888.75409999999999</v>
      </c>
      <c r="M241" s="13">
        <f t="shared" si="369"/>
        <v>874.73839999999996</v>
      </c>
      <c r="R241" s="12">
        <f t="shared" si="370"/>
        <v>804.66020000000003</v>
      </c>
      <c r="T241" s="11">
        <f t="shared" si="371"/>
        <v>776.62889999999993</v>
      </c>
    </row>
    <row r="242" spans="2:20">
      <c r="B242" s="15" t="s">
        <v>159</v>
      </c>
      <c r="C242" s="14">
        <f t="shared" si="374"/>
        <v>996.9</v>
      </c>
      <c r="F242" s="13">
        <f t="shared" si="363"/>
        <v>970.84799999999996</v>
      </c>
      <c r="G242" s="12">
        <f t="shared" si="364"/>
        <v>956.83230000000003</v>
      </c>
      <c r="H242" s="11">
        <f t="shared" si="365"/>
        <v>942.81669999999997</v>
      </c>
      <c r="I242" s="13">
        <f t="shared" si="366"/>
        <v>928.80099999999993</v>
      </c>
      <c r="J242" s="12">
        <f t="shared" si="367"/>
        <v>914.78539999999998</v>
      </c>
      <c r="L242" s="11">
        <f t="shared" si="368"/>
        <v>886.75409999999999</v>
      </c>
      <c r="M242" s="13">
        <f t="shared" si="369"/>
        <v>872.73839999999996</v>
      </c>
      <c r="R242" s="12">
        <f t="shared" si="370"/>
        <v>802.66020000000003</v>
      </c>
      <c r="T242" s="11">
        <f t="shared" si="371"/>
        <v>774.62889999999993</v>
      </c>
    </row>
    <row r="243" spans="2:20">
      <c r="B243" s="15" t="s">
        <v>261</v>
      </c>
      <c r="C243" s="14">
        <f>C242-2</f>
        <v>994.9</v>
      </c>
      <c r="D243" s="12">
        <f>C243+1.9793</f>
        <v>996.87929999999994</v>
      </c>
      <c r="E243" s="11">
        <f>C243-12.0263</f>
        <v>982.87369999999999</v>
      </c>
      <c r="F243" s="13">
        <f>C243-26.052</f>
        <v>968.84799999999996</v>
      </c>
      <c r="G243" s="12">
        <f>C243-40.0677</f>
        <v>954.83230000000003</v>
      </c>
      <c r="H243" s="11">
        <f>C243-54.0833</f>
        <v>940.81669999999997</v>
      </c>
      <c r="I243" s="13">
        <f>C243-68.099</f>
        <v>926.80099999999993</v>
      </c>
      <c r="J243" s="12">
        <f>C243-82.1146</f>
        <v>912.78539999999998</v>
      </c>
      <c r="K243" s="11">
        <f>C243-96.1303</f>
        <v>898.76969999999994</v>
      </c>
      <c r="L243" s="11">
        <f>C243-110.1459</f>
        <v>884.75409999999999</v>
      </c>
      <c r="M243" s="13">
        <f>C243-124.1616</f>
        <v>870.73839999999996</v>
      </c>
      <c r="N243" s="11">
        <f>C243-138.1772</f>
        <v>856.72280000000001</v>
      </c>
      <c r="O243" s="13">
        <f>C243-152.1929</f>
        <v>842.70709999999997</v>
      </c>
      <c r="P243" s="12">
        <f>C243-166.2085</f>
        <v>828.69150000000002</v>
      </c>
      <c r="Q243" s="11">
        <f>C243-180.2242</f>
        <v>814.67579999999998</v>
      </c>
      <c r="R243" s="12">
        <f>C243-194.2398</f>
        <v>800.66020000000003</v>
      </c>
      <c r="S243" s="12">
        <f>C243-208.2555</f>
        <v>786.64449999999999</v>
      </c>
      <c r="T243" s="11">
        <f>C243-222.2711</f>
        <v>772.62889999999993</v>
      </c>
    </row>
    <row r="244" spans="2:20">
      <c r="B244" s="15" t="s">
        <v>262</v>
      </c>
      <c r="C244" s="14">
        <f>C243-2</f>
        <v>992.9</v>
      </c>
      <c r="D244" s="12">
        <f>C244+1.9793</f>
        <v>994.87929999999994</v>
      </c>
      <c r="E244" s="11">
        <f>C244-12.0263</f>
        <v>980.87369999999999</v>
      </c>
      <c r="F244" s="13">
        <f>C244-26.052</f>
        <v>966.84799999999996</v>
      </c>
      <c r="G244" s="12">
        <f>C244-40.0677</f>
        <v>952.83230000000003</v>
      </c>
      <c r="H244" s="11">
        <f>C244-54.0833</f>
        <v>938.81669999999997</v>
      </c>
      <c r="I244" s="13">
        <f>C244-68.099</f>
        <v>924.80099999999993</v>
      </c>
      <c r="J244" s="12">
        <f>C244-82.1146</f>
        <v>910.78539999999998</v>
      </c>
      <c r="K244" s="11">
        <f>C244-96.1303</f>
        <v>896.76969999999994</v>
      </c>
      <c r="L244" s="11">
        <f>C244-110.1459</f>
        <v>882.75409999999999</v>
      </c>
      <c r="M244" s="13">
        <f>C244-124.1616</f>
        <v>868.73839999999996</v>
      </c>
      <c r="N244" s="11">
        <f>C244-138.1772</f>
        <v>854.72280000000001</v>
      </c>
      <c r="O244" s="13">
        <f>C244-152.1929</f>
        <v>840.70709999999997</v>
      </c>
      <c r="P244" s="12">
        <f>C244-166.2085</f>
        <v>826.69150000000002</v>
      </c>
      <c r="Q244" s="11">
        <f>C244-180.2242</f>
        <v>812.67579999999998</v>
      </c>
      <c r="R244" s="12">
        <f>C244-194.2398</f>
        <v>798.66020000000003</v>
      </c>
      <c r="S244" s="12">
        <f>C244-208.2555</f>
        <v>784.64449999999999</v>
      </c>
      <c r="T244" s="11">
        <f>C244-222.2711</f>
        <v>770.62889999999993</v>
      </c>
    </row>
    <row r="245" spans="2:20">
      <c r="B245" s="15" t="s">
        <v>263</v>
      </c>
      <c r="C245" s="14">
        <f t="shared" ref="C245:C247" si="375">C244-2</f>
        <v>990.9</v>
      </c>
      <c r="D245" s="12">
        <f>C245+1.9793</f>
        <v>992.87929999999994</v>
      </c>
      <c r="E245" s="11">
        <f>C245-12.0263</f>
        <v>978.87369999999999</v>
      </c>
      <c r="F245" s="13">
        <f>C245-26.052</f>
        <v>964.84799999999996</v>
      </c>
      <c r="G245" s="12">
        <f>C245-40.0677</f>
        <v>950.83230000000003</v>
      </c>
      <c r="H245" s="11">
        <f>C245-54.0833</f>
        <v>936.81669999999997</v>
      </c>
      <c r="I245" s="13">
        <f>C245-68.099</f>
        <v>922.80099999999993</v>
      </c>
      <c r="J245" s="12">
        <f>C245-82.1146</f>
        <v>908.78539999999998</v>
      </c>
      <c r="K245" s="11">
        <f>C245-96.1303</f>
        <v>894.76969999999994</v>
      </c>
      <c r="L245" s="11">
        <f>C245-110.1459</f>
        <v>880.75409999999999</v>
      </c>
      <c r="M245" s="13">
        <f>C245-124.1616</f>
        <v>866.73839999999996</v>
      </c>
      <c r="N245" s="11">
        <f>C245-138.1772</f>
        <v>852.72280000000001</v>
      </c>
      <c r="O245" s="13">
        <f>C245-152.1929</f>
        <v>838.70709999999997</v>
      </c>
      <c r="P245" s="12">
        <f>C245-166.2085</f>
        <v>824.69150000000002</v>
      </c>
      <c r="Q245" s="11">
        <f>C245-180.2242</f>
        <v>810.67579999999998</v>
      </c>
      <c r="R245" s="12">
        <f>C245-194.2398</f>
        <v>796.66020000000003</v>
      </c>
      <c r="S245" s="12">
        <f>C245-208.2555</f>
        <v>782.64449999999999</v>
      </c>
      <c r="T245" s="11">
        <f>C245-222.2711</f>
        <v>768.62889999999993</v>
      </c>
    </row>
    <row r="246" spans="2:20">
      <c r="B246" s="15" t="s">
        <v>264</v>
      </c>
      <c r="C246" s="14">
        <f t="shared" si="375"/>
        <v>988.9</v>
      </c>
      <c r="D246" s="12">
        <f>C246+1.9793</f>
        <v>990.87929999999994</v>
      </c>
      <c r="E246" s="11">
        <f>C246-12.0263</f>
        <v>976.87369999999999</v>
      </c>
      <c r="F246" s="13">
        <f>C246-26.052</f>
        <v>962.84799999999996</v>
      </c>
      <c r="G246" s="12">
        <f>C246-40.0677</f>
        <v>948.83230000000003</v>
      </c>
      <c r="H246" s="11">
        <f>C246-54.0833</f>
        <v>934.81669999999997</v>
      </c>
      <c r="I246" s="13">
        <f>C246-68.099</f>
        <v>920.80099999999993</v>
      </c>
      <c r="J246" s="12">
        <f>C246-82.1146</f>
        <v>906.78539999999998</v>
      </c>
      <c r="K246" s="11">
        <f>C246-96.1303</f>
        <v>892.76969999999994</v>
      </c>
      <c r="L246" s="11">
        <f>C246-110.1459</f>
        <v>878.75409999999999</v>
      </c>
      <c r="M246" s="13">
        <f>C246-124.1616</f>
        <v>864.73839999999996</v>
      </c>
      <c r="N246" s="11">
        <f>C246-138.1772</f>
        <v>850.72280000000001</v>
      </c>
      <c r="O246" s="13">
        <f>C246-152.1929</f>
        <v>836.70709999999997</v>
      </c>
      <c r="P246" s="12">
        <f>C246-166.2085</f>
        <v>822.69150000000002</v>
      </c>
      <c r="Q246" s="11">
        <f>C246-180.2242</f>
        <v>808.67579999999998</v>
      </c>
      <c r="R246" s="12">
        <f>C246-194.2398</f>
        <v>794.66020000000003</v>
      </c>
      <c r="S246" s="12">
        <f>C246-208.2555</f>
        <v>780.64449999999999</v>
      </c>
      <c r="T246" s="11">
        <f>C246-222.2711</f>
        <v>766.62889999999993</v>
      </c>
    </row>
    <row r="247" spans="2:20">
      <c r="B247" s="15" t="s">
        <v>265</v>
      </c>
      <c r="C247" s="14">
        <f t="shared" si="375"/>
        <v>986.9</v>
      </c>
      <c r="D247" s="12">
        <f>C247+1.9793</f>
        <v>988.87929999999994</v>
      </c>
      <c r="E247" s="11">
        <f>C247-12.0263</f>
        <v>974.87369999999999</v>
      </c>
      <c r="F247" s="13">
        <f>C247-26.052</f>
        <v>960.84799999999996</v>
      </c>
      <c r="G247" s="12">
        <f>C247-40.0677</f>
        <v>946.83230000000003</v>
      </c>
      <c r="H247" s="11">
        <f>C247-54.0833</f>
        <v>932.81669999999997</v>
      </c>
      <c r="I247" s="13">
        <f>C247-68.099</f>
        <v>918.80099999999993</v>
      </c>
      <c r="J247" s="12">
        <f>C247-82.1146</f>
        <v>904.78539999999998</v>
      </c>
      <c r="K247" s="11">
        <f>C247-96.1303</f>
        <v>890.76969999999994</v>
      </c>
      <c r="L247" s="11">
        <f>C247-110.1459</f>
        <v>876.75409999999999</v>
      </c>
      <c r="M247" s="13">
        <f>C247-124.1616</f>
        <v>862.73839999999996</v>
      </c>
      <c r="N247" s="11">
        <f>C247-138.1772</f>
        <v>848.72280000000001</v>
      </c>
      <c r="O247" s="13">
        <f>C247-152.1929</f>
        <v>834.70709999999997</v>
      </c>
      <c r="P247" s="12">
        <f>C247-166.2085</f>
        <v>820.69150000000002</v>
      </c>
      <c r="Q247" s="11">
        <f>C247-180.2242</f>
        <v>806.67579999999998</v>
      </c>
      <c r="R247" s="12">
        <f>C247-194.2398</f>
        <v>792.66020000000003</v>
      </c>
      <c r="S247" s="12">
        <f>C247-208.2555</f>
        <v>778.64449999999999</v>
      </c>
      <c r="T247" s="11">
        <f>C247-222.2711</f>
        <v>764.62889999999993</v>
      </c>
    </row>
    <row r="248" spans="2:20">
      <c r="B248" s="15"/>
      <c r="C248" s="14"/>
      <c r="F248" s="13"/>
      <c r="G248" s="12"/>
      <c r="H248" s="11"/>
      <c r="I248" s="13"/>
      <c r="J248" s="12"/>
      <c r="L248" s="11"/>
      <c r="M248" s="13"/>
      <c r="R248" s="12"/>
      <c r="T248" s="11"/>
    </row>
    <row r="249" spans="2:20">
      <c r="B249" s="15" t="s">
        <v>160</v>
      </c>
      <c r="C249" s="14">
        <f>C238+14</f>
        <v>1018.9</v>
      </c>
      <c r="F249" s="13">
        <f t="shared" si="363"/>
        <v>992.84799999999996</v>
      </c>
      <c r="G249" s="12">
        <f t="shared" si="364"/>
        <v>978.83230000000003</v>
      </c>
      <c r="H249" s="11">
        <f t="shared" si="365"/>
        <v>964.81669999999997</v>
      </c>
      <c r="I249" s="13">
        <f t="shared" si="366"/>
        <v>950.80099999999993</v>
      </c>
      <c r="J249" s="12">
        <f t="shared" si="367"/>
        <v>936.78539999999998</v>
      </c>
      <c r="L249" s="11">
        <f t="shared" si="368"/>
        <v>908.75409999999999</v>
      </c>
      <c r="M249" s="13">
        <f t="shared" si="369"/>
        <v>894.73839999999996</v>
      </c>
      <c r="R249" s="12">
        <f t="shared" si="370"/>
        <v>824.66020000000003</v>
      </c>
      <c r="T249" s="11">
        <f t="shared" si="371"/>
        <v>796.62889999999993</v>
      </c>
    </row>
    <row r="250" spans="2:20">
      <c r="B250" s="15" t="s">
        <v>161</v>
      </c>
      <c r="C250" s="14">
        <f>C249-2</f>
        <v>1016.9</v>
      </c>
      <c r="F250" s="13">
        <f t="shared" si="363"/>
        <v>990.84799999999996</v>
      </c>
      <c r="G250" s="12">
        <f t="shared" si="364"/>
        <v>976.83230000000003</v>
      </c>
      <c r="H250" s="11">
        <f t="shared" si="365"/>
        <v>962.81669999999997</v>
      </c>
      <c r="I250" s="13">
        <f t="shared" si="366"/>
        <v>948.80099999999993</v>
      </c>
      <c r="J250" s="12">
        <f t="shared" si="367"/>
        <v>934.78539999999998</v>
      </c>
      <c r="L250" s="11">
        <f t="shared" si="368"/>
        <v>906.75409999999999</v>
      </c>
      <c r="M250" s="13">
        <f t="shared" si="369"/>
        <v>892.73839999999996</v>
      </c>
      <c r="R250" s="12">
        <f t="shared" si="370"/>
        <v>822.66020000000003</v>
      </c>
      <c r="T250" s="11">
        <f t="shared" si="371"/>
        <v>794.62889999999993</v>
      </c>
    </row>
    <row r="251" spans="2:20">
      <c r="B251" s="15" t="s">
        <v>162</v>
      </c>
      <c r="C251" s="14">
        <f t="shared" ref="C251:C253" si="376">C250-2</f>
        <v>1014.9</v>
      </c>
      <c r="F251" s="13">
        <f t="shared" si="363"/>
        <v>988.84799999999996</v>
      </c>
      <c r="G251" s="12">
        <f t="shared" si="364"/>
        <v>974.83230000000003</v>
      </c>
      <c r="H251" s="11">
        <f t="shared" si="365"/>
        <v>960.81669999999997</v>
      </c>
      <c r="I251" s="13">
        <f t="shared" si="366"/>
        <v>946.80099999999993</v>
      </c>
      <c r="J251" s="12">
        <f t="shared" si="367"/>
        <v>932.78539999999998</v>
      </c>
      <c r="L251" s="11">
        <f t="shared" si="368"/>
        <v>904.75409999999999</v>
      </c>
      <c r="M251" s="13">
        <f t="shared" si="369"/>
        <v>890.73839999999996</v>
      </c>
      <c r="R251" s="12">
        <f t="shared" si="370"/>
        <v>820.66020000000003</v>
      </c>
      <c r="T251" s="11">
        <f t="shared" si="371"/>
        <v>792.62889999999993</v>
      </c>
    </row>
    <row r="252" spans="2:20">
      <c r="B252" s="15" t="s">
        <v>163</v>
      </c>
      <c r="C252" s="14">
        <f t="shared" si="376"/>
        <v>1012.9</v>
      </c>
      <c r="F252" s="13">
        <f t="shared" si="363"/>
        <v>986.84799999999996</v>
      </c>
      <c r="G252" s="12">
        <f t="shared" si="364"/>
        <v>972.83230000000003</v>
      </c>
      <c r="H252" s="11">
        <f t="shared" si="365"/>
        <v>958.81669999999997</v>
      </c>
      <c r="I252" s="13">
        <f t="shared" si="366"/>
        <v>944.80099999999993</v>
      </c>
      <c r="J252" s="12">
        <f t="shared" si="367"/>
        <v>930.78539999999998</v>
      </c>
      <c r="L252" s="11">
        <f t="shared" si="368"/>
        <v>902.75409999999999</v>
      </c>
      <c r="M252" s="13">
        <f t="shared" si="369"/>
        <v>888.73839999999996</v>
      </c>
      <c r="R252" s="12">
        <f t="shared" si="370"/>
        <v>818.66020000000003</v>
      </c>
      <c r="T252" s="11">
        <f t="shared" si="371"/>
        <v>790.62889999999993</v>
      </c>
    </row>
    <row r="253" spans="2:20">
      <c r="B253" s="15" t="s">
        <v>164</v>
      </c>
      <c r="C253" s="14">
        <f t="shared" si="376"/>
        <v>1010.9</v>
      </c>
      <c r="F253" s="13">
        <f t="shared" si="363"/>
        <v>984.84799999999996</v>
      </c>
      <c r="G253" s="12">
        <f t="shared" si="364"/>
        <v>970.83230000000003</v>
      </c>
      <c r="H253" s="11">
        <f t="shared" si="365"/>
        <v>956.81669999999997</v>
      </c>
      <c r="I253" s="13">
        <f t="shared" si="366"/>
        <v>942.80099999999993</v>
      </c>
      <c r="J253" s="12">
        <f t="shared" si="367"/>
        <v>928.78539999999998</v>
      </c>
      <c r="L253" s="11">
        <f t="shared" si="368"/>
        <v>900.75409999999999</v>
      </c>
      <c r="M253" s="13">
        <f t="shared" si="369"/>
        <v>886.73839999999996</v>
      </c>
      <c r="R253" s="12">
        <f t="shared" si="370"/>
        <v>816.66020000000003</v>
      </c>
      <c r="T253" s="11">
        <f t="shared" si="371"/>
        <v>788.62889999999993</v>
      </c>
    </row>
    <row r="254" spans="2:20">
      <c r="B254" s="15" t="s">
        <v>256</v>
      </c>
      <c r="C254" s="14">
        <f>C253-2</f>
        <v>1008.9</v>
      </c>
      <c r="D254" s="12">
        <f>C254+1.9793</f>
        <v>1010.8792999999999</v>
      </c>
      <c r="E254" s="11">
        <f>C254-12.0263</f>
        <v>996.87369999999999</v>
      </c>
      <c r="F254" s="13">
        <f>C254-26.052</f>
        <v>982.84799999999996</v>
      </c>
      <c r="G254" s="12">
        <f>C254-40.0677</f>
        <v>968.83230000000003</v>
      </c>
      <c r="H254" s="11">
        <f>C254-54.0833</f>
        <v>954.81669999999997</v>
      </c>
      <c r="I254" s="13">
        <f>C254-68.099</f>
        <v>940.80099999999993</v>
      </c>
      <c r="J254" s="12">
        <f>C254-82.1146</f>
        <v>926.78539999999998</v>
      </c>
      <c r="K254" s="11">
        <f>C254-96.1303</f>
        <v>912.76969999999994</v>
      </c>
      <c r="L254" s="11">
        <f>C254-110.1459</f>
        <v>898.75409999999999</v>
      </c>
      <c r="M254" s="13">
        <f>C254-124.1616</f>
        <v>884.73839999999996</v>
      </c>
      <c r="N254" s="11">
        <f>C254-138.1772</f>
        <v>870.72280000000001</v>
      </c>
      <c r="O254" s="13">
        <f>C254-152.1929</f>
        <v>856.70709999999997</v>
      </c>
      <c r="P254" s="12">
        <f>C254-166.2085</f>
        <v>842.69150000000002</v>
      </c>
      <c r="Q254" s="11">
        <f>C254-180.2242</f>
        <v>828.67579999999998</v>
      </c>
      <c r="R254" s="12">
        <f>C254-194.2398</f>
        <v>814.66020000000003</v>
      </c>
      <c r="S254" s="12">
        <f>C254-208.2555</f>
        <v>800.64449999999999</v>
      </c>
      <c r="T254" s="11">
        <f>C254-222.2711</f>
        <v>786.62889999999993</v>
      </c>
    </row>
    <row r="255" spans="2:20">
      <c r="B255" s="15" t="s">
        <v>257</v>
      </c>
      <c r="C255" s="14">
        <f>C254-2</f>
        <v>1006.9</v>
      </c>
      <c r="D255" s="12">
        <f>C255+1.9793</f>
        <v>1008.8792999999999</v>
      </c>
      <c r="E255" s="11">
        <f>C255-12.0263</f>
        <v>994.87369999999999</v>
      </c>
      <c r="F255" s="13">
        <f>C255-26.052</f>
        <v>980.84799999999996</v>
      </c>
      <c r="G255" s="12">
        <f>C255-40.0677</f>
        <v>966.83230000000003</v>
      </c>
      <c r="H255" s="11">
        <f>C255-54.0833</f>
        <v>952.81669999999997</v>
      </c>
      <c r="I255" s="13">
        <f>C255-68.099</f>
        <v>938.80099999999993</v>
      </c>
      <c r="J255" s="12">
        <f>C255-82.1146</f>
        <v>924.78539999999998</v>
      </c>
      <c r="K255" s="11">
        <f>C255-96.1303</f>
        <v>910.76969999999994</v>
      </c>
      <c r="L255" s="11">
        <f>C255-110.1459</f>
        <v>896.75409999999999</v>
      </c>
      <c r="M255" s="13">
        <f>C255-124.1616</f>
        <v>882.73839999999996</v>
      </c>
      <c r="N255" s="11">
        <f>C255-138.1772</f>
        <v>868.72280000000001</v>
      </c>
      <c r="O255" s="13">
        <f>C255-152.1929</f>
        <v>854.70709999999997</v>
      </c>
      <c r="P255" s="12">
        <f>C255-166.2085</f>
        <v>840.69150000000002</v>
      </c>
      <c r="Q255" s="11">
        <f>C255-180.2242</f>
        <v>826.67579999999998</v>
      </c>
      <c r="R255" s="12">
        <f>C255-194.2398</f>
        <v>812.66020000000003</v>
      </c>
      <c r="S255" s="12">
        <f>C255-208.2555</f>
        <v>798.64449999999999</v>
      </c>
      <c r="T255" s="11">
        <f>C255-222.2711</f>
        <v>784.62889999999993</v>
      </c>
    </row>
    <row r="256" spans="2:20">
      <c r="B256" s="15" t="s">
        <v>258</v>
      </c>
      <c r="C256" s="14">
        <f t="shared" ref="C256:C258" si="377">C255-2</f>
        <v>1004.9</v>
      </c>
      <c r="D256" s="12">
        <f>C256+1.9793</f>
        <v>1006.8792999999999</v>
      </c>
      <c r="E256" s="11">
        <f>C256-12.0263</f>
        <v>992.87369999999999</v>
      </c>
      <c r="F256" s="13">
        <f>C256-26.052</f>
        <v>978.84799999999996</v>
      </c>
      <c r="G256" s="12">
        <f>C256-40.0677</f>
        <v>964.83230000000003</v>
      </c>
      <c r="H256" s="11">
        <f>C256-54.0833</f>
        <v>950.81669999999997</v>
      </c>
      <c r="I256" s="13">
        <f>C256-68.099</f>
        <v>936.80099999999993</v>
      </c>
      <c r="J256" s="12">
        <f>C256-82.1146</f>
        <v>922.78539999999998</v>
      </c>
      <c r="K256" s="11">
        <f>C256-96.1303</f>
        <v>908.76969999999994</v>
      </c>
      <c r="L256" s="11">
        <f>C256-110.1459</f>
        <v>894.75409999999999</v>
      </c>
      <c r="M256" s="13">
        <f>C256-124.1616</f>
        <v>880.73839999999996</v>
      </c>
      <c r="N256" s="11">
        <f>C256-138.1772</f>
        <v>866.72280000000001</v>
      </c>
      <c r="O256" s="13">
        <f>C256-152.1929</f>
        <v>852.70709999999997</v>
      </c>
      <c r="P256" s="12">
        <f>C256-166.2085</f>
        <v>838.69150000000002</v>
      </c>
      <c r="Q256" s="11">
        <f>C256-180.2242</f>
        <v>824.67579999999998</v>
      </c>
      <c r="R256" s="12">
        <f>C256-194.2398</f>
        <v>810.66020000000003</v>
      </c>
      <c r="S256" s="12">
        <f>C256-208.2555</f>
        <v>796.64449999999999</v>
      </c>
      <c r="T256" s="11">
        <f>C256-222.2711</f>
        <v>782.62889999999993</v>
      </c>
    </row>
    <row r="257" spans="2:20">
      <c r="B257" s="15" t="s">
        <v>259</v>
      </c>
      <c r="C257" s="14">
        <f t="shared" si="377"/>
        <v>1002.9</v>
      </c>
      <c r="D257" s="12">
        <f>C257+1.9793</f>
        <v>1004.8792999999999</v>
      </c>
      <c r="E257" s="11">
        <f>C257-12.0263</f>
        <v>990.87369999999999</v>
      </c>
      <c r="F257" s="13">
        <f>C257-26.052</f>
        <v>976.84799999999996</v>
      </c>
      <c r="G257" s="12">
        <f>C257-40.0677</f>
        <v>962.83230000000003</v>
      </c>
      <c r="H257" s="11">
        <f>C257-54.0833</f>
        <v>948.81669999999997</v>
      </c>
      <c r="I257" s="13">
        <f>C257-68.099</f>
        <v>934.80099999999993</v>
      </c>
      <c r="J257" s="12">
        <f>C257-82.1146</f>
        <v>920.78539999999998</v>
      </c>
      <c r="K257" s="11">
        <f>C257-96.1303</f>
        <v>906.76969999999994</v>
      </c>
      <c r="L257" s="11">
        <f>C257-110.1459</f>
        <v>892.75409999999999</v>
      </c>
      <c r="M257" s="13">
        <f>C257-124.1616</f>
        <v>878.73839999999996</v>
      </c>
      <c r="N257" s="11">
        <f>C257-138.1772</f>
        <v>864.72280000000001</v>
      </c>
      <c r="O257" s="13">
        <f>C257-152.1929</f>
        <v>850.70709999999997</v>
      </c>
      <c r="P257" s="12">
        <f>C257-166.2085</f>
        <v>836.69150000000002</v>
      </c>
      <c r="Q257" s="11">
        <f>C257-180.2242</f>
        <v>822.67579999999998</v>
      </c>
      <c r="R257" s="12">
        <f>C257-194.2398</f>
        <v>808.66020000000003</v>
      </c>
      <c r="S257" s="12">
        <f>C257-208.2555</f>
        <v>794.64449999999999</v>
      </c>
      <c r="T257" s="11">
        <f>C257-222.2711</f>
        <v>780.62889999999993</v>
      </c>
    </row>
    <row r="258" spans="2:20">
      <c r="B258" s="15" t="s">
        <v>260</v>
      </c>
      <c r="C258" s="14">
        <f t="shared" si="377"/>
        <v>1000.9</v>
      </c>
      <c r="D258" s="12">
        <f>C258+1.9793</f>
        <v>1002.8792999999999</v>
      </c>
      <c r="E258" s="11">
        <f>C258-12.0263</f>
        <v>988.87369999999999</v>
      </c>
      <c r="F258" s="13">
        <f>C258-26.052</f>
        <v>974.84799999999996</v>
      </c>
      <c r="G258" s="12">
        <f>C258-40.0677</f>
        <v>960.83230000000003</v>
      </c>
      <c r="H258" s="11">
        <f>C258-54.0833</f>
        <v>946.81669999999997</v>
      </c>
      <c r="I258" s="13">
        <f>C258-68.099</f>
        <v>932.80099999999993</v>
      </c>
      <c r="J258" s="12">
        <f>C258-82.1146</f>
        <v>918.78539999999998</v>
      </c>
      <c r="K258" s="11">
        <f>C258-96.1303</f>
        <v>904.76969999999994</v>
      </c>
      <c r="L258" s="11">
        <f>C258-110.1459</f>
        <v>890.75409999999999</v>
      </c>
      <c r="M258" s="13">
        <f>C258-124.1616</f>
        <v>876.73839999999996</v>
      </c>
      <c r="N258" s="11">
        <f>C258-138.1772</f>
        <v>862.72280000000001</v>
      </c>
      <c r="O258" s="13">
        <f>C258-152.1929</f>
        <v>848.70709999999997</v>
      </c>
      <c r="P258" s="12">
        <f>C258-166.2085</f>
        <v>834.69150000000002</v>
      </c>
      <c r="Q258" s="11">
        <f>C258-180.2242</f>
        <v>820.67579999999998</v>
      </c>
      <c r="R258" s="12">
        <f>C258-194.2398</f>
        <v>806.66020000000003</v>
      </c>
      <c r="S258" s="12">
        <f>C258-208.2555</f>
        <v>792.64449999999999</v>
      </c>
      <c r="T258" s="11">
        <f>C258-222.2711</f>
        <v>778.62889999999993</v>
      </c>
    </row>
    <row r="259" spans="2:20">
      <c r="B259" s="15"/>
      <c r="C259" s="14"/>
      <c r="F259" s="13"/>
      <c r="G259" s="12"/>
      <c r="H259" s="11"/>
      <c r="I259" s="13"/>
      <c r="J259" s="12"/>
      <c r="L259" s="11"/>
      <c r="M259" s="13"/>
      <c r="R259" s="12"/>
      <c r="T259" s="11"/>
    </row>
    <row r="260" spans="2:20">
      <c r="B260" s="15" t="s">
        <v>165</v>
      </c>
      <c r="C260" s="14">
        <f>C249+14</f>
        <v>1032.9000000000001</v>
      </c>
      <c r="F260" s="13">
        <f>C260-26.052</f>
        <v>1006.8480000000001</v>
      </c>
      <c r="G260" s="12">
        <f t="shared" si="364"/>
        <v>992.83230000000003</v>
      </c>
      <c r="H260" s="11">
        <f t="shared" si="365"/>
        <v>978.81670000000008</v>
      </c>
      <c r="I260" s="13">
        <f t="shared" si="366"/>
        <v>964.80100000000004</v>
      </c>
      <c r="J260" s="12">
        <f t="shared" si="367"/>
        <v>950.7854000000001</v>
      </c>
      <c r="L260" s="11">
        <f t="shared" si="368"/>
        <v>922.75410000000011</v>
      </c>
      <c r="M260" s="13">
        <f t="shared" si="369"/>
        <v>908.73840000000007</v>
      </c>
      <c r="R260" s="12">
        <f t="shared" si="370"/>
        <v>838.66020000000003</v>
      </c>
      <c r="T260" s="11">
        <f t="shared" si="371"/>
        <v>810.62890000000016</v>
      </c>
    </row>
    <row r="261" spans="2:20">
      <c r="B261" s="15" t="s">
        <v>166</v>
      </c>
      <c r="C261" s="14">
        <f>C260-2</f>
        <v>1030.9000000000001</v>
      </c>
      <c r="F261" s="13">
        <f t="shared" si="363"/>
        <v>1004.8480000000001</v>
      </c>
      <c r="G261" s="12">
        <f t="shared" si="364"/>
        <v>990.83230000000003</v>
      </c>
      <c r="H261" s="11">
        <f t="shared" si="365"/>
        <v>976.81670000000008</v>
      </c>
      <c r="I261" s="13">
        <f t="shared" si="366"/>
        <v>962.80100000000004</v>
      </c>
      <c r="J261" s="12">
        <f t="shared" si="367"/>
        <v>948.7854000000001</v>
      </c>
      <c r="L261" s="11">
        <f t="shared" si="368"/>
        <v>920.75410000000011</v>
      </c>
      <c r="M261" s="13">
        <f t="shared" si="369"/>
        <v>906.73840000000007</v>
      </c>
      <c r="R261" s="12">
        <f t="shared" si="370"/>
        <v>836.66020000000003</v>
      </c>
      <c r="T261" s="11">
        <f t="shared" si="371"/>
        <v>808.62890000000016</v>
      </c>
    </row>
    <row r="262" spans="2:20">
      <c r="B262" s="15" t="s">
        <v>167</v>
      </c>
      <c r="C262" s="14">
        <f t="shared" ref="C262:C264" si="378">C261-2</f>
        <v>1028.9000000000001</v>
      </c>
      <c r="F262" s="13">
        <f t="shared" si="363"/>
        <v>1002.8480000000001</v>
      </c>
      <c r="G262" s="12">
        <f t="shared" si="364"/>
        <v>988.83230000000003</v>
      </c>
      <c r="H262" s="11">
        <f t="shared" si="365"/>
        <v>974.81670000000008</v>
      </c>
      <c r="I262" s="13">
        <f t="shared" si="366"/>
        <v>960.80100000000004</v>
      </c>
      <c r="J262" s="12">
        <f t="shared" si="367"/>
        <v>946.7854000000001</v>
      </c>
      <c r="L262" s="11">
        <f t="shared" si="368"/>
        <v>918.75410000000011</v>
      </c>
      <c r="M262" s="13">
        <f t="shared" si="369"/>
        <v>904.73840000000007</v>
      </c>
      <c r="R262" s="12">
        <f t="shared" si="370"/>
        <v>834.66020000000003</v>
      </c>
      <c r="T262" s="11">
        <f t="shared" si="371"/>
        <v>806.62890000000016</v>
      </c>
    </row>
    <row r="263" spans="2:20">
      <c r="B263" s="15" t="s">
        <v>168</v>
      </c>
      <c r="C263" s="14">
        <f t="shared" si="378"/>
        <v>1026.9000000000001</v>
      </c>
      <c r="F263" s="13">
        <f t="shared" si="363"/>
        <v>1000.8480000000001</v>
      </c>
      <c r="G263" s="12">
        <f t="shared" si="364"/>
        <v>986.83230000000003</v>
      </c>
      <c r="H263" s="11">
        <f t="shared" si="365"/>
        <v>972.81670000000008</v>
      </c>
      <c r="I263" s="13">
        <f t="shared" si="366"/>
        <v>958.80100000000004</v>
      </c>
      <c r="J263" s="12">
        <f t="shared" si="367"/>
        <v>944.7854000000001</v>
      </c>
      <c r="L263" s="11">
        <f t="shared" si="368"/>
        <v>916.75410000000011</v>
      </c>
      <c r="M263" s="13">
        <f t="shared" si="369"/>
        <v>902.73840000000007</v>
      </c>
      <c r="R263" s="12">
        <f t="shared" si="370"/>
        <v>832.66020000000003</v>
      </c>
      <c r="T263" s="11">
        <f t="shared" si="371"/>
        <v>804.62890000000016</v>
      </c>
    </row>
    <row r="264" spans="2:20">
      <c r="B264" s="15" t="s">
        <v>169</v>
      </c>
      <c r="C264" s="14">
        <f t="shared" si="378"/>
        <v>1024.9000000000001</v>
      </c>
      <c r="F264" s="13">
        <f t="shared" si="363"/>
        <v>998.84800000000007</v>
      </c>
      <c r="G264" s="12">
        <f t="shared" si="364"/>
        <v>984.83230000000003</v>
      </c>
      <c r="H264" s="11">
        <f t="shared" si="365"/>
        <v>970.81670000000008</v>
      </c>
      <c r="I264" s="13">
        <f t="shared" si="366"/>
        <v>956.80100000000004</v>
      </c>
      <c r="J264" s="12">
        <f t="shared" si="367"/>
        <v>942.7854000000001</v>
      </c>
      <c r="L264" s="11">
        <f t="shared" si="368"/>
        <v>914.75410000000011</v>
      </c>
      <c r="M264" s="13">
        <f t="shared" si="369"/>
        <v>900.73840000000007</v>
      </c>
      <c r="R264" s="12">
        <f t="shared" si="370"/>
        <v>830.66020000000003</v>
      </c>
      <c r="T264" s="11">
        <f t="shared" si="371"/>
        <v>802.62890000000016</v>
      </c>
    </row>
    <row r="265" spans="2:20">
      <c r="B265" s="15" t="s">
        <v>251</v>
      </c>
      <c r="C265" s="14">
        <f>C264-2</f>
        <v>1022.9000000000001</v>
      </c>
      <c r="D265" s="12">
        <f>C265+1.9793</f>
        <v>1024.8793000000001</v>
      </c>
      <c r="E265" s="11">
        <f>C265-12.0263</f>
        <v>1010.8737000000001</v>
      </c>
      <c r="F265" s="13">
        <f>C265-26.052</f>
        <v>996.84800000000007</v>
      </c>
      <c r="G265" s="12">
        <f>C265-40.0677</f>
        <v>982.83230000000003</v>
      </c>
      <c r="H265" s="11">
        <f>C265-54.0833</f>
        <v>968.81670000000008</v>
      </c>
      <c r="I265" s="13">
        <f>C265-68.099</f>
        <v>954.80100000000004</v>
      </c>
      <c r="J265" s="12">
        <f>C265-82.1146</f>
        <v>940.7854000000001</v>
      </c>
      <c r="K265" s="11">
        <f>C265-96.1303</f>
        <v>926.76970000000006</v>
      </c>
      <c r="L265" s="11">
        <f>C265-110.1459</f>
        <v>912.75410000000011</v>
      </c>
      <c r="M265" s="13">
        <f>C265-124.1616</f>
        <v>898.73840000000007</v>
      </c>
      <c r="N265" s="11">
        <f>C265-138.1772</f>
        <v>884.72280000000012</v>
      </c>
      <c r="O265" s="13">
        <f>C265-152.1929</f>
        <v>870.70710000000008</v>
      </c>
      <c r="P265" s="12">
        <f>C265-166.2085</f>
        <v>856.69150000000013</v>
      </c>
      <c r="Q265" s="11">
        <f>C265-180.2242</f>
        <v>842.67580000000009</v>
      </c>
      <c r="R265" s="12">
        <f>C265-194.2398</f>
        <v>828.66020000000003</v>
      </c>
      <c r="S265" s="12">
        <f>C265-208.2555</f>
        <v>814.64450000000011</v>
      </c>
      <c r="T265" s="11">
        <f>C265-222.2711</f>
        <v>800.62890000000016</v>
      </c>
    </row>
    <row r="266" spans="2:20">
      <c r="B266" s="15" t="s">
        <v>252</v>
      </c>
      <c r="C266" s="14">
        <f>C265-2</f>
        <v>1020.9000000000001</v>
      </c>
      <c r="D266" s="12">
        <f>C266+1.9793</f>
        <v>1022.8793000000001</v>
      </c>
      <c r="E266" s="11">
        <f>C266-12.0263</f>
        <v>1008.8737000000001</v>
      </c>
      <c r="F266" s="13">
        <f>C266-26.052</f>
        <v>994.84800000000007</v>
      </c>
      <c r="G266" s="12">
        <f>C266-40.0677</f>
        <v>980.83230000000003</v>
      </c>
      <c r="H266" s="11">
        <f>C266-54.0833</f>
        <v>966.81670000000008</v>
      </c>
      <c r="I266" s="13">
        <f>C266-68.099</f>
        <v>952.80100000000004</v>
      </c>
      <c r="J266" s="12">
        <f>C266-82.1146</f>
        <v>938.7854000000001</v>
      </c>
      <c r="K266" s="11">
        <f>C266-96.1303</f>
        <v>924.76970000000006</v>
      </c>
      <c r="L266" s="11">
        <f>C266-110.1459</f>
        <v>910.75410000000011</v>
      </c>
      <c r="M266" s="13">
        <f>C266-124.1616</f>
        <v>896.73840000000007</v>
      </c>
      <c r="N266" s="11">
        <f>C266-138.1772</f>
        <v>882.72280000000012</v>
      </c>
      <c r="O266" s="13">
        <f>C266-152.1929</f>
        <v>868.70710000000008</v>
      </c>
      <c r="P266" s="12">
        <f>C266-166.2085</f>
        <v>854.69150000000013</v>
      </c>
      <c r="Q266" s="11">
        <f>C266-180.2242</f>
        <v>840.67580000000009</v>
      </c>
      <c r="R266" s="12">
        <f>C266-194.2398</f>
        <v>826.66020000000003</v>
      </c>
      <c r="S266" s="12">
        <f>C266-208.2555</f>
        <v>812.64450000000011</v>
      </c>
      <c r="T266" s="11">
        <f>C266-222.2711</f>
        <v>798.62890000000016</v>
      </c>
    </row>
    <row r="267" spans="2:20">
      <c r="B267" s="15" t="s">
        <v>253</v>
      </c>
      <c r="C267" s="14">
        <f t="shared" ref="C267:C269" si="379">C266-2</f>
        <v>1018.9000000000001</v>
      </c>
      <c r="D267" s="12">
        <f>C267+1.9793</f>
        <v>1020.8793000000001</v>
      </c>
      <c r="E267" s="11">
        <f>C267-12.0263</f>
        <v>1006.8737000000001</v>
      </c>
      <c r="F267" s="13">
        <f>C267-26.052</f>
        <v>992.84800000000007</v>
      </c>
      <c r="G267" s="12">
        <f>C267-40.0677</f>
        <v>978.83230000000003</v>
      </c>
      <c r="H267" s="11">
        <f>C267-54.0833</f>
        <v>964.81670000000008</v>
      </c>
      <c r="I267" s="13">
        <f>C267-68.099</f>
        <v>950.80100000000004</v>
      </c>
      <c r="J267" s="12">
        <f>C267-82.1146</f>
        <v>936.7854000000001</v>
      </c>
      <c r="K267" s="11">
        <f>C267-96.1303</f>
        <v>922.76970000000006</v>
      </c>
      <c r="L267" s="11">
        <f>C267-110.1459</f>
        <v>908.75410000000011</v>
      </c>
      <c r="M267" s="13">
        <f>C267-124.1616</f>
        <v>894.73840000000007</v>
      </c>
      <c r="N267" s="11">
        <f>C267-138.1772</f>
        <v>880.72280000000012</v>
      </c>
      <c r="O267" s="13">
        <f>C267-152.1929</f>
        <v>866.70710000000008</v>
      </c>
      <c r="P267" s="12">
        <f>C267-166.2085</f>
        <v>852.69150000000013</v>
      </c>
      <c r="Q267" s="11">
        <f>C267-180.2242</f>
        <v>838.67580000000009</v>
      </c>
      <c r="R267" s="12">
        <f>C267-194.2398</f>
        <v>824.66020000000003</v>
      </c>
      <c r="S267" s="12">
        <f>C267-208.2555</f>
        <v>810.64450000000011</v>
      </c>
      <c r="T267" s="11">
        <f>C267-222.2711</f>
        <v>796.62890000000016</v>
      </c>
    </row>
    <row r="268" spans="2:20">
      <c r="B268" s="15" t="s">
        <v>254</v>
      </c>
      <c r="C268" s="14">
        <f t="shared" si="379"/>
        <v>1016.9000000000001</v>
      </c>
      <c r="D268" s="12">
        <f>C268+1.9793</f>
        <v>1018.8793000000001</v>
      </c>
      <c r="E268" s="11">
        <f>C268-12.0263</f>
        <v>1004.8737000000001</v>
      </c>
      <c r="F268" s="13">
        <f>C268-26.052</f>
        <v>990.84800000000007</v>
      </c>
      <c r="G268" s="12">
        <f>C268-40.0677</f>
        <v>976.83230000000003</v>
      </c>
      <c r="H268" s="11">
        <f>C268-54.0833</f>
        <v>962.81670000000008</v>
      </c>
      <c r="I268" s="13">
        <f>C268-68.099</f>
        <v>948.80100000000004</v>
      </c>
      <c r="J268" s="12">
        <f>C268-82.1146</f>
        <v>934.7854000000001</v>
      </c>
      <c r="K268" s="11">
        <f>C268-96.1303</f>
        <v>920.76970000000006</v>
      </c>
      <c r="L268" s="11">
        <f>C268-110.1459</f>
        <v>906.75410000000011</v>
      </c>
      <c r="M268" s="13">
        <f>C268-124.1616</f>
        <v>892.73840000000007</v>
      </c>
      <c r="N268" s="11">
        <f>C268-138.1772</f>
        <v>878.72280000000012</v>
      </c>
      <c r="O268" s="13">
        <f>C268-152.1929</f>
        <v>864.70710000000008</v>
      </c>
      <c r="P268" s="12">
        <f>C268-166.2085</f>
        <v>850.69150000000013</v>
      </c>
      <c r="Q268" s="11">
        <f>C268-180.2242</f>
        <v>836.67580000000009</v>
      </c>
      <c r="R268" s="12">
        <f>C268-194.2398</f>
        <v>822.66020000000003</v>
      </c>
      <c r="S268" s="12">
        <f>C268-208.2555</f>
        <v>808.64450000000011</v>
      </c>
      <c r="T268" s="11">
        <f>C268-222.2711</f>
        <v>794.62890000000016</v>
      </c>
    </row>
    <row r="269" spans="2:20">
      <c r="B269" s="15" t="s">
        <v>255</v>
      </c>
      <c r="C269" s="14">
        <f t="shared" si="379"/>
        <v>1014.9000000000001</v>
      </c>
      <c r="D269" s="12">
        <f>C269+1.9793</f>
        <v>1016.8793000000001</v>
      </c>
      <c r="E269" s="11">
        <f>C269-12.0263</f>
        <v>1002.8737000000001</v>
      </c>
      <c r="F269" s="13">
        <f>C269-26.052</f>
        <v>988.84800000000007</v>
      </c>
      <c r="G269" s="12">
        <f>C269-40.0677</f>
        <v>974.83230000000003</v>
      </c>
      <c r="H269" s="11">
        <f>C269-54.0833</f>
        <v>960.81670000000008</v>
      </c>
      <c r="I269" s="13">
        <f>C269-68.099</f>
        <v>946.80100000000004</v>
      </c>
      <c r="J269" s="12">
        <f>C269-82.1146</f>
        <v>932.7854000000001</v>
      </c>
      <c r="K269" s="11">
        <f>C269-96.1303</f>
        <v>918.76970000000006</v>
      </c>
      <c r="L269" s="11">
        <f>C269-110.1459</f>
        <v>904.75410000000011</v>
      </c>
      <c r="M269" s="13">
        <f>C269-124.1616</f>
        <v>890.73840000000007</v>
      </c>
      <c r="N269" s="11">
        <f>C269-138.1772</f>
        <v>876.72280000000012</v>
      </c>
      <c r="O269" s="13">
        <f>C269-152.1929</f>
        <v>862.70710000000008</v>
      </c>
      <c r="P269" s="12">
        <f>C269-166.2085</f>
        <v>848.69150000000013</v>
      </c>
      <c r="Q269" s="11">
        <f>C269-180.2242</f>
        <v>834.67580000000009</v>
      </c>
      <c r="R269" s="12">
        <f>C269-194.2398</f>
        <v>820.66020000000003</v>
      </c>
      <c r="S269" s="12">
        <f>C269-208.2555</f>
        <v>806.64450000000011</v>
      </c>
      <c r="T269" s="11">
        <f>C269-222.2711</f>
        <v>792.62890000000016</v>
      </c>
    </row>
    <row r="270" spans="2:20">
      <c r="B270" s="15"/>
      <c r="C270" s="14"/>
      <c r="F270" s="13"/>
      <c r="G270" s="12"/>
      <c r="H270" s="11"/>
      <c r="I270" s="13"/>
      <c r="J270" s="12"/>
      <c r="L270" s="11"/>
      <c r="M270" s="13"/>
      <c r="R270" s="12"/>
      <c r="T270" s="11"/>
    </row>
    <row r="271" spans="2:20">
      <c r="B271" s="15" t="s">
        <v>170</v>
      </c>
      <c r="C271" s="14">
        <f>C260+14</f>
        <v>1046.9000000000001</v>
      </c>
      <c r="F271" s="13">
        <f t="shared" si="363"/>
        <v>1020.8480000000001</v>
      </c>
      <c r="G271" s="12">
        <f t="shared" si="364"/>
        <v>1006.8323</v>
      </c>
      <c r="H271" s="11">
        <f t="shared" si="365"/>
        <v>992.81670000000008</v>
      </c>
      <c r="I271" s="13">
        <f t="shared" si="366"/>
        <v>978.80100000000004</v>
      </c>
      <c r="J271" s="12">
        <f t="shared" si="367"/>
        <v>964.7854000000001</v>
      </c>
      <c r="L271" s="11">
        <f t="shared" si="368"/>
        <v>936.75410000000011</v>
      </c>
      <c r="M271" s="13">
        <f t="shared" si="369"/>
        <v>922.73840000000007</v>
      </c>
      <c r="R271" s="12">
        <f t="shared" si="370"/>
        <v>852.66020000000003</v>
      </c>
      <c r="T271" s="11">
        <f t="shared" si="371"/>
        <v>824.62890000000016</v>
      </c>
    </row>
    <row r="272" spans="2:20">
      <c r="B272" s="15" t="s">
        <v>171</v>
      </c>
      <c r="C272" s="14">
        <f>C271-2</f>
        <v>1044.9000000000001</v>
      </c>
      <c r="F272" s="13">
        <f t="shared" si="363"/>
        <v>1018.8480000000001</v>
      </c>
      <c r="G272" s="12">
        <f t="shared" si="364"/>
        <v>1004.8323</v>
      </c>
      <c r="H272" s="11">
        <f t="shared" si="365"/>
        <v>990.81670000000008</v>
      </c>
      <c r="I272" s="13">
        <f t="shared" si="366"/>
        <v>976.80100000000004</v>
      </c>
      <c r="J272" s="12">
        <f t="shared" si="367"/>
        <v>962.7854000000001</v>
      </c>
      <c r="L272" s="11">
        <f t="shared" si="368"/>
        <v>934.75410000000011</v>
      </c>
      <c r="M272" s="13">
        <f t="shared" si="369"/>
        <v>920.73840000000007</v>
      </c>
      <c r="R272" s="12">
        <f t="shared" si="370"/>
        <v>850.66020000000003</v>
      </c>
      <c r="T272" s="11">
        <f t="shared" si="371"/>
        <v>822.62890000000016</v>
      </c>
    </row>
    <row r="273" spans="2:20">
      <c r="B273" s="15" t="s">
        <v>172</v>
      </c>
      <c r="C273" s="14">
        <f t="shared" ref="C273:C275" si="380">C272-2</f>
        <v>1042.9000000000001</v>
      </c>
      <c r="F273" s="13">
        <f t="shared" si="363"/>
        <v>1016.8480000000001</v>
      </c>
      <c r="G273" s="12">
        <f t="shared" si="364"/>
        <v>1002.8323</v>
      </c>
      <c r="H273" s="11">
        <f t="shared" si="365"/>
        <v>988.81670000000008</v>
      </c>
      <c r="I273" s="13">
        <f t="shared" si="366"/>
        <v>974.80100000000004</v>
      </c>
      <c r="J273" s="12">
        <f t="shared" si="367"/>
        <v>960.7854000000001</v>
      </c>
      <c r="L273" s="11">
        <f t="shared" si="368"/>
        <v>932.75410000000011</v>
      </c>
      <c r="M273" s="13">
        <f t="shared" si="369"/>
        <v>918.73840000000007</v>
      </c>
      <c r="R273" s="12">
        <f t="shared" si="370"/>
        <v>848.66020000000003</v>
      </c>
      <c r="T273" s="11">
        <f t="shared" si="371"/>
        <v>820.62890000000016</v>
      </c>
    </row>
    <row r="274" spans="2:20">
      <c r="B274" s="15" t="s">
        <v>173</v>
      </c>
      <c r="C274" s="14">
        <f t="shared" si="380"/>
        <v>1040.9000000000001</v>
      </c>
      <c r="F274" s="13">
        <f t="shared" si="363"/>
        <v>1014.8480000000001</v>
      </c>
      <c r="G274" s="12">
        <f t="shared" si="364"/>
        <v>1000.8323</v>
      </c>
      <c r="H274" s="11">
        <f t="shared" si="365"/>
        <v>986.81670000000008</v>
      </c>
      <c r="I274" s="13">
        <f t="shared" si="366"/>
        <v>972.80100000000004</v>
      </c>
      <c r="J274" s="12">
        <f t="shared" si="367"/>
        <v>958.7854000000001</v>
      </c>
      <c r="L274" s="11">
        <f t="shared" si="368"/>
        <v>930.75410000000011</v>
      </c>
      <c r="M274" s="13">
        <f t="shared" si="369"/>
        <v>916.73840000000007</v>
      </c>
      <c r="R274" s="12">
        <f t="shared" si="370"/>
        <v>846.66020000000003</v>
      </c>
      <c r="T274" s="11">
        <f t="shared" si="371"/>
        <v>818.62890000000016</v>
      </c>
    </row>
    <row r="275" spans="2:20">
      <c r="B275" s="15" t="s">
        <v>174</v>
      </c>
      <c r="C275" s="14">
        <f t="shared" si="380"/>
        <v>1038.9000000000001</v>
      </c>
      <c r="F275" s="13">
        <f t="shared" si="363"/>
        <v>1012.8480000000001</v>
      </c>
      <c r="G275" s="12">
        <f t="shared" si="364"/>
        <v>998.83230000000003</v>
      </c>
      <c r="H275" s="11">
        <f t="shared" si="365"/>
        <v>984.81670000000008</v>
      </c>
      <c r="I275" s="13">
        <f t="shared" si="366"/>
        <v>970.80100000000004</v>
      </c>
      <c r="J275" s="12">
        <f t="shared" si="367"/>
        <v>956.7854000000001</v>
      </c>
      <c r="L275" s="11">
        <f t="shared" si="368"/>
        <v>928.75410000000011</v>
      </c>
      <c r="M275" s="13">
        <f t="shared" si="369"/>
        <v>914.73840000000007</v>
      </c>
      <c r="R275" s="12">
        <f t="shared" si="370"/>
        <v>844.66020000000003</v>
      </c>
      <c r="T275" s="11">
        <f t="shared" si="371"/>
        <v>816.62890000000016</v>
      </c>
    </row>
    <row r="276" spans="2:20">
      <c r="B276" s="15" t="s">
        <v>246</v>
      </c>
      <c r="C276" s="14">
        <f>C275-2</f>
        <v>1036.9000000000001</v>
      </c>
      <c r="D276" s="12">
        <f>C276+1.9793</f>
        <v>1038.8793000000001</v>
      </c>
      <c r="E276" s="11">
        <f>C276-12.0263</f>
        <v>1024.8737000000001</v>
      </c>
      <c r="F276" s="13">
        <f>C276-26.052</f>
        <v>1010.8480000000001</v>
      </c>
      <c r="G276" s="12">
        <f>C276-40.0677</f>
        <v>996.83230000000003</v>
      </c>
      <c r="H276" s="11">
        <f>C276-54.0833</f>
        <v>982.81670000000008</v>
      </c>
      <c r="I276" s="13">
        <f>C276-68.099</f>
        <v>968.80100000000004</v>
      </c>
      <c r="J276" s="12">
        <f>C276-82.1146</f>
        <v>954.7854000000001</v>
      </c>
      <c r="K276" s="11">
        <f>C276-96.1303</f>
        <v>940.76970000000006</v>
      </c>
      <c r="L276" s="11">
        <f>C276-110.1459</f>
        <v>926.75410000000011</v>
      </c>
      <c r="M276" s="13">
        <f>C276-124.1616</f>
        <v>912.73840000000007</v>
      </c>
      <c r="N276" s="11">
        <f>C276-138.1772</f>
        <v>898.72280000000012</v>
      </c>
      <c r="O276" s="13">
        <f>C276-152.1929</f>
        <v>884.70710000000008</v>
      </c>
      <c r="P276" s="12">
        <f>C276-166.2085</f>
        <v>870.69150000000013</v>
      </c>
      <c r="Q276" s="11">
        <f>C276-180.2242</f>
        <v>856.67580000000009</v>
      </c>
      <c r="R276" s="12">
        <f>C276-194.2398</f>
        <v>842.66020000000003</v>
      </c>
      <c r="S276" s="12">
        <f>C276-208.2555</f>
        <v>828.64450000000011</v>
      </c>
      <c r="T276" s="11">
        <f>C276-222.2711</f>
        <v>814.62890000000016</v>
      </c>
    </row>
    <row r="277" spans="2:20">
      <c r="B277" s="15" t="s">
        <v>247</v>
      </c>
      <c r="C277" s="14">
        <f>C276-2</f>
        <v>1034.9000000000001</v>
      </c>
      <c r="D277" s="12">
        <f>C277+1.9793</f>
        <v>1036.8793000000001</v>
      </c>
      <c r="E277" s="11">
        <f>C277-12.0263</f>
        <v>1022.8737000000001</v>
      </c>
      <c r="F277" s="13">
        <f>C277-26.052</f>
        <v>1008.8480000000001</v>
      </c>
      <c r="G277" s="12">
        <f>C277-40.0677</f>
        <v>994.83230000000003</v>
      </c>
      <c r="H277" s="11">
        <f>C277-54.0833</f>
        <v>980.81670000000008</v>
      </c>
      <c r="I277" s="13">
        <f>C277-68.099</f>
        <v>966.80100000000004</v>
      </c>
      <c r="J277" s="12">
        <f>C277-82.1146</f>
        <v>952.7854000000001</v>
      </c>
      <c r="K277" s="11">
        <f>C277-96.1303</f>
        <v>938.76970000000006</v>
      </c>
      <c r="L277" s="11">
        <f>C277-110.1459</f>
        <v>924.75410000000011</v>
      </c>
      <c r="M277" s="13">
        <f>C277-124.1616</f>
        <v>910.73840000000007</v>
      </c>
      <c r="N277" s="11">
        <f>C277-138.1772</f>
        <v>896.72280000000012</v>
      </c>
      <c r="O277" s="13">
        <f>C277-152.1929</f>
        <v>882.70710000000008</v>
      </c>
      <c r="P277" s="12">
        <f>C277-166.2085</f>
        <v>868.69150000000013</v>
      </c>
      <c r="Q277" s="11">
        <f>C277-180.2242</f>
        <v>854.67580000000009</v>
      </c>
      <c r="R277" s="12">
        <f>C277-194.2398</f>
        <v>840.66020000000003</v>
      </c>
      <c r="S277" s="12">
        <f>C277-208.2555</f>
        <v>826.64450000000011</v>
      </c>
      <c r="T277" s="11">
        <f>C277-222.2711</f>
        <v>812.62890000000016</v>
      </c>
    </row>
    <row r="278" spans="2:20">
      <c r="B278" s="15" t="s">
        <v>248</v>
      </c>
      <c r="C278" s="14">
        <f t="shared" ref="C278:C280" si="381">C277-2</f>
        <v>1032.9000000000001</v>
      </c>
      <c r="D278" s="12">
        <f>C278+1.9793</f>
        <v>1034.8793000000001</v>
      </c>
      <c r="E278" s="11">
        <f>C278-12.0263</f>
        <v>1020.8737000000001</v>
      </c>
      <c r="F278" s="13">
        <f>C278-26.052</f>
        <v>1006.8480000000001</v>
      </c>
      <c r="G278" s="12">
        <f>C278-40.0677</f>
        <v>992.83230000000003</v>
      </c>
      <c r="H278" s="11">
        <f>C278-54.0833</f>
        <v>978.81670000000008</v>
      </c>
      <c r="I278" s="13">
        <f>C278-68.099</f>
        <v>964.80100000000004</v>
      </c>
      <c r="J278" s="12">
        <f>C278-82.1146</f>
        <v>950.7854000000001</v>
      </c>
      <c r="K278" s="11">
        <f>C278-96.1303</f>
        <v>936.76970000000006</v>
      </c>
      <c r="L278" s="11">
        <f>C278-110.1459</f>
        <v>922.75410000000011</v>
      </c>
      <c r="M278" s="13">
        <f>C278-124.1616</f>
        <v>908.73840000000007</v>
      </c>
      <c r="N278" s="11">
        <f>C278-138.1772</f>
        <v>894.72280000000012</v>
      </c>
      <c r="O278" s="13">
        <f>C278-152.1929</f>
        <v>880.70710000000008</v>
      </c>
      <c r="P278" s="12">
        <f>C278-166.2085</f>
        <v>866.69150000000013</v>
      </c>
      <c r="Q278" s="11">
        <f>C278-180.2242</f>
        <v>852.67580000000009</v>
      </c>
      <c r="R278" s="12">
        <f>C278-194.2398</f>
        <v>838.66020000000003</v>
      </c>
      <c r="S278" s="12">
        <f>C278-208.2555</f>
        <v>824.64450000000011</v>
      </c>
      <c r="T278" s="11">
        <f>C278-222.2711</f>
        <v>810.62890000000016</v>
      </c>
    </row>
    <row r="279" spans="2:20">
      <c r="B279" s="15" t="s">
        <v>249</v>
      </c>
      <c r="C279" s="14">
        <f t="shared" si="381"/>
        <v>1030.9000000000001</v>
      </c>
      <c r="D279" s="12">
        <f>C279+1.9793</f>
        <v>1032.8793000000001</v>
      </c>
      <c r="E279" s="11">
        <f>C279-12.0263</f>
        <v>1018.8737000000001</v>
      </c>
      <c r="F279" s="13">
        <f>C279-26.052</f>
        <v>1004.8480000000001</v>
      </c>
      <c r="G279" s="12">
        <f>C279-40.0677</f>
        <v>990.83230000000003</v>
      </c>
      <c r="H279" s="11">
        <f>C279-54.0833</f>
        <v>976.81670000000008</v>
      </c>
      <c r="I279" s="13">
        <f>C279-68.099</f>
        <v>962.80100000000004</v>
      </c>
      <c r="J279" s="12">
        <f>C279-82.1146</f>
        <v>948.7854000000001</v>
      </c>
      <c r="K279" s="11">
        <f>C279-96.1303</f>
        <v>934.76970000000006</v>
      </c>
      <c r="L279" s="11">
        <f>C279-110.1459</f>
        <v>920.75410000000011</v>
      </c>
      <c r="M279" s="13">
        <f>C279-124.1616</f>
        <v>906.73840000000007</v>
      </c>
      <c r="N279" s="11">
        <f>C279-138.1772</f>
        <v>892.72280000000012</v>
      </c>
      <c r="O279" s="13">
        <f>C279-152.1929</f>
        <v>878.70710000000008</v>
      </c>
      <c r="P279" s="12">
        <f>C279-166.2085</f>
        <v>864.69150000000013</v>
      </c>
      <c r="Q279" s="11">
        <f>C279-180.2242</f>
        <v>850.67580000000009</v>
      </c>
      <c r="R279" s="12">
        <f>C279-194.2398</f>
        <v>836.66020000000003</v>
      </c>
      <c r="S279" s="12">
        <f>C279-208.2555</f>
        <v>822.64450000000011</v>
      </c>
      <c r="T279" s="11">
        <f>C279-222.2711</f>
        <v>808.62890000000016</v>
      </c>
    </row>
    <row r="280" spans="2:20">
      <c r="B280" s="15" t="s">
        <v>250</v>
      </c>
      <c r="C280" s="14">
        <f t="shared" si="381"/>
        <v>1028.9000000000001</v>
      </c>
      <c r="D280" s="12">
        <f>C280+1.9793</f>
        <v>1030.8793000000001</v>
      </c>
      <c r="E280" s="11">
        <f>C280-12.0263</f>
        <v>1016.8737000000001</v>
      </c>
      <c r="F280" s="13">
        <f>C280-26.052</f>
        <v>1002.8480000000001</v>
      </c>
      <c r="G280" s="12">
        <f>C280-40.0677</f>
        <v>988.83230000000003</v>
      </c>
      <c r="H280" s="11">
        <f>C280-54.0833</f>
        <v>974.81670000000008</v>
      </c>
      <c r="I280" s="13">
        <f>C280-68.099</f>
        <v>960.80100000000004</v>
      </c>
      <c r="J280" s="12">
        <f>C280-82.1146</f>
        <v>946.7854000000001</v>
      </c>
      <c r="K280" s="11">
        <f>C280-96.1303</f>
        <v>932.76970000000006</v>
      </c>
      <c r="L280" s="11">
        <f>C280-110.1459</f>
        <v>918.75410000000011</v>
      </c>
      <c r="M280" s="13">
        <f>C280-124.1616</f>
        <v>904.73840000000007</v>
      </c>
      <c r="N280" s="11">
        <f>C280-138.1772</f>
        <v>890.72280000000012</v>
      </c>
      <c r="O280" s="13">
        <f>C280-152.1929</f>
        <v>876.70710000000008</v>
      </c>
      <c r="P280" s="12">
        <f>C280-166.2085</f>
        <v>862.69150000000013</v>
      </c>
      <c r="Q280" s="11">
        <f>C280-180.2242</f>
        <v>848.67580000000009</v>
      </c>
      <c r="R280" s="12">
        <f>C280-194.2398</f>
        <v>834.66020000000003</v>
      </c>
      <c r="S280" s="12">
        <f>C280-208.2555</f>
        <v>820.64450000000011</v>
      </c>
      <c r="T280" s="11">
        <f>C280-222.2711</f>
        <v>806.62890000000016</v>
      </c>
    </row>
    <row r="281" spans="2:20">
      <c r="B281" s="15"/>
      <c r="C281" s="14"/>
      <c r="F281" s="13"/>
      <c r="G281" s="12"/>
      <c r="H281" s="11"/>
      <c r="I281" s="13"/>
      <c r="J281" s="12"/>
      <c r="L281" s="11"/>
      <c r="M281" s="13"/>
      <c r="R281" s="12"/>
      <c r="T281" s="11"/>
    </row>
    <row r="282" spans="2:20">
      <c r="B282" s="15" t="s">
        <v>175</v>
      </c>
      <c r="C282" s="14">
        <f>C271+14</f>
        <v>1060.9000000000001</v>
      </c>
      <c r="F282" s="13">
        <f t="shared" si="363"/>
        <v>1034.8480000000002</v>
      </c>
      <c r="G282" s="12">
        <f t="shared" si="364"/>
        <v>1020.8323</v>
      </c>
      <c r="H282" s="11">
        <f t="shared" si="365"/>
        <v>1006.8167000000001</v>
      </c>
      <c r="I282" s="13">
        <f t="shared" si="366"/>
        <v>992.80100000000004</v>
      </c>
      <c r="J282" s="12">
        <f t="shared" si="367"/>
        <v>978.7854000000001</v>
      </c>
      <c r="L282" s="11">
        <f t="shared" si="368"/>
        <v>950.75410000000011</v>
      </c>
      <c r="M282" s="13">
        <f t="shared" si="369"/>
        <v>936.73840000000007</v>
      </c>
      <c r="R282" s="12">
        <f t="shared" si="370"/>
        <v>866.66020000000003</v>
      </c>
      <c r="T282" s="11">
        <f t="shared" si="371"/>
        <v>838.62890000000016</v>
      </c>
    </row>
    <row r="283" spans="2:20">
      <c r="B283" s="15" t="s">
        <v>176</v>
      </c>
      <c r="C283" s="14">
        <f>C282-2</f>
        <v>1058.9000000000001</v>
      </c>
      <c r="F283" s="13">
        <f t="shared" si="363"/>
        <v>1032.8480000000002</v>
      </c>
      <c r="G283" s="12">
        <f t="shared" si="364"/>
        <v>1018.8323</v>
      </c>
      <c r="H283" s="11">
        <f t="shared" si="365"/>
        <v>1004.8167000000001</v>
      </c>
      <c r="I283" s="13">
        <f t="shared" si="366"/>
        <v>990.80100000000004</v>
      </c>
      <c r="J283" s="12">
        <f t="shared" si="367"/>
        <v>976.7854000000001</v>
      </c>
      <c r="L283" s="11">
        <f t="shared" si="368"/>
        <v>948.75410000000011</v>
      </c>
      <c r="M283" s="13">
        <f t="shared" si="369"/>
        <v>934.73840000000007</v>
      </c>
      <c r="R283" s="12">
        <f t="shared" si="370"/>
        <v>864.66020000000003</v>
      </c>
      <c r="T283" s="11">
        <f t="shared" si="371"/>
        <v>836.62890000000016</v>
      </c>
    </row>
    <row r="284" spans="2:20">
      <c r="B284" s="15" t="s">
        <v>177</v>
      </c>
      <c r="C284" s="14">
        <f t="shared" ref="C284:C286" si="382">C283-2</f>
        <v>1056.9000000000001</v>
      </c>
      <c r="F284" s="13">
        <f t="shared" si="363"/>
        <v>1030.8480000000002</v>
      </c>
      <c r="G284" s="12">
        <f t="shared" si="364"/>
        <v>1016.8323</v>
      </c>
      <c r="H284" s="11">
        <f t="shared" si="365"/>
        <v>1002.8167000000001</v>
      </c>
      <c r="I284" s="13">
        <f t="shared" si="366"/>
        <v>988.80100000000004</v>
      </c>
      <c r="J284" s="12">
        <f t="shared" si="367"/>
        <v>974.7854000000001</v>
      </c>
      <c r="L284" s="11">
        <f t="shared" si="368"/>
        <v>946.75410000000011</v>
      </c>
      <c r="M284" s="13">
        <f t="shared" si="369"/>
        <v>932.73840000000007</v>
      </c>
      <c r="R284" s="12">
        <f t="shared" si="370"/>
        <v>862.66020000000003</v>
      </c>
      <c r="T284" s="11">
        <f t="shared" si="371"/>
        <v>834.62890000000016</v>
      </c>
    </row>
    <row r="285" spans="2:20">
      <c r="B285" s="15" t="s">
        <v>178</v>
      </c>
      <c r="C285" s="14">
        <f t="shared" si="382"/>
        <v>1054.9000000000001</v>
      </c>
      <c r="F285" s="13">
        <f t="shared" si="363"/>
        <v>1028.8480000000002</v>
      </c>
      <c r="G285" s="12">
        <f t="shared" si="364"/>
        <v>1014.8323</v>
      </c>
      <c r="H285" s="11">
        <f t="shared" si="365"/>
        <v>1000.8167000000001</v>
      </c>
      <c r="I285" s="13">
        <f t="shared" si="366"/>
        <v>986.80100000000004</v>
      </c>
      <c r="J285" s="12">
        <f t="shared" si="367"/>
        <v>972.7854000000001</v>
      </c>
      <c r="L285" s="11">
        <f t="shared" si="368"/>
        <v>944.75410000000011</v>
      </c>
      <c r="M285" s="13">
        <f t="shared" si="369"/>
        <v>930.73840000000007</v>
      </c>
      <c r="R285" s="12">
        <f t="shared" si="370"/>
        <v>860.66020000000003</v>
      </c>
      <c r="T285" s="11">
        <f t="shared" si="371"/>
        <v>832.62890000000016</v>
      </c>
    </row>
    <row r="286" spans="2:20">
      <c r="B286" s="15" t="s">
        <v>179</v>
      </c>
      <c r="C286" s="14">
        <f t="shared" si="382"/>
        <v>1052.9000000000001</v>
      </c>
      <c r="F286" s="13">
        <f t="shared" si="363"/>
        <v>1026.8480000000002</v>
      </c>
      <c r="G286" s="12">
        <f t="shared" si="364"/>
        <v>1012.8323</v>
      </c>
      <c r="H286" s="11">
        <f t="shared" si="365"/>
        <v>998.81670000000008</v>
      </c>
      <c r="I286" s="13">
        <f t="shared" si="366"/>
        <v>984.80100000000004</v>
      </c>
      <c r="J286" s="12">
        <f t="shared" si="367"/>
        <v>970.7854000000001</v>
      </c>
      <c r="L286" s="11">
        <f t="shared" si="368"/>
        <v>942.75410000000011</v>
      </c>
      <c r="M286" s="13">
        <f t="shared" si="369"/>
        <v>928.73840000000007</v>
      </c>
      <c r="R286" s="12">
        <f t="shared" si="370"/>
        <v>858.66020000000003</v>
      </c>
      <c r="T286" s="11">
        <f t="shared" si="371"/>
        <v>830.62890000000016</v>
      </c>
    </row>
    <row r="287" spans="2:20">
      <c r="B287" s="15" t="s">
        <v>241</v>
      </c>
      <c r="C287" s="14">
        <f>C286-2</f>
        <v>1050.9000000000001</v>
      </c>
      <c r="D287" s="12">
        <f>C287+1.9793</f>
        <v>1052.8793000000001</v>
      </c>
      <c r="E287" s="11">
        <f>C287-12.0263</f>
        <v>1038.8737000000001</v>
      </c>
      <c r="F287" s="13">
        <f>C287-26.052</f>
        <v>1024.8480000000002</v>
      </c>
      <c r="G287" s="12">
        <f>C287-40.0677</f>
        <v>1010.8323</v>
      </c>
      <c r="H287" s="11">
        <f>C287-54.0833</f>
        <v>996.81670000000008</v>
      </c>
      <c r="I287" s="13">
        <f>C287-68.099</f>
        <v>982.80100000000004</v>
      </c>
      <c r="J287" s="12">
        <f>C287-82.1146</f>
        <v>968.7854000000001</v>
      </c>
      <c r="K287" s="11">
        <f>C287-96.1303</f>
        <v>954.76970000000006</v>
      </c>
      <c r="L287" s="11">
        <f>C287-110.1459</f>
        <v>940.75410000000011</v>
      </c>
      <c r="M287" s="13">
        <f>C287-124.1616</f>
        <v>926.73840000000007</v>
      </c>
      <c r="N287" s="11">
        <f>C287-138.1772</f>
        <v>912.72280000000012</v>
      </c>
      <c r="O287" s="13">
        <f>C287-152.1929</f>
        <v>898.70710000000008</v>
      </c>
      <c r="P287" s="12">
        <f>C287-166.2085</f>
        <v>884.69150000000013</v>
      </c>
      <c r="Q287" s="11">
        <f>C287-180.2242</f>
        <v>870.67580000000009</v>
      </c>
      <c r="R287" s="12">
        <f>C287-194.2398</f>
        <v>856.66020000000003</v>
      </c>
      <c r="S287" s="12">
        <f>C287-208.2555</f>
        <v>842.64450000000011</v>
      </c>
      <c r="T287" s="11">
        <f>C287-222.2711</f>
        <v>828.62890000000016</v>
      </c>
    </row>
    <row r="288" spans="2:20">
      <c r="B288" s="15" t="s">
        <v>242</v>
      </c>
      <c r="C288" s="14">
        <f>C287-2</f>
        <v>1048.9000000000001</v>
      </c>
      <c r="D288" s="12">
        <f>C288+1.9793</f>
        <v>1050.8793000000001</v>
      </c>
      <c r="E288" s="11">
        <f>C288-12.0263</f>
        <v>1036.8737000000001</v>
      </c>
      <c r="F288" s="13">
        <f>C288-26.052</f>
        <v>1022.8480000000001</v>
      </c>
      <c r="G288" s="12">
        <f>C288-40.0677</f>
        <v>1008.8323</v>
      </c>
      <c r="H288" s="11">
        <f>C288-54.0833</f>
        <v>994.81670000000008</v>
      </c>
      <c r="I288" s="13">
        <f>C288-68.099</f>
        <v>980.80100000000004</v>
      </c>
      <c r="J288" s="12">
        <f>C288-82.1146</f>
        <v>966.7854000000001</v>
      </c>
      <c r="K288" s="11">
        <f>C288-96.1303</f>
        <v>952.76970000000006</v>
      </c>
      <c r="L288" s="11">
        <f>C288-110.1459</f>
        <v>938.75410000000011</v>
      </c>
      <c r="M288" s="13">
        <f>C288-124.1616</f>
        <v>924.73840000000007</v>
      </c>
      <c r="N288" s="11">
        <f>C288-138.1772</f>
        <v>910.72280000000012</v>
      </c>
      <c r="O288" s="13">
        <f>C288-152.1929</f>
        <v>896.70710000000008</v>
      </c>
      <c r="P288" s="12">
        <f>C288-166.2085</f>
        <v>882.69150000000013</v>
      </c>
      <c r="Q288" s="11">
        <f>C288-180.2242</f>
        <v>868.67580000000009</v>
      </c>
      <c r="R288" s="12">
        <f>C288-194.2398</f>
        <v>854.66020000000003</v>
      </c>
      <c r="S288" s="12">
        <f>C288-208.2555</f>
        <v>840.64450000000011</v>
      </c>
      <c r="T288" s="11">
        <f>C288-222.2711</f>
        <v>826.62890000000016</v>
      </c>
    </row>
    <row r="289" spans="2:20">
      <c r="B289" s="15" t="s">
        <v>243</v>
      </c>
      <c r="C289" s="14">
        <f t="shared" ref="C289:C291" si="383">C288-2</f>
        <v>1046.9000000000001</v>
      </c>
      <c r="D289" s="12">
        <f>C289+1.9793</f>
        <v>1048.8793000000001</v>
      </c>
      <c r="E289" s="11">
        <f>C289-12.0263</f>
        <v>1034.8737000000001</v>
      </c>
      <c r="F289" s="13">
        <f>C289-26.052</f>
        <v>1020.8480000000001</v>
      </c>
      <c r="G289" s="12">
        <f>C289-40.0677</f>
        <v>1006.8323</v>
      </c>
      <c r="H289" s="11">
        <f>C289-54.0833</f>
        <v>992.81670000000008</v>
      </c>
      <c r="I289" s="13">
        <f>C289-68.099</f>
        <v>978.80100000000004</v>
      </c>
      <c r="J289" s="12">
        <f>C289-82.1146</f>
        <v>964.7854000000001</v>
      </c>
      <c r="K289" s="11">
        <f>C289-96.1303</f>
        <v>950.76970000000006</v>
      </c>
      <c r="L289" s="11">
        <f>C289-110.1459</f>
        <v>936.75410000000011</v>
      </c>
      <c r="M289" s="13">
        <f>C289-124.1616</f>
        <v>922.73840000000007</v>
      </c>
      <c r="N289" s="11">
        <f>C289-138.1772</f>
        <v>908.72280000000012</v>
      </c>
      <c r="O289" s="13">
        <f>C289-152.1929</f>
        <v>894.70710000000008</v>
      </c>
      <c r="P289" s="12">
        <f>C289-166.2085</f>
        <v>880.69150000000013</v>
      </c>
      <c r="Q289" s="11">
        <f>C289-180.2242</f>
        <v>866.67580000000009</v>
      </c>
      <c r="R289" s="12">
        <f>C289-194.2398</f>
        <v>852.66020000000003</v>
      </c>
      <c r="S289" s="12">
        <f>C289-208.2555</f>
        <v>838.64450000000011</v>
      </c>
      <c r="T289" s="11">
        <f>C289-222.2711</f>
        <v>824.62890000000016</v>
      </c>
    </row>
    <row r="290" spans="2:20">
      <c r="B290" s="15" t="s">
        <v>244</v>
      </c>
      <c r="C290" s="14">
        <f t="shared" si="383"/>
        <v>1044.9000000000001</v>
      </c>
      <c r="D290" s="12">
        <f>C290+1.9793</f>
        <v>1046.8793000000001</v>
      </c>
      <c r="E290" s="11">
        <f>C290-12.0263</f>
        <v>1032.8737000000001</v>
      </c>
      <c r="F290" s="13">
        <f>C290-26.052</f>
        <v>1018.8480000000001</v>
      </c>
      <c r="G290" s="12">
        <f>C290-40.0677</f>
        <v>1004.8323</v>
      </c>
      <c r="H290" s="11">
        <f>C290-54.0833</f>
        <v>990.81670000000008</v>
      </c>
      <c r="I290" s="13">
        <f>C290-68.099</f>
        <v>976.80100000000004</v>
      </c>
      <c r="J290" s="12">
        <f>C290-82.1146</f>
        <v>962.7854000000001</v>
      </c>
      <c r="K290" s="11">
        <f>C290-96.1303</f>
        <v>948.76970000000006</v>
      </c>
      <c r="L290" s="11">
        <f>C290-110.1459</f>
        <v>934.75410000000011</v>
      </c>
      <c r="M290" s="13">
        <f>C290-124.1616</f>
        <v>920.73840000000007</v>
      </c>
      <c r="N290" s="11">
        <f>C290-138.1772</f>
        <v>906.72280000000012</v>
      </c>
      <c r="O290" s="13">
        <f>C290-152.1929</f>
        <v>892.70710000000008</v>
      </c>
      <c r="P290" s="12">
        <f>C290-166.2085</f>
        <v>878.69150000000013</v>
      </c>
      <c r="Q290" s="11">
        <f>C290-180.2242</f>
        <v>864.67580000000009</v>
      </c>
      <c r="R290" s="12">
        <f>C290-194.2398</f>
        <v>850.66020000000003</v>
      </c>
      <c r="S290" s="12">
        <f>C290-208.2555</f>
        <v>836.64450000000011</v>
      </c>
      <c r="T290" s="11">
        <f>C290-222.2711</f>
        <v>822.62890000000016</v>
      </c>
    </row>
    <row r="291" spans="2:20">
      <c r="B291" s="15" t="s">
        <v>245</v>
      </c>
      <c r="C291" s="14">
        <f t="shared" si="383"/>
        <v>1042.9000000000001</v>
      </c>
      <c r="D291" s="12">
        <f>C291+1.9793</f>
        <v>1044.8793000000001</v>
      </c>
      <c r="E291" s="11">
        <f>C291-12.0263</f>
        <v>1030.8737000000001</v>
      </c>
      <c r="F291" s="13">
        <f>C291-26.052</f>
        <v>1016.8480000000001</v>
      </c>
      <c r="G291" s="12">
        <f>C291-40.0677</f>
        <v>1002.8323</v>
      </c>
      <c r="H291" s="11">
        <f>C291-54.0833</f>
        <v>988.81670000000008</v>
      </c>
      <c r="I291" s="13">
        <f>C291-68.099</f>
        <v>974.80100000000004</v>
      </c>
      <c r="J291" s="12">
        <f>C291-82.1146</f>
        <v>960.7854000000001</v>
      </c>
      <c r="K291" s="11">
        <f>C291-96.1303</f>
        <v>946.76970000000006</v>
      </c>
      <c r="L291" s="11">
        <f>C291-110.1459</f>
        <v>932.75410000000011</v>
      </c>
      <c r="M291" s="13">
        <f>C291-124.1616</f>
        <v>918.73840000000007</v>
      </c>
      <c r="N291" s="11">
        <f>C291-138.1772</f>
        <v>904.72280000000012</v>
      </c>
      <c r="O291" s="13">
        <f>C291-152.1929</f>
        <v>890.70710000000008</v>
      </c>
      <c r="P291" s="12">
        <f>C291-166.2085</f>
        <v>876.69150000000013</v>
      </c>
      <c r="Q291" s="11">
        <f>C291-180.2242</f>
        <v>862.67580000000009</v>
      </c>
      <c r="R291" s="12">
        <f>C291-194.2398</f>
        <v>848.66020000000003</v>
      </c>
      <c r="S291" s="12">
        <f>C291-208.2555</f>
        <v>834.64450000000011</v>
      </c>
      <c r="T291" s="11">
        <f>C291-222.2711</f>
        <v>820.62890000000016</v>
      </c>
    </row>
    <row r="292" spans="2:20">
      <c r="B292" s="15"/>
      <c r="C292" s="14"/>
      <c r="F292" s="13"/>
      <c r="G292" s="12"/>
      <c r="H292" s="11"/>
      <c r="I292" s="13"/>
      <c r="J292" s="12"/>
      <c r="L292" s="11"/>
      <c r="M292" s="13"/>
      <c r="R292" s="12"/>
      <c r="T292" s="11"/>
    </row>
    <row r="293" spans="2:20">
      <c r="B293" s="15" t="s">
        <v>180</v>
      </c>
      <c r="C293" s="14">
        <f>C282+14</f>
        <v>1074.9000000000001</v>
      </c>
      <c r="F293" s="13">
        <f t="shared" si="363"/>
        <v>1048.8480000000002</v>
      </c>
      <c r="G293" s="12">
        <f t="shared" si="364"/>
        <v>1034.8323</v>
      </c>
      <c r="H293" s="11">
        <f t="shared" si="365"/>
        <v>1020.8167000000001</v>
      </c>
      <c r="I293" s="13">
        <f t="shared" si="366"/>
        <v>1006.801</v>
      </c>
      <c r="J293" s="12">
        <f t="shared" si="367"/>
        <v>992.7854000000001</v>
      </c>
      <c r="L293" s="11">
        <f t="shared" si="368"/>
        <v>964.75410000000011</v>
      </c>
      <c r="M293" s="13">
        <f t="shared" si="369"/>
        <v>950.73840000000007</v>
      </c>
      <c r="R293" s="12">
        <f t="shared" si="370"/>
        <v>880.66020000000003</v>
      </c>
      <c r="T293" s="11">
        <f t="shared" si="371"/>
        <v>852.62890000000016</v>
      </c>
    </row>
    <row r="294" spans="2:20">
      <c r="B294" s="15" t="s">
        <v>181</v>
      </c>
      <c r="C294" s="14">
        <f>C293-2</f>
        <v>1072.9000000000001</v>
      </c>
      <c r="F294" s="13">
        <f t="shared" si="363"/>
        <v>1046.8480000000002</v>
      </c>
      <c r="G294" s="12">
        <f t="shared" si="364"/>
        <v>1032.8323</v>
      </c>
      <c r="H294" s="11">
        <f t="shared" si="365"/>
        <v>1018.8167000000001</v>
      </c>
      <c r="I294" s="13">
        <f t="shared" si="366"/>
        <v>1004.801</v>
      </c>
      <c r="J294" s="12">
        <f t="shared" si="367"/>
        <v>990.7854000000001</v>
      </c>
      <c r="L294" s="11">
        <f t="shared" si="368"/>
        <v>962.75410000000011</v>
      </c>
      <c r="M294" s="13">
        <f t="shared" si="369"/>
        <v>948.73840000000007</v>
      </c>
      <c r="R294" s="12">
        <f t="shared" si="370"/>
        <v>878.66020000000003</v>
      </c>
      <c r="T294" s="11">
        <f t="shared" si="371"/>
        <v>850.62890000000016</v>
      </c>
    </row>
    <row r="295" spans="2:20">
      <c r="B295" s="15" t="s">
        <v>182</v>
      </c>
      <c r="C295" s="14">
        <f t="shared" ref="C295:C297" si="384">C294-2</f>
        <v>1070.9000000000001</v>
      </c>
      <c r="F295" s="13">
        <f t="shared" si="363"/>
        <v>1044.8480000000002</v>
      </c>
      <c r="G295" s="12">
        <f t="shared" si="364"/>
        <v>1030.8323</v>
      </c>
      <c r="H295" s="11">
        <f t="shared" si="365"/>
        <v>1016.8167000000001</v>
      </c>
      <c r="I295" s="13">
        <f t="shared" si="366"/>
        <v>1002.801</v>
      </c>
      <c r="J295" s="12">
        <f t="shared" si="367"/>
        <v>988.7854000000001</v>
      </c>
      <c r="L295" s="11">
        <f t="shared" si="368"/>
        <v>960.75410000000011</v>
      </c>
      <c r="M295" s="13">
        <f t="shared" si="369"/>
        <v>946.73840000000007</v>
      </c>
      <c r="R295" s="12">
        <f t="shared" si="370"/>
        <v>876.66020000000003</v>
      </c>
      <c r="T295" s="11">
        <f t="shared" si="371"/>
        <v>848.62890000000016</v>
      </c>
    </row>
    <row r="296" spans="2:20">
      <c r="B296" s="15" t="s">
        <v>183</v>
      </c>
      <c r="C296" s="14">
        <f t="shared" si="384"/>
        <v>1068.9000000000001</v>
      </c>
      <c r="F296" s="13">
        <f t="shared" si="363"/>
        <v>1042.8480000000002</v>
      </c>
      <c r="G296" s="12">
        <f t="shared" si="364"/>
        <v>1028.8323</v>
      </c>
      <c r="H296" s="11">
        <f t="shared" si="365"/>
        <v>1014.8167000000001</v>
      </c>
      <c r="I296" s="13">
        <f t="shared" si="366"/>
        <v>1000.801</v>
      </c>
      <c r="J296" s="12">
        <f t="shared" si="367"/>
        <v>986.7854000000001</v>
      </c>
      <c r="L296" s="11">
        <f t="shared" si="368"/>
        <v>958.75410000000011</v>
      </c>
      <c r="M296" s="13">
        <f t="shared" si="369"/>
        <v>944.73840000000007</v>
      </c>
      <c r="R296" s="12">
        <f t="shared" si="370"/>
        <v>874.66020000000003</v>
      </c>
      <c r="T296" s="11">
        <f t="shared" si="371"/>
        <v>846.62890000000016</v>
      </c>
    </row>
    <row r="297" spans="2:20">
      <c r="B297" s="15" t="s">
        <v>184</v>
      </c>
      <c r="C297" s="14">
        <f t="shared" si="384"/>
        <v>1066.9000000000001</v>
      </c>
      <c r="F297" s="13">
        <f t="shared" si="363"/>
        <v>1040.8480000000002</v>
      </c>
      <c r="G297" s="12">
        <f t="shared" si="364"/>
        <v>1026.8323</v>
      </c>
      <c r="H297" s="11">
        <f t="shared" si="365"/>
        <v>1012.8167000000001</v>
      </c>
      <c r="I297" s="13">
        <f t="shared" si="366"/>
        <v>998.80100000000004</v>
      </c>
      <c r="J297" s="12">
        <f t="shared" si="367"/>
        <v>984.7854000000001</v>
      </c>
      <c r="L297" s="11">
        <f t="shared" si="368"/>
        <v>956.75410000000011</v>
      </c>
      <c r="M297" s="13">
        <f t="shared" si="369"/>
        <v>942.73840000000007</v>
      </c>
      <c r="R297" s="12">
        <f t="shared" si="370"/>
        <v>872.66020000000003</v>
      </c>
      <c r="T297" s="11">
        <f t="shared" si="371"/>
        <v>844.62890000000016</v>
      </c>
    </row>
    <row r="298" spans="2:20">
      <c r="B298" s="15" t="s">
        <v>236</v>
      </c>
      <c r="C298" s="14">
        <f>C297-2</f>
        <v>1064.9000000000001</v>
      </c>
      <c r="D298" s="12">
        <f>C298+1.9793</f>
        <v>1066.8793000000001</v>
      </c>
      <c r="E298" s="11">
        <f>C298-12.0263</f>
        <v>1052.8737000000001</v>
      </c>
      <c r="F298" s="13">
        <f>C298-26.052</f>
        <v>1038.8480000000002</v>
      </c>
      <c r="G298" s="12">
        <f>C298-40.0677</f>
        <v>1024.8323</v>
      </c>
      <c r="H298" s="11">
        <f>C298-54.0833</f>
        <v>1010.8167000000001</v>
      </c>
      <c r="I298" s="13">
        <f>C298-68.099</f>
        <v>996.80100000000004</v>
      </c>
      <c r="J298" s="12">
        <f>C298-82.1146</f>
        <v>982.7854000000001</v>
      </c>
      <c r="K298" s="11">
        <f>C298-96.1303</f>
        <v>968.76970000000006</v>
      </c>
      <c r="L298" s="11">
        <f>C298-110.1459</f>
        <v>954.75410000000011</v>
      </c>
      <c r="M298" s="13">
        <f>C298-124.1616</f>
        <v>940.73840000000007</v>
      </c>
      <c r="N298" s="11">
        <f>C298-138.1772</f>
        <v>926.72280000000012</v>
      </c>
      <c r="O298" s="13">
        <f>C298-152.1929</f>
        <v>912.70710000000008</v>
      </c>
      <c r="P298" s="12">
        <f>C298-166.2085</f>
        <v>898.69150000000013</v>
      </c>
      <c r="Q298" s="11">
        <f>C298-180.2242</f>
        <v>884.67580000000009</v>
      </c>
      <c r="R298" s="12">
        <f>C298-194.2398</f>
        <v>870.66020000000003</v>
      </c>
      <c r="S298" s="12">
        <f>C298-208.2555</f>
        <v>856.64450000000011</v>
      </c>
      <c r="T298" s="11">
        <f>C298-222.2711</f>
        <v>842.62890000000016</v>
      </c>
    </row>
    <row r="299" spans="2:20">
      <c r="B299" s="15" t="s">
        <v>237</v>
      </c>
      <c r="C299" s="14">
        <f>C298-2</f>
        <v>1062.9000000000001</v>
      </c>
      <c r="D299" s="12">
        <f>C299+1.9793</f>
        <v>1064.8793000000001</v>
      </c>
      <c r="E299" s="11">
        <f>C299-12.0263</f>
        <v>1050.8737000000001</v>
      </c>
      <c r="F299" s="13">
        <f>C299-26.052</f>
        <v>1036.8480000000002</v>
      </c>
      <c r="G299" s="12">
        <f>C299-40.0677</f>
        <v>1022.8323</v>
      </c>
      <c r="H299" s="11">
        <f>C299-54.0833</f>
        <v>1008.8167000000001</v>
      </c>
      <c r="I299" s="13">
        <f>C299-68.099</f>
        <v>994.80100000000004</v>
      </c>
      <c r="J299" s="12">
        <f>C299-82.1146</f>
        <v>980.7854000000001</v>
      </c>
      <c r="K299" s="11">
        <f>C299-96.1303</f>
        <v>966.76970000000006</v>
      </c>
      <c r="L299" s="11">
        <f>C299-110.1459</f>
        <v>952.75410000000011</v>
      </c>
      <c r="M299" s="13">
        <f>C299-124.1616</f>
        <v>938.73840000000007</v>
      </c>
      <c r="N299" s="11">
        <f>C299-138.1772</f>
        <v>924.72280000000012</v>
      </c>
      <c r="O299" s="13">
        <f>C299-152.1929</f>
        <v>910.70710000000008</v>
      </c>
      <c r="P299" s="12">
        <f>C299-166.2085</f>
        <v>896.69150000000013</v>
      </c>
      <c r="Q299" s="11">
        <f>C299-180.2242</f>
        <v>882.67580000000009</v>
      </c>
      <c r="R299" s="12">
        <f>C299-194.2398</f>
        <v>868.66020000000003</v>
      </c>
      <c r="S299" s="12">
        <f>C299-208.2555</f>
        <v>854.64450000000011</v>
      </c>
      <c r="T299" s="11">
        <f>C299-222.2711</f>
        <v>840.62890000000016</v>
      </c>
    </row>
    <row r="300" spans="2:20">
      <c r="B300" s="15" t="s">
        <v>238</v>
      </c>
      <c r="C300" s="14">
        <f t="shared" ref="C300:C302" si="385">C299-2</f>
        <v>1060.9000000000001</v>
      </c>
      <c r="D300" s="12">
        <f>C300+1.9793</f>
        <v>1062.8793000000001</v>
      </c>
      <c r="E300" s="11">
        <f>C300-12.0263</f>
        <v>1048.8737000000001</v>
      </c>
      <c r="F300" s="13">
        <f>C300-26.052</f>
        <v>1034.8480000000002</v>
      </c>
      <c r="G300" s="12">
        <f>C300-40.0677</f>
        <v>1020.8323</v>
      </c>
      <c r="H300" s="11">
        <f>C300-54.0833</f>
        <v>1006.8167000000001</v>
      </c>
      <c r="I300" s="13">
        <f>C300-68.099</f>
        <v>992.80100000000004</v>
      </c>
      <c r="J300" s="12">
        <f>C300-82.1146</f>
        <v>978.7854000000001</v>
      </c>
      <c r="K300" s="11">
        <f>C300-96.1303</f>
        <v>964.76970000000006</v>
      </c>
      <c r="L300" s="11">
        <f>C300-110.1459</f>
        <v>950.75410000000011</v>
      </c>
      <c r="M300" s="13">
        <f>C300-124.1616</f>
        <v>936.73840000000007</v>
      </c>
      <c r="N300" s="11">
        <f>C300-138.1772</f>
        <v>922.72280000000012</v>
      </c>
      <c r="O300" s="13">
        <f>C300-152.1929</f>
        <v>908.70710000000008</v>
      </c>
      <c r="P300" s="12">
        <f>C300-166.2085</f>
        <v>894.69150000000013</v>
      </c>
      <c r="Q300" s="11">
        <f>C300-180.2242</f>
        <v>880.67580000000009</v>
      </c>
      <c r="R300" s="12">
        <f>C300-194.2398</f>
        <v>866.66020000000003</v>
      </c>
      <c r="S300" s="12">
        <f>C300-208.2555</f>
        <v>852.64450000000011</v>
      </c>
      <c r="T300" s="11">
        <f>C300-222.2711</f>
        <v>838.62890000000016</v>
      </c>
    </row>
    <row r="301" spans="2:20">
      <c r="B301" s="15" t="s">
        <v>239</v>
      </c>
      <c r="C301" s="14">
        <f t="shared" si="385"/>
        <v>1058.9000000000001</v>
      </c>
      <c r="D301" s="12">
        <f>C301+1.9793</f>
        <v>1060.8793000000001</v>
      </c>
      <c r="E301" s="11">
        <f>C301-12.0263</f>
        <v>1046.8737000000001</v>
      </c>
      <c r="F301" s="13">
        <f>C301-26.052</f>
        <v>1032.8480000000002</v>
      </c>
      <c r="G301" s="12">
        <f>C301-40.0677</f>
        <v>1018.8323</v>
      </c>
      <c r="H301" s="11">
        <f>C301-54.0833</f>
        <v>1004.8167000000001</v>
      </c>
      <c r="I301" s="13">
        <f>C301-68.099</f>
        <v>990.80100000000004</v>
      </c>
      <c r="J301" s="12">
        <f>C301-82.1146</f>
        <v>976.7854000000001</v>
      </c>
      <c r="K301" s="11">
        <f>C301-96.1303</f>
        <v>962.76970000000006</v>
      </c>
      <c r="L301" s="11">
        <f>C301-110.1459</f>
        <v>948.75410000000011</v>
      </c>
      <c r="M301" s="13">
        <f>C301-124.1616</f>
        <v>934.73840000000007</v>
      </c>
      <c r="N301" s="11">
        <f>C301-138.1772</f>
        <v>920.72280000000012</v>
      </c>
      <c r="O301" s="13">
        <f>C301-152.1929</f>
        <v>906.70710000000008</v>
      </c>
      <c r="P301" s="12">
        <f>C301-166.2085</f>
        <v>892.69150000000013</v>
      </c>
      <c r="Q301" s="11">
        <f>C301-180.2242</f>
        <v>878.67580000000009</v>
      </c>
      <c r="R301" s="12">
        <f>C301-194.2398</f>
        <v>864.66020000000003</v>
      </c>
      <c r="S301" s="12">
        <f>C301-208.2555</f>
        <v>850.64450000000011</v>
      </c>
      <c r="T301" s="11">
        <f>C301-222.2711</f>
        <v>836.62890000000016</v>
      </c>
    </row>
    <row r="302" spans="2:20">
      <c r="B302" s="15" t="s">
        <v>240</v>
      </c>
      <c r="C302" s="14">
        <f t="shared" si="385"/>
        <v>1056.9000000000001</v>
      </c>
      <c r="D302" s="12">
        <f>C302+1.9793</f>
        <v>1058.8793000000001</v>
      </c>
      <c r="E302" s="11">
        <f>C302-12.0263</f>
        <v>1044.8737000000001</v>
      </c>
      <c r="F302" s="13">
        <f>C302-26.052</f>
        <v>1030.8480000000002</v>
      </c>
      <c r="G302" s="12">
        <f>C302-40.0677</f>
        <v>1016.8323</v>
      </c>
      <c r="H302" s="11">
        <f>C302-54.0833</f>
        <v>1002.8167000000001</v>
      </c>
      <c r="I302" s="13">
        <f>C302-68.099</f>
        <v>988.80100000000004</v>
      </c>
      <c r="J302" s="12">
        <f>C302-82.1146</f>
        <v>974.7854000000001</v>
      </c>
      <c r="K302" s="11">
        <f>C302-96.1303</f>
        <v>960.76970000000006</v>
      </c>
      <c r="L302" s="11">
        <f>C302-110.1459</f>
        <v>946.75410000000011</v>
      </c>
      <c r="M302" s="13">
        <f>C302-124.1616</f>
        <v>932.73840000000007</v>
      </c>
      <c r="N302" s="11">
        <f>C302-138.1772</f>
        <v>918.72280000000012</v>
      </c>
      <c r="O302" s="13">
        <f>C302-152.1929</f>
        <v>904.70710000000008</v>
      </c>
      <c r="P302" s="12">
        <f>C302-166.2085</f>
        <v>890.69150000000013</v>
      </c>
      <c r="Q302" s="11">
        <f>C302-180.2242</f>
        <v>876.67580000000009</v>
      </c>
      <c r="R302" s="12">
        <f>C302-194.2398</f>
        <v>862.66020000000003</v>
      </c>
      <c r="S302" s="12">
        <f>C302-208.2555</f>
        <v>848.64450000000011</v>
      </c>
      <c r="T302" s="11">
        <f>C302-222.2711</f>
        <v>834.62890000000016</v>
      </c>
    </row>
    <row r="303" spans="2:20">
      <c r="B303" s="15"/>
      <c r="C303" s="14"/>
      <c r="F303" s="13"/>
      <c r="G303" s="12"/>
      <c r="H303" s="11"/>
      <c r="I303" s="13"/>
      <c r="J303" s="12"/>
      <c r="L303" s="11"/>
      <c r="M303" s="13"/>
      <c r="R303" s="12"/>
      <c r="T303" s="11"/>
    </row>
    <row r="304" spans="2:20">
      <c r="B304" s="15" t="s">
        <v>185</v>
      </c>
      <c r="C304" s="14">
        <f>C293+14</f>
        <v>1088.9000000000001</v>
      </c>
      <c r="F304" s="13">
        <f t="shared" si="363"/>
        <v>1062.8480000000002</v>
      </c>
      <c r="G304" s="12">
        <f t="shared" si="364"/>
        <v>1048.8323</v>
      </c>
      <c r="H304" s="11">
        <f t="shared" si="365"/>
        <v>1034.8167000000001</v>
      </c>
      <c r="I304" s="13">
        <f t="shared" si="366"/>
        <v>1020.801</v>
      </c>
      <c r="J304" s="12">
        <f t="shared" si="367"/>
        <v>1006.7854000000001</v>
      </c>
      <c r="L304" s="11">
        <f t="shared" si="368"/>
        <v>978.75410000000011</v>
      </c>
      <c r="M304" s="13">
        <f t="shared" si="369"/>
        <v>964.73840000000007</v>
      </c>
      <c r="R304" s="12">
        <f t="shared" si="370"/>
        <v>894.66020000000003</v>
      </c>
      <c r="T304" s="11">
        <f t="shared" si="371"/>
        <v>866.62890000000016</v>
      </c>
    </row>
    <row r="305" spans="2:20">
      <c r="B305" s="15" t="s">
        <v>186</v>
      </c>
      <c r="C305" s="14">
        <f>C304-2</f>
        <v>1086.9000000000001</v>
      </c>
      <c r="F305" s="13">
        <f t="shared" si="363"/>
        <v>1060.8480000000002</v>
      </c>
      <c r="G305" s="12">
        <f t="shared" si="364"/>
        <v>1046.8323</v>
      </c>
      <c r="H305" s="11">
        <f t="shared" si="365"/>
        <v>1032.8167000000001</v>
      </c>
      <c r="I305" s="13">
        <f t="shared" si="366"/>
        <v>1018.801</v>
      </c>
      <c r="J305" s="12">
        <f t="shared" si="367"/>
        <v>1004.7854000000001</v>
      </c>
      <c r="L305" s="11">
        <f t="shared" si="368"/>
        <v>976.75410000000011</v>
      </c>
      <c r="M305" s="13">
        <f t="shared" si="369"/>
        <v>962.73840000000007</v>
      </c>
      <c r="R305" s="12">
        <f t="shared" si="370"/>
        <v>892.66020000000003</v>
      </c>
      <c r="T305" s="11">
        <f t="shared" si="371"/>
        <v>864.62890000000016</v>
      </c>
    </row>
    <row r="306" spans="2:20">
      <c r="B306" s="15" t="s">
        <v>187</v>
      </c>
      <c r="C306" s="14">
        <f t="shared" ref="C306:C308" si="386">C305-2</f>
        <v>1084.9000000000001</v>
      </c>
      <c r="F306" s="13">
        <f t="shared" si="363"/>
        <v>1058.8480000000002</v>
      </c>
      <c r="G306" s="12">
        <f t="shared" si="364"/>
        <v>1044.8323</v>
      </c>
      <c r="H306" s="11">
        <f t="shared" si="365"/>
        <v>1030.8167000000001</v>
      </c>
      <c r="I306" s="13">
        <f t="shared" si="366"/>
        <v>1016.801</v>
      </c>
      <c r="J306" s="12">
        <f t="shared" si="367"/>
        <v>1002.7854000000001</v>
      </c>
      <c r="L306" s="11">
        <f t="shared" si="368"/>
        <v>974.75410000000011</v>
      </c>
      <c r="M306" s="13">
        <f t="shared" si="369"/>
        <v>960.73840000000007</v>
      </c>
      <c r="R306" s="12">
        <f t="shared" si="370"/>
        <v>890.66020000000003</v>
      </c>
      <c r="T306" s="11">
        <f t="shared" si="371"/>
        <v>862.62890000000016</v>
      </c>
    </row>
    <row r="307" spans="2:20">
      <c r="B307" s="15" t="s">
        <v>188</v>
      </c>
      <c r="C307" s="14">
        <f t="shared" si="386"/>
        <v>1082.9000000000001</v>
      </c>
      <c r="F307" s="13">
        <f t="shared" si="363"/>
        <v>1056.8480000000002</v>
      </c>
      <c r="G307" s="12">
        <f t="shared" si="364"/>
        <v>1042.8323</v>
      </c>
      <c r="H307" s="11">
        <f t="shared" si="365"/>
        <v>1028.8167000000001</v>
      </c>
      <c r="I307" s="13">
        <f t="shared" si="366"/>
        <v>1014.801</v>
      </c>
      <c r="J307" s="12">
        <f t="shared" si="367"/>
        <v>1000.7854000000001</v>
      </c>
      <c r="L307" s="11">
        <f t="shared" si="368"/>
        <v>972.75410000000011</v>
      </c>
      <c r="M307" s="13">
        <f t="shared" si="369"/>
        <v>958.73840000000007</v>
      </c>
      <c r="R307" s="12">
        <f t="shared" si="370"/>
        <v>888.66020000000003</v>
      </c>
      <c r="T307" s="11">
        <f t="shared" si="371"/>
        <v>860.62890000000016</v>
      </c>
    </row>
    <row r="308" spans="2:20">
      <c r="B308" s="15" t="s">
        <v>189</v>
      </c>
      <c r="C308" s="14">
        <f t="shared" si="386"/>
        <v>1080.9000000000001</v>
      </c>
      <c r="F308" s="13">
        <f t="shared" si="363"/>
        <v>1054.8480000000002</v>
      </c>
      <c r="G308" s="12">
        <f t="shared" si="364"/>
        <v>1040.8323</v>
      </c>
      <c r="H308" s="11">
        <f t="shared" si="365"/>
        <v>1026.8167000000001</v>
      </c>
      <c r="I308" s="13">
        <f t="shared" si="366"/>
        <v>1012.801</v>
      </c>
      <c r="J308" s="12">
        <f t="shared" si="367"/>
        <v>998.7854000000001</v>
      </c>
      <c r="L308" s="11">
        <f t="shared" si="368"/>
        <v>970.75410000000011</v>
      </c>
      <c r="M308" s="13">
        <f t="shared" si="369"/>
        <v>956.73840000000007</v>
      </c>
      <c r="R308" s="12">
        <f t="shared" si="370"/>
        <v>886.66020000000003</v>
      </c>
      <c r="T308" s="11">
        <f t="shared" si="371"/>
        <v>858.62890000000016</v>
      </c>
    </row>
    <row r="309" spans="2:20">
      <c r="B309" s="15" t="s">
        <v>231</v>
      </c>
      <c r="C309" s="14">
        <f>C308-2</f>
        <v>1078.9000000000001</v>
      </c>
      <c r="D309" s="12">
        <f>C309+1.9793</f>
        <v>1080.8793000000001</v>
      </c>
      <c r="E309" s="11">
        <f>C309-12.0263</f>
        <v>1066.8737000000001</v>
      </c>
      <c r="F309" s="13">
        <f>C309-26.052</f>
        <v>1052.8480000000002</v>
      </c>
      <c r="G309" s="12">
        <f>C309-40.0677</f>
        <v>1038.8323</v>
      </c>
      <c r="H309" s="11">
        <f>C309-54.0833</f>
        <v>1024.8167000000001</v>
      </c>
      <c r="I309" s="13">
        <f>C309-68.099</f>
        <v>1010.801</v>
      </c>
      <c r="J309" s="12">
        <f>C309-82.1146</f>
        <v>996.7854000000001</v>
      </c>
      <c r="K309" s="11">
        <f>C309-96.1303</f>
        <v>982.76970000000006</v>
      </c>
      <c r="L309" s="11">
        <f>C309-110.1459</f>
        <v>968.75410000000011</v>
      </c>
      <c r="M309" s="13">
        <f>C309-124.1616</f>
        <v>954.73840000000007</v>
      </c>
      <c r="N309" s="11">
        <f>C309-138.1772</f>
        <v>940.72280000000012</v>
      </c>
      <c r="O309" s="13">
        <f>C309-152.1929</f>
        <v>926.70710000000008</v>
      </c>
      <c r="P309" s="12">
        <f>C309-166.2085</f>
        <v>912.69150000000013</v>
      </c>
      <c r="Q309" s="11">
        <f>C309-180.2242</f>
        <v>898.67580000000009</v>
      </c>
      <c r="R309" s="12">
        <f>C309-194.2398</f>
        <v>884.66020000000003</v>
      </c>
      <c r="S309" s="12">
        <f>C309-208.2555</f>
        <v>870.64450000000011</v>
      </c>
      <c r="T309" s="11">
        <f>C309-222.2711</f>
        <v>856.62890000000016</v>
      </c>
    </row>
    <row r="310" spans="2:20">
      <c r="B310" s="15" t="s">
        <v>232</v>
      </c>
      <c r="C310" s="14">
        <f>C309-2</f>
        <v>1076.9000000000001</v>
      </c>
      <c r="D310" s="12">
        <f>C310+1.9793</f>
        <v>1078.8793000000001</v>
      </c>
      <c r="E310" s="11">
        <f>C310-12.0263</f>
        <v>1064.8737000000001</v>
      </c>
      <c r="F310" s="13">
        <f>C310-26.052</f>
        <v>1050.8480000000002</v>
      </c>
      <c r="G310" s="12">
        <f>C310-40.0677</f>
        <v>1036.8323</v>
      </c>
      <c r="H310" s="11">
        <f>C310-54.0833</f>
        <v>1022.8167000000001</v>
      </c>
      <c r="I310" s="13">
        <f>C310-68.099</f>
        <v>1008.801</v>
      </c>
      <c r="J310" s="12">
        <f>C310-82.1146</f>
        <v>994.7854000000001</v>
      </c>
      <c r="K310" s="11">
        <f>C310-96.1303</f>
        <v>980.76970000000006</v>
      </c>
      <c r="L310" s="11">
        <f>C310-110.1459</f>
        <v>966.75410000000011</v>
      </c>
      <c r="M310" s="13">
        <f>C310-124.1616</f>
        <v>952.73840000000007</v>
      </c>
      <c r="N310" s="11">
        <f>C310-138.1772</f>
        <v>938.72280000000012</v>
      </c>
      <c r="O310" s="13">
        <f>C310-152.1929</f>
        <v>924.70710000000008</v>
      </c>
      <c r="P310" s="12">
        <f>C310-166.2085</f>
        <v>910.69150000000013</v>
      </c>
      <c r="Q310" s="11">
        <f>C310-180.2242</f>
        <v>896.67580000000009</v>
      </c>
      <c r="R310" s="12">
        <f>C310-194.2398</f>
        <v>882.66020000000003</v>
      </c>
      <c r="S310" s="12">
        <f>C310-208.2555</f>
        <v>868.64450000000011</v>
      </c>
      <c r="T310" s="11">
        <f>C310-222.2711</f>
        <v>854.62890000000016</v>
      </c>
    </row>
    <row r="311" spans="2:20">
      <c r="B311" s="15" t="s">
        <v>233</v>
      </c>
      <c r="C311" s="14">
        <f t="shared" ref="C311:C313" si="387">C310-2</f>
        <v>1074.9000000000001</v>
      </c>
      <c r="D311" s="12">
        <f>C311+1.9793</f>
        <v>1076.8793000000001</v>
      </c>
      <c r="E311" s="11">
        <f>C311-12.0263</f>
        <v>1062.8737000000001</v>
      </c>
      <c r="F311" s="13">
        <f>C311-26.052</f>
        <v>1048.8480000000002</v>
      </c>
      <c r="G311" s="12">
        <f>C311-40.0677</f>
        <v>1034.8323</v>
      </c>
      <c r="H311" s="11">
        <f>C311-54.0833</f>
        <v>1020.8167000000001</v>
      </c>
      <c r="I311" s="13">
        <f>C311-68.099</f>
        <v>1006.801</v>
      </c>
      <c r="J311" s="12">
        <f>C311-82.1146</f>
        <v>992.7854000000001</v>
      </c>
      <c r="K311" s="11">
        <f>C311-96.1303</f>
        <v>978.76970000000006</v>
      </c>
      <c r="L311" s="11">
        <f>C311-110.1459</f>
        <v>964.75410000000011</v>
      </c>
      <c r="M311" s="13">
        <f>C311-124.1616</f>
        <v>950.73840000000007</v>
      </c>
      <c r="N311" s="11">
        <f>C311-138.1772</f>
        <v>936.72280000000012</v>
      </c>
      <c r="O311" s="13">
        <f>C311-152.1929</f>
        <v>922.70710000000008</v>
      </c>
      <c r="P311" s="12">
        <f>C311-166.2085</f>
        <v>908.69150000000013</v>
      </c>
      <c r="Q311" s="11">
        <f>C311-180.2242</f>
        <v>894.67580000000009</v>
      </c>
      <c r="R311" s="12">
        <f>C311-194.2398</f>
        <v>880.66020000000003</v>
      </c>
      <c r="S311" s="12">
        <f>C311-208.2555</f>
        <v>866.64450000000011</v>
      </c>
      <c r="T311" s="11">
        <f>C311-222.2711</f>
        <v>852.62890000000016</v>
      </c>
    </row>
    <row r="312" spans="2:20">
      <c r="B312" s="15" t="s">
        <v>234</v>
      </c>
      <c r="C312" s="14">
        <f t="shared" si="387"/>
        <v>1072.9000000000001</v>
      </c>
      <c r="D312" s="12">
        <f>C312+1.9793</f>
        <v>1074.8793000000001</v>
      </c>
      <c r="E312" s="11">
        <f>C312-12.0263</f>
        <v>1060.8737000000001</v>
      </c>
      <c r="F312" s="13">
        <f>C312-26.052</f>
        <v>1046.8480000000002</v>
      </c>
      <c r="G312" s="12">
        <f>C312-40.0677</f>
        <v>1032.8323</v>
      </c>
      <c r="H312" s="11">
        <f>C312-54.0833</f>
        <v>1018.8167000000001</v>
      </c>
      <c r="I312" s="13">
        <f>C312-68.099</f>
        <v>1004.801</v>
      </c>
      <c r="J312" s="12">
        <f>C312-82.1146</f>
        <v>990.7854000000001</v>
      </c>
      <c r="K312" s="11">
        <f>C312-96.1303</f>
        <v>976.76970000000006</v>
      </c>
      <c r="L312" s="11">
        <f>C312-110.1459</f>
        <v>962.75410000000011</v>
      </c>
      <c r="M312" s="13">
        <f>C312-124.1616</f>
        <v>948.73840000000007</v>
      </c>
      <c r="N312" s="11">
        <f>C312-138.1772</f>
        <v>934.72280000000012</v>
      </c>
      <c r="O312" s="13">
        <f>C312-152.1929</f>
        <v>920.70710000000008</v>
      </c>
      <c r="P312" s="12">
        <f>C312-166.2085</f>
        <v>906.69150000000013</v>
      </c>
      <c r="Q312" s="11">
        <f>C312-180.2242</f>
        <v>892.67580000000009</v>
      </c>
      <c r="R312" s="12">
        <f>C312-194.2398</f>
        <v>878.66020000000003</v>
      </c>
      <c r="S312" s="12">
        <f>C312-208.2555</f>
        <v>864.64450000000011</v>
      </c>
      <c r="T312" s="11">
        <f>C312-222.2711</f>
        <v>850.62890000000016</v>
      </c>
    </row>
    <row r="313" spans="2:20">
      <c r="B313" s="15" t="s">
        <v>235</v>
      </c>
      <c r="C313" s="14">
        <f t="shared" si="387"/>
        <v>1070.9000000000001</v>
      </c>
      <c r="D313" s="12">
        <f>C313+1.9793</f>
        <v>1072.8793000000001</v>
      </c>
      <c r="E313" s="11">
        <f>C313-12.0263</f>
        <v>1058.8737000000001</v>
      </c>
      <c r="F313" s="13">
        <f>C313-26.052</f>
        <v>1044.8480000000002</v>
      </c>
      <c r="G313" s="12">
        <f>C313-40.0677</f>
        <v>1030.8323</v>
      </c>
      <c r="H313" s="11">
        <f>C313-54.0833</f>
        <v>1016.8167000000001</v>
      </c>
      <c r="I313" s="13">
        <f>C313-68.099</f>
        <v>1002.801</v>
      </c>
      <c r="J313" s="12">
        <f>C313-82.1146</f>
        <v>988.7854000000001</v>
      </c>
      <c r="K313" s="11">
        <f>C313-96.1303</f>
        <v>974.76970000000006</v>
      </c>
      <c r="L313" s="11">
        <f>C313-110.1459</f>
        <v>960.75410000000011</v>
      </c>
      <c r="M313" s="13">
        <f>C313-124.1616</f>
        <v>946.73840000000007</v>
      </c>
      <c r="N313" s="11">
        <f>C313-138.1772</f>
        <v>932.72280000000012</v>
      </c>
      <c r="O313" s="13">
        <f>C313-152.1929</f>
        <v>918.70710000000008</v>
      </c>
      <c r="P313" s="12">
        <f>C313-166.2085</f>
        <v>904.69150000000013</v>
      </c>
      <c r="Q313" s="11">
        <f>C313-180.2242</f>
        <v>890.67580000000009</v>
      </c>
      <c r="R313" s="12">
        <f>C313-194.2398</f>
        <v>876.66020000000003</v>
      </c>
      <c r="S313" s="12">
        <f>C313-208.2555</f>
        <v>862.64450000000011</v>
      </c>
      <c r="T313" s="11">
        <f>C313-222.2711</f>
        <v>848.62890000000016</v>
      </c>
    </row>
    <row r="314" spans="2:20">
      <c r="B314" s="15"/>
      <c r="C314" s="14"/>
      <c r="F314" s="13"/>
      <c r="G314" s="12"/>
      <c r="H314" s="11"/>
      <c r="I314" s="13"/>
      <c r="J314" s="12"/>
      <c r="L314" s="11"/>
      <c r="M314" s="13"/>
      <c r="R314" s="12"/>
      <c r="T314" s="11"/>
    </row>
    <row r="315" spans="2:20">
      <c r="B315" s="15" t="s">
        <v>190</v>
      </c>
      <c r="C315" s="14">
        <f>C304+14</f>
        <v>1102.9000000000001</v>
      </c>
      <c r="F315" s="13">
        <f t="shared" si="363"/>
        <v>1076.8480000000002</v>
      </c>
      <c r="G315" s="12">
        <f t="shared" si="364"/>
        <v>1062.8323</v>
      </c>
      <c r="H315" s="11">
        <f t="shared" si="365"/>
        <v>1048.8167000000001</v>
      </c>
      <c r="I315" s="13">
        <f t="shared" si="366"/>
        <v>1034.8010000000002</v>
      </c>
      <c r="J315" s="12">
        <f t="shared" si="367"/>
        <v>1020.7854000000001</v>
      </c>
      <c r="L315" s="11">
        <f t="shared" si="368"/>
        <v>992.75410000000011</v>
      </c>
      <c r="M315" s="13">
        <f t="shared" si="369"/>
        <v>978.73840000000007</v>
      </c>
      <c r="R315" s="12">
        <f t="shared" si="370"/>
        <v>908.66020000000003</v>
      </c>
      <c r="T315" s="11">
        <f t="shared" si="371"/>
        <v>880.62890000000016</v>
      </c>
    </row>
    <row r="316" spans="2:20">
      <c r="B316" s="15" t="s">
        <v>191</v>
      </c>
      <c r="C316" s="14">
        <f>C315-2</f>
        <v>1100.9000000000001</v>
      </c>
      <c r="F316" s="13">
        <f t="shared" si="363"/>
        <v>1074.8480000000002</v>
      </c>
      <c r="G316" s="12">
        <f t="shared" si="364"/>
        <v>1060.8323</v>
      </c>
      <c r="H316" s="11">
        <f t="shared" si="365"/>
        <v>1046.8167000000001</v>
      </c>
      <c r="I316" s="13">
        <f t="shared" si="366"/>
        <v>1032.8010000000002</v>
      </c>
      <c r="J316" s="12">
        <f t="shared" si="367"/>
        <v>1018.7854000000001</v>
      </c>
      <c r="L316" s="11">
        <f t="shared" si="368"/>
        <v>990.75410000000011</v>
      </c>
      <c r="M316" s="13">
        <f t="shared" si="369"/>
        <v>976.73840000000007</v>
      </c>
      <c r="R316" s="12">
        <f t="shared" si="370"/>
        <v>906.66020000000003</v>
      </c>
      <c r="T316" s="11">
        <f t="shared" si="371"/>
        <v>878.62890000000016</v>
      </c>
    </row>
    <row r="317" spans="2:20">
      <c r="B317" s="15" t="s">
        <v>192</v>
      </c>
      <c r="C317" s="14">
        <f t="shared" ref="C317:C319" si="388">C316-2</f>
        <v>1098.9000000000001</v>
      </c>
      <c r="F317" s="13">
        <f t="shared" si="363"/>
        <v>1072.8480000000002</v>
      </c>
      <c r="G317" s="12">
        <f t="shared" si="364"/>
        <v>1058.8323</v>
      </c>
      <c r="H317" s="11">
        <f t="shared" si="365"/>
        <v>1044.8167000000001</v>
      </c>
      <c r="I317" s="13">
        <f t="shared" si="366"/>
        <v>1030.8010000000002</v>
      </c>
      <c r="J317" s="12">
        <f t="shared" si="367"/>
        <v>1016.7854000000001</v>
      </c>
      <c r="L317" s="11">
        <f t="shared" si="368"/>
        <v>988.75410000000011</v>
      </c>
      <c r="M317" s="13">
        <f t="shared" si="369"/>
        <v>974.73840000000007</v>
      </c>
      <c r="R317" s="12">
        <f t="shared" si="370"/>
        <v>904.66020000000003</v>
      </c>
      <c r="T317" s="11">
        <f t="shared" si="371"/>
        <v>876.62890000000016</v>
      </c>
    </row>
    <row r="318" spans="2:20">
      <c r="B318" s="15" t="s">
        <v>193</v>
      </c>
      <c r="C318" s="14">
        <f t="shared" si="388"/>
        <v>1096.9000000000001</v>
      </c>
      <c r="F318" s="13">
        <f t="shared" si="363"/>
        <v>1070.8480000000002</v>
      </c>
      <c r="G318" s="12">
        <f t="shared" si="364"/>
        <v>1056.8323</v>
      </c>
      <c r="H318" s="11">
        <f t="shared" si="365"/>
        <v>1042.8167000000001</v>
      </c>
      <c r="I318" s="13">
        <f t="shared" si="366"/>
        <v>1028.8010000000002</v>
      </c>
      <c r="J318" s="12">
        <f t="shared" si="367"/>
        <v>1014.7854000000001</v>
      </c>
      <c r="L318" s="11">
        <f t="shared" si="368"/>
        <v>986.75410000000011</v>
      </c>
      <c r="M318" s="13">
        <f t="shared" si="369"/>
        <v>972.73840000000007</v>
      </c>
      <c r="R318" s="12">
        <f t="shared" si="370"/>
        <v>902.66020000000003</v>
      </c>
      <c r="T318" s="11">
        <f t="shared" si="371"/>
        <v>874.62890000000016</v>
      </c>
    </row>
    <row r="319" spans="2:20">
      <c r="B319" s="15" t="s">
        <v>194</v>
      </c>
      <c r="C319" s="14">
        <f t="shared" si="388"/>
        <v>1094.9000000000001</v>
      </c>
      <c r="F319" s="13">
        <f t="shared" si="363"/>
        <v>1068.8480000000002</v>
      </c>
      <c r="G319" s="12">
        <f t="shared" si="364"/>
        <v>1054.8323</v>
      </c>
      <c r="H319" s="11">
        <f t="shared" si="365"/>
        <v>1040.8167000000001</v>
      </c>
      <c r="I319" s="13">
        <f t="shared" si="366"/>
        <v>1026.8010000000002</v>
      </c>
      <c r="J319" s="12">
        <f t="shared" si="367"/>
        <v>1012.7854000000001</v>
      </c>
      <c r="L319" s="11">
        <f t="shared" si="368"/>
        <v>984.75410000000011</v>
      </c>
      <c r="M319" s="13">
        <f t="shared" si="369"/>
        <v>970.73840000000007</v>
      </c>
      <c r="R319" s="12">
        <f t="shared" si="370"/>
        <v>900.66020000000003</v>
      </c>
      <c r="T319" s="11">
        <f t="shared" si="371"/>
        <v>872.62890000000016</v>
      </c>
    </row>
    <row r="320" spans="2:20">
      <c r="B320" s="15" t="s">
        <v>226</v>
      </c>
      <c r="C320" s="14">
        <f>C319-2</f>
        <v>1092.9000000000001</v>
      </c>
      <c r="D320" s="12">
        <f>C320+1.9793</f>
        <v>1094.8793000000001</v>
      </c>
      <c r="E320" s="11">
        <f>C320-12.0263</f>
        <v>1080.8737000000001</v>
      </c>
      <c r="F320" s="13">
        <f>C320-26.052</f>
        <v>1066.8480000000002</v>
      </c>
      <c r="G320" s="12">
        <f>C320-40.0677</f>
        <v>1052.8323</v>
      </c>
      <c r="H320" s="11">
        <f>C320-54.0833</f>
        <v>1038.8167000000001</v>
      </c>
      <c r="I320" s="13">
        <f>C320-68.099</f>
        <v>1024.8010000000002</v>
      </c>
      <c r="J320" s="12">
        <f>C320-82.1146</f>
        <v>1010.7854000000001</v>
      </c>
      <c r="K320" s="11">
        <f>C320-96.1303</f>
        <v>996.76970000000006</v>
      </c>
      <c r="L320" s="11">
        <f>C320-110.1459</f>
        <v>982.75410000000011</v>
      </c>
      <c r="M320" s="13">
        <f>C320-124.1616</f>
        <v>968.73840000000007</v>
      </c>
      <c r="N320" s="11">
        <f>C320-138.1772</f>
        <v>954.72280000000012</v>
      </c>
      <c r="O320" s="13">
        <f>C320-152.1929</f>
        <v>940.70710000000008</v>
      </c>
      <c r="P320" s="12">
        <f>C320-166.2085</f>
        <v>926.69150000000013</v>
      </c>
      <c r="Q320" s="11">
        <f>C320-180.2242</f>
        <v>912.67580000000009</v>
      </c>
      <c r="R320" s="12">
        <f>C320-194.2398</f>
        <v>898.66020000000003</v>
      </c>
      <c r="S320" s="12">
        <f>C320-208.2555</f>
        <v>884.64450000000011</v>
      </c>
      <c r="T320" s="11">
        <f>C320-222.2711</f>
        <v>870.62890000000016</v>
      </c>
    </row>
    <row r="321" spans="2:20">
      <c r="B321" s="15" t="s">
        <v>227</v>
      </c>
      <c r="C321" s="14">
        <f>C320-2</f>
        <v>1090.9000000000001</v>
      </c>
      <c r="D321" s="12">
        <f>C321+1.9793</f>
        <v>1092.8793000000001</v>
      </c>
      <c r="E321" s="11">
        <f>C321-12.0263</f>
        <v>1078.8737000000001</v>
      </c>
      <c r="F321" s="13">
        <f>C321-26.052</f>
        <v>1064.8480000000002</v>
      </c>
      <c r="G321" s="12">
        <f>C321-40.0677</f>
        <v>1050.8323</v>
      </c>
      <c r="H321" s="11">
        <f>C321-54.0833</f>
        <v>1036.8167000000001</v>
      </c>
      <c r="I321" s="13">
        <f>C321-68.099</f>
        <v>1022.801</v>
      </c>
      <c r="J321" s="12">
        <f>C321-82.1146</f>
        <v>1008.7854000000001</v>
      </c>
      <c r="K321" s="11">
        <f>C321-96.1303</f>
        <v>994.76970000000006</v>
      </c>
      <c r="L321" s="11">
        <f>C321-110.1459</f>
        <v>980.75410000000011</v>
      </c>
      <c r="M321" s="13">
        <f>C321-124.1616</f>
        <v>966.73840000000007</v>
      </c>
      <c r="N321" s="11">
        <f>C321-138.1772</f>
        <v>952.72280000000012</v>
      </c>
      <c r="O321" s="13">
        <f>C321-152.1929</f>
        <v>938.70710000000008</v>
      </c>
      <c r="P321" s="12">
        <f>C321-166.2085</f>
        <v>924.69150000000013</v>
      </c>
      <c r="Q321" s="11">
        <f>C321-180.2242</f>
        <v>910.67580000000009</v>
      </c>
      <c r="R321" s="12">
        <f>C321-194.2398</f>
        <v>896.66020000000003</v>
      </c>
      <c r="S321" s="12">
        <f>C321-208.2555</f>
        <v>882.64450000000011</v>
      </c>
      <c r="T321" s="11">
        <f>C321-222.2711</f>
        <v>868.62890000000016</v>
      </c>
    </row>
    <row r="322" spans="2:20">
      <c r="B322" s="15" t="s">
        <v>228</v>
      </c>
      <c r="C322" s="14">
        <f t="shared" ref="C322:C324" si="389">C321-2</f>
        <v>1088.9000000000001</v>
      </c>
      <c r="D322" s="12">
        <f>C322+1.9793</f>
        <v>1090.8793000000001</v>
      </c>
      <c r="E322" s="11">
        <f>C322-12.0263</f>
        <v>1076.8737000000001</v>
      </c>
      <c r="F322" s="13">
        <f>C322-26.052</f>
        <v>1062.8480000000002</v>
      </c>
      <c r="G322" s="12">
        <f>C322-40.0677</f>
        <v>1048.8323</v>
      </c>
      <c r="H322" s="11">
        <f>C322-54.0833</f>
        <v>1034.8167000000001</v>
      </c>
      <c r="I322" s="13">
        <f>C322-68.099</f>
        <v>1020.801</v>
      </c>
      <c r="J322" s="12">
        <f>C322-82.1146</f>
        <v>1006.7854000000001</v>
      </c>
      <c r="K322" s="11">
        <f>C322-96.1303</f>
        <v>992.76970000000006</v>
      </c>
      <c r="L322" s="11">
        <f>C322-110.1459</f>
        <v>978.75410000000011</v>
      </c>
      <c r="M322" s="13">
        <f>C322-124.1616</f>
        <v>964.73840000000007</v>
      </c>
      <c r="N322" s="11">
        <f>C322-138.1772</f>
        <v>950.72280000000012</v>
      </c>
      <c r="O322" s="13">
        <f>C322-152.1929</f>
        <v>936.70710000000008</v>
      </c>
      <c r="P322" s="12">
        <f>C322-166.2085</f>
        <v>922.69150000000013</v>
      </c>
      <c r="Q322" s="11">
        <f>C322-180.2242</f>
        <v>908.67580000000009</v>
      </c>
      <c r="R322" s="12">
        <f>C322-194.2398</f>
        <v>894.66020000000003</v>
      </c>
      <c r="S322" s="12">
        <f>C322-208.2555</f>
        <v>880.64450000000011</v>
      </c>
      <c r="T322" s="11">
        <f>C322-222.2711</f>
        <v>866.62890000000016</v>
      </c>
    </row>
    <row r="323" spans="2:20">
      <c r="B323" s="15" t="s">
        <v>229</v>
      </c>
      <c r="C323" s="14">
        <f t="shared" si="389"/>
        <v>1086.9000000000001</v>
      </c>
      <c r="D323" s="12">
        <f>C323+1.9793</f>
        <v>1088.8793000000001</v>
      </c>
      <c r="E323" s="11">
        <f>C323-12.0263</f>
        <v>1074.8737000000001</v>
      </c>
      <c r="F323" s="13">
        <f>C323-26.052</f>
        <v>1060.8480000000002</v>
      </c>
      <c r="G323" s="12">
        <f>C323-40.0677</f>
        <v>1046.8323</v>
      </c>
      <c r="H323" s="11">
        <f>C323-54.0833</f>
        <v>1032.8167000000001</v>
      </c>
      <c r="I323" s="13">
        <f>C323-68.099</f>
        <v>1018.801</v>
      </c>
      <c r="J323" s="12">
        <f>C323-82.1146</f>
        <v>1004.7854000000001</v>
      </c>
      <c r="K323" s="11">
        <f>C323-96.1303</f>
        <v>990.76970000000006</v>
      </c>
      <c r="L323" s="11">
        <f>C323-110.1459</f>
        <v>976.75410000000011</v>
      </c>
      <c r="M323" s="13">
        <f>C323-124.1616</f>
        <v>962.73840000000007</v>
      </c>
      <c r="N323" s="11">
        <f>C323-138.1772</f>
        <v>948.72280000000012</v>
      </c>
      <c r="O323" s="13">
        <f>C323-152.1929</f>
        <v>934.70710000000008</v>
      </c>
      <c r="P323" s="12">
        <f>C323-166.2085</f>
        <v>920.69150000000013</v>
      </c>
      <c r="Q323" s="11">
        <f>C323-180.2242</f>
        <v>906.67580000000009</v>
      </c>
      <c r="R323" s="12">
        <f>C323-194.2398</f>
        <v>892.66020000000003</v>
      </c>
      <c r="S323" s="12">
        <f>C323-208.2555</f>
        <v>878.64450000000011</v>
      </c>
      <c r="T323" s="11">
        <f>C323-222.2711</f>
        <v>864.62890000000016</v>
      </c>
    </row>
    <row r="324" spans="2:20">
      <c r="B324" s="15" t="s">
        <v>230</v>
      </c>
      <c r="C324" s="14">
        <f t="shared" si="389"/>
        <v>1084.9000000000001</v>
      </c>
      <c r="D324" s="12">
        <f>C324+1.9793</f>
        <v>1086.8793000000001</v>
      </c>
      <c r="E324" s="11">
        <f>C324-12.0263</f>
        <v>1072.8737000000001</v>
      </c>
      <c r="F324" s="13">
        <f>C324-26.052</f>
        <v>1058.8480000000002</v>
      </c>
      <c r="G324" s="12">
        <f>C324-40.0677</f>
        <v>1044.8323</v>
      </c>
      <c r="H324" s="11">
        <f>C324-54.0833</f>
        <v>1030.8167000000001</v>
      </c>
      <c r="I324" s="13">
        <f>C324-68.099</f>
        <v>1016.801</v>
      </c>
      <c r="J324" s="12">
        <f>C324-82.1146</f>
        <v>1002.7854000000001</v>
      </c>
      <c r="K324" s="11">
        <f>C324-96.1303</f>
        <v>988.76970000000006</v>
      </c>
      <c r="L324" s="11">
        <f>C324-110.1459</f>
        <v>974.75410000000011</v>
      </c>
      <c r="M324" s="13">
        <f>C324-124.1616</f>
        <v>960.73840000000007</v>
      </c>
      <c r="N324" s="11">
        <f>C324-138.1772</f>
        <v>946.72280000000012</v>
      </c>
      <c r="O324" s="13">
        <f>C324-152.1929</f>
        <v>932.70710000000008</v>
      </c>
      <c r="P324" s="12">
        <f>C324-166.2085</f>
        <v>918.69150000000013</v>
      </c>
      <c r="Q324" s="11">
        <f>C324-180.2242</f>
        <v>904.67580000000009</v>
      </c>
      <c r="R324" s="12">
        <f>C324-194.2398</f>
        <v>890.66020000000003</v>
      </c>
      <c r="S324" s="12">
        <f>C324-208.2555</f>
        <v>876.64450000000011</v>
      </c>
      <c r="T324" s="11">
        <f>C324-222.2711</f>
        <v>862.62890000000016</v>
      </c>
    </row>
    <row r="325" spans="2:20">
      <c r="B325" s="15"/>
      <c r="C325" s="14"/>
      <c r="F325" s="13"/>
      <c r="G325" s="12"/>
      <c r="H325" s="11"/>
      <c r="I325" s="13"/>
      <c r="J325" s="12"/>
      <c r="L325" s="11"/>
      <c r="M325" s="13"/>
      <c r="R325" s="12"/>
      <c r="T325" s="11"/>
    </row>
    <row r="326" spans="2:20">
      <c r="B326" s="15" t="s">
        <v>195</v>
      </c>
      <c r="C326" s="14">
        <f>C315+14</f>
        <v>1116.9000000000001</v>
      </c>
      <c r="F326" s="13">
        <f t="shared" si="363"/>
        <v>1090.8480000000002</v>
      </c>
      <c r="G326" s="12">
        <f t="shared" si="364"/>
        <v>1076.8323</v>
      </c>
      <c r="H326" s="11">
        <f t="shared" si="365"/>
        <v>1062.8167000000001</v>
      </c>
      <c r="I326" s="13">
        <f t="shared" si="366"/>
        <v>1048.8010000000002</v>
      </c>
      <c r="J326" s="12">
        <f t="shared" si="367"/>
        <v>1034.7854000000002</v>
      </c>
      <c r="L326" s="11">
        <f t="shared" si="368"/>
        <v>1006.7541000000001</v>
      </c>
      <c r="M326" s="13">
        <f t="shared" si="369"/>
        <v>992.73840000000007</v>
      </c>
      <c r="R326" s="12">
        <f t="shared" si="370"/>
        <v>922.66020000000003</v>
      </c>
      <c r="T326" s="11">
        <f t="shared" si="371"/>
        <v>894.62890000000016</v>
      </c>
    </row>
    <row r="327" spans="2:20">
      <c r="B327" s="15" t="s">
        <v>196</v>
      </c>
      <c r="C327" s="14">
        <f>C326-2</f>
        <v>1114.9000000000001</v>
      </c>
      <c r="F327" s="13">
        <f t="shared" si="363"/>
        <v>1088.8480000000002</v>
      </c>
      <c r="G327" s="12">
        <f t="shared" si="364"/>
        <v>1074.8323</v>
      </c>
      <c r="H327" s="11">
        <f t="shared" si="365"/>
        <v>1060.8167000000001</v>
      </c>
      <c r="I327" s="13">
        <f t="shared" si="366"/>
        <v>1046.8010000000002</v>
      </c>
      <c r="J327" s="12">
        <f t="shared" si="367"/>
        <v>1032.7854000000002</v>
      </c>
      <c r="L327" s="11">
        <f t="shared" si="368"/>
        <v>1004.7541000000001</v>
      </c>
      <c r="M327" s="13">
        <f t="shared" si="369"/>
        <v>990.73840000000007</v>
      </c>
      <c r="R327" s="12">
        <f t="shared" si="370"/>
        <v>920.66020000000003</v>
      </c>
      <c r="T327" s="11">
        <f t="shared" si="371"/>
        <v>892.62890000000016</v>
      </c>
    </row>
    <row r="328" spans="2:20">
      <c r="B328" s="15" t="s">
        <v>197</v>
      </c>
      <c r="C328" s="14">
        <f t="shared" ref="C328:C330" si="390">C327-2</f>
        <v>1112.9000000000001</v>
      </c>
      <c r="F328" s="13">
        <f t="shared" si="363"/>
        <v>1086.8480000000002</v>
      </c>
      <c r="G328" s="12">
        <f t="shared" si="364"/>
        <v>1072.8323</v>
      </c>
      <c r="H328" s="11">
        <f t="shared" si="365"/>
        <v>1058.8167000000001</v>
      </c>
      <c r="I328" s="13">
        <f t="shared" si="366"/>
        <v>1044.8010000000002</v>
      </c>
      <c r="J328" s="12">
        <f t="shared" si="367"/>
        <v>1030.7854000000002</v>
      </c>
      <c r="L328" s="11">
        <f t="shared" si="368"/>
        <v>1002.7541000000001</v>
      </c>
      <c r="M328" s="13">
        <f t="shared" si="369"/>
        <v>988.73840000000007</v>
      </c>
      <c r="R328" s="12">
        <f t="shared" si="370"/>
        <v>918.66020000000003</v>
      </c>
      <c r="T328" s="11">
        <f t="shared" si="371"/>
        <v>890.62890000000016</v>
      </c>
    </row>
    <row r="329" spans="2:20">
      <c r="B329" s="15" t="s">
        <v>198</v>
      </c>
      <c r="C329" s="14">
        <f t="shared" si="390"/>
        <v>1110.9000000000001</v>
      </c>
      <c r="F329" s="13">
        <f t="shared" si="363"/>
        <v>1084.8480000000002</v>
      </c>
      <c r="G329" s="12">
        <f t="shared" si="364"/>
        <v>1070.8323</v>
      </c>
      <c r="H329" s="11">
        <f t="shared" si="365"/>
        <v>1056.8167000000001</v>
      </c>
      <c r="I329" s="13">
        <f t="shared" si="366"/>
        <v>1042.8010000000002</v>
      </c>
      <c r="J329" s="12">
        <f t="shared" si="367"/>
        <v>1028.7854000000002</v>
      </c>
      <c r="L329" s="11">
        <f t="shared" si="368"/>
        <v>1000.7541000000001</v>
      </c>
      <c r="M329" s="13">
        <f t="shared" si="369"/>
        <v>986.73840000000007</v>
      </c>
      <c r="R329" s="12">
        <f t="shared" si="370"/>
        <v>916.66020000000003</v>
      </c>
      <c r="T329" s="11">
        <f t="shared" si="371"/>
        <v>888.62890000000016</v>
      </c>
    </row>
    <row r="330" spans="2:20">
      <c r="B330" s="15" t="s">
        <v>199</v>
      </c>
      <c r="C330" s="14">
        <f t="shared" si="390"/>
        <v>1108.9000000000001</v>
      </c>
      <c r="F330" s="13">
        <f t="shared" si="363"/>
        <v>1082.8480000000002</v>
      </c>
      <c r="G330" s="12">
        <f t="shared" si="364"/>
        <v>1068.8323</v>
      </c>
      <c r="H330" s="11">
        <f t="shared" si="365"/>
        <v>1054.8167000000001</v>
      </c>
      <c r="I330" s="13">
        <f t="shared" si="366"/>
        <v>1040.8010000000002</v>
      </c>
      <c r="J330" s="12">
        <f t="shared" si="367"/>
        <v>1026.7854000000002</v>
      </c>
      <c r="L330" s="11">
        <f t="shared" si="368"/>
        <v>998.75410000000011</v>
      </c>
      <c r="M330" s="13">
        <f t="shared" si="369"/>
        <v>984.73840000000007</v>
      </c>
      <c r="R330" s="12">
        <f t="shared" si="370"/>
        <v>914.66020000000003</v>
      </c>
      <c r="T330" s="11">
        <f t="shared" si="371"/>
        <v>886.62890000000016</v>
      </c>
    </row>
    <row r="331" spans="2:20">
      <c r="B331" s="15" t="s">
        <v>221</v>
      </c>
      <c r="C331" s="14">
        <f>C330-2</f>
        <v>1106.9000000000001</v>
      </c>
      <c r="D331" s="12">
        <f>C331+1.9793</f>
        <v>1108.8793000000001</v>
      </c>
      <c r="E331" s="11">
        <f>C331-12.0263</f>
        <v>1094.8737000000001</v>
      </c>
      <c r="F331" s="13">
        <f>C331-26.052</f>
        <v>1080.8480000000002</v>
      </c>
      <c r="G331" s="12">
        <f>C331-40.0677</f>
        <v>1066.8323</v>
      </c>
      <c r="H331" s="11">
        <f>C331-54.0833</f>
        <v>1052.8167000000001</v>
      </c>
      <c r="I331" s="13">
        <f>C331-68.099</f>
        <v>1038.8010000000002</v>
      </c>
      <c r="J331" s="12">
        <f>C331-82.1146</f>
        <v>1024.7854000000002</v>
      </c>
      <c r="K331" s="11">
        <f>C331-96.1303</f>
        <v>1010.7697000000001</v>
      </c>
      <c r="L331" s="11">
        <f>C331-110.1459</f>
        <v>996.75410000000011</v>
      </c>
      <c r="M331" s="13">
        <f>C331-124.1616</f>
        <v>982.73840000000007</v>
      </c>
      <c r="N331" s="11">
        <f>C331-138.1772</f>
        <v>968.72280000000012</v>
      </c>
      <c r="O331" s="13">
        <f>C331-152.1929</f>
        <v>954.70710000000008</v>
      </c>
      <c r="P331" s="12">
        <f>C331-166.2085</f>
        <v>940.69150000000013</v>
      </c>
      <c r="Q331" s="11">
        <f>C331-180.2242</f>
        <v>926.67580000000009</v>
      </c>
      <c r="R331" s="12">
        <f>C331-194.2398</f>
        <v>912.66020000000003</v>
      </c>
      <c r="S331" s="12">
        <f>C331-208.2555</f>
        <v>898.64450000000011</v>
      </c>
      <c r="T331" s="11">
        <f>C331-222.2711</f>
        <v>884.62890000000016</v>
      </c>
    </row>
    <row r="332" spans="2:20">
      <c r="B332" s="15" t="s">
        <v>222</v>
      </c>
      <c r="C332" s="14">
        <f>C331-2</f>
        <v>1104.9000000000001</v>
      </c>
      <c r="D332" s="12">
        <f>C332+1.9793</f>
        <v>1106.8793000000001</v>
      </c>
      <c r="E332" s="11">
        <f>C332-12.0263</f>
        <v>1092.8737000000001</v>
      </c>
      <c r="F332" s="13">
        <f>C332-26.052</f>
        <v>1078.8480000000002</v>
      </c>
      <c r="G332" s="12">
        <f>C332-40.0677</f>
        <v>1064.8323</v>
      </c>
      <c r="H332" s="11">
        <f>C332-54.0833</f>
        <v>1050.8167000000001</v>
      </c>
      <c r="I332" s="13">
        <f>C332-68.099</f>
        <v>1036.8010000000002</v>
      </c>
      <c r="J332" s="12">
        <f>C332-82.1146</f>
        <v>1022.7854000000001</v>
      </c>
      <c r="K332" s="11">
        <f>C332-96.1303</f>
        <v>1008.7697000000001</v>
      </c>
      <c r="L332" s="11">
        <f>C332-110.1459</f>
        <v>994.75410000000011</v>
      </c>
      <c r="M332" s="13">
        <f>C332-124.1616</f>
        <v>980.73840000000007</v>
      </c>
      <c r="N332" s="11">
        <f>C332-138.1772</f>
        <v>966.72280000000012</v>
      </c>
      <c r="O332" s="13">
        <f>C332-152.1929</f>
        <v>952.70710000000008</v>
      </c>
      <c r="P332" s="12">
        <f>C332-166.2085</f>
        <v>938.69150000000013</v>
      </c>
      <c r="Q332" s="11">
        <f>C332-180.2242</f>
        <v>924.67580000000009</v>
      </c>
      <c r="R332" s="12">
        <f>C332-194.2398</f>
        <v>910.66020000000003</v>
      </c>
      <c r="S332" s="12">
        <f>C332-208.2555</f>
        <v>896.64450000000011</v>
      </c>
      <c r="T332" s="11">
        <f>C332-222.2711</f>
        <v>882.62890000000016</v>
      </c>
    </row>
    <row r="333" spans="2:20">
      <c r="B333" s="15" t="s">
        <v>223</v>
      </c>
      <c r="C333" s="14">
        <f t="shared" ref="C333:C335" si="391">C332-2</f>
        <v>1102.9000000000001</v>
      </c>
      <c r="D333" s="12">
        <f>C333+1.9793</f>
        <v>1104.8793000000001</v>
      </c>
      <c r="E333" s="11">
        <f>C333-12.0263</f>
        <v>1090.8737000000001</v>
      </c>
      <c r="F333" s="13">
        <f>C333-26.052</f>
        <v>1076.8480000000002</v>
      </c>
      <c r="G333" s="12">
        <f>C333-40.0677</f>
        <v>1062.8323</v>
      </c>
      <c r="H333" s="11">
        <f>C333-54.0833</f>
        <v>1048.8167000000001</v>
      </c>
      <c r="I333" s="13">
        <f>C333-68.099</f>
        <v>1034.8010000000002</v>
      </c>
      <c r="J333" s="12">
        <f>C333-82.1146</f>
        <v>1020.7854000000001</v>
      </c>
      <c r="K333" s="11">
        <f>C333-96.1303</f>
        <v>1006.7697000000001</v>
      </c>
      <c r="L333" s="11">
        <f>C333-110.1459</f>
        <v>992.75410000000011</v>
      </c>
      <c r="M333" s="13">
        <f>C333-124.1616</f>
        <v>978.73840000000007</v>
      </c>
      <c r="N333" s="11">
        <f>C333-138.1772</f>
        <v>964.72280000000012</v>
      </c>
      <c r="O333" s="13">
        <f>C333-152.1929</f>
        <v>950.70710000000008</v>
      </c>
      <c r="P333" s="12">
        <f>C333-166.2085</f>
        <v>936.69150000000013</v>
      </c>
      <c r="Q333" s="11">
        <f>C333-180.2242</f>
        <v>922.67580000000009</v>
      </c>
      <c r="R333" s="12">
        <f>C333-194.2398</f>
        <v>908.66020000000003</v>
      </c>
      <c r="S333" s="12">
        <f>C333-208.2555</f>
        <v>894.64450000000011</v>
      </c>
      <c r="T333" s="11">
        <f>C333-222.2711</f>
        <v>880.62890000000016</v>
      </c>
    </row>
    <row r="334" spans="2:20">
      <c r="B334" s="15" t="s">
        <v>224</v>
      </c>
      <c r="C334" s="14">
        <f t="shared" si="391"/>
        <v>1100.9000000000001</v>
      </c>
      <c r="D334" s="12">
        <f>C334+1.9793</f>
        <v>1102.8793000000001</v>
      </c>
      <c r="E334" s="11">
        <f>C334-12.0263</f>
        <v>1088.8737000000001</v>
      </c>
      <c r="F334" s="13">
        <f>C334-26.052</f>
        <v>1074.8480000000002</v>
      </c>
      <c r="G334" s="12">
        <f>C334-40.0677</f>
        <v>1060.8323</v>
      </c>
      <c r="H334" s="11">
        <f>C334-54.0833</f>
        <v>1046.8167000000001</v>
      </c>
      <c r="I334" s="13">
        <f>C334-68.099</f>
        <v>1032.8010000000002</v>
      </c>
      <c r="J334" s="12">
        <f>C334-82.1146</f>
        <v>1018.7854000000001</v>
      </c>
      <c r="K334" s="11">
        <f>C334-96.1303</f>
        <v>1004.7697000000001</v>
      </c>
      <c r="L334" s="11">
        <f>C334-110.1459</f>
        <v>990.75410000000011</v>
      </c>
      <c r="M334" s="13">
        <f>C334-124.1616</f>
        <v>976.73840000000007</v>
      </c>
      <c r="N334" s="11">
        <f>C334-138.1772</f>
        <v>962.72280000000012</v>
      </c>
      <c r="O334" s="13">
        <f>C334-152.1929</f>
        <v>948.70710000000008</v>
      </c>
      <c r="P334" s="12">
        <f>C334-166.2085</f>
        <v>934.69150000000013</v>
      </c>
      <c r="Q334" s="11">
        <f>C334-180.2242</f>
        <v>920.67580000000009</v>
      </c>
      <c r="R334" s="12">
        <f>C334-194.2398</f>
        <v>906.66020000000003</v>
      </c>
      <c r="S334" s="12">
        <f>C334-208.2555</f>
        <v>892.64450000000011</v>
      </c>
      <c r="T334" s="11">
        <f>C334-222.2711</f>
        <v>878.62890000000016</v>
      </c>
    </row>
    <row r="335" spans="2:20">
      <c r="B335" s="15" t="s">
        <v>225</v>
      </c>
      <c r="C335" s="14">
        <f t="shared" si="391"/>
        <v>1098.9000000000001</v>
      </c>
      <c r="D335" s="12">
        <f>C335+1.9793</f>
        <v>1100.8793000000001</v>
      </c>
      <c r="E335" s="11">
        <f>C335-12.0263</f>
        <v>1086.8737000000001</v>
      </c>
      <c r="F335" s="13">
        <f>C335-26.052</f>
        <v>1072.8480000000002</v>
      </c>
      <c r="G335" s="12">
        <f>C335-40.0677</f>
        <v>1058.8323</v>
      </c>
      <c r="H335" s="11">
        <f>C335-54.0833</f>
        <v>1044.8167000000001</v>
      </c>
      <c r="I335" s="13">
        <f>C335-68.099</f>
        <v>1030.8010000000002</v>
      </c>
      <c r="J335" s="12">
        <f>C335-82.1146</f>
        <v>1016.7854000000001</v>
      </c>
      <c r="K335" s="11">
        <f>C335-96.1303</f>
        <v>1002.7697000000001</v>
      </c>
      <c r="L335" s="11">
        <f>C335-110.1459</f>
        <v>988.75410000000011</v>
      </c>
      <c r="M335" s="13">
        <f>C335-124.1616</f>
        <v>974.73840000000007</v>
      </c>
      <c r="N335" s="11">
        <f>C335-138.1772</f>
        <v>960.72280000000012</v>
      </c>
      <c r="O335" s="13">
        <f>C335-152.1929</f>
        <v>946.70710000000008</v>
      </c>
      <c r="P335" s="12">
        <f>C335-166.2085</f>
        <v>932.69150000000013</v>
      </c>
      <c r="Q335" s="11">
        <f>C335-180.2242</f>
        <v>918.67580000000009</v>
      </c>
      <c r="R335" s="12">
        <f>C335-194.2398</f>
        <v>904.66020000000003</v>
      </c>
      <c r="S335" s="12">
        <f>C335-208.2555</f>
        <v>890.64450000000011</v>
      </c>
      <c r="T335" s="11">
        <f>C335-222.2711</f>
        <v>876.62890000000016</v>
      </c>
    </row>
    <row r="336" spans="2:20">
      <c r="B336" s="15"/>
      <c r="C336" s="14"/>
      <c r="F336" s="13"/>
      <c r="G336" s="12"/>
      <c r="H336" s="11"/>
      <c r="I336" s="13"/>
      <c r="J336" s="12"/>
      <c r="L336" s="11"/>
      <c r="M336" s="13"/>
      <c r="R336" s="12"/>
      <c r="T336" s="11"/>
    </row>
    <row r="337" spans="2:20">
      <c r="B337" s="15" t="s">
        <v>200</v>
      </c>
      <c r="C337" s="14">
        <f>C326+14</f>
        <v>1130.9000000000001</v>
      </c>
      <c r="F337" s="13">
        <f t="shared" ref="F337:F346" si="392">C337-26.052</f>
        <v>1104.8480000000002</v>
      </c>
      <c r="G337" s="12">
        <f t="shared" ref="G337:G340" si="393">C337-40.0677</f>
        <v>1090.8323</v>
      </c>
      <c r="H337" s="11">
        <f t="shared" ref="H337:H340" si="394">C337-54.0833</f>
        <v>1076.8167000000001</v>
      </c>
      <c r="I337" s="13">
        <f t="shared" ref="I337:I340" si="395">C337-68.099</f>
        <v>1062.8010000000002</v>
      </c>
      <c r="J337" s="12">
        <f t="shared" ref="J337:J340" si="396">C337-82.1146</f>
        <v>1048.7854000000002</v>
      </c>
      <c r="L337" s="11">
        <f t="shared" ref="L337:L340" si="397">C337-110.1459</f>
        <v>1020.7541000000001</v>
      </c>
      <c r="M337" s="13">
        <f t="shared" ref="M337:M346" si="398">C337-124.1616</f>
        <v>1006.7384000000001</v>
      </c>
      <c r="R337" s="12">
        <f t="shared" ref="R337:R346" si="399">C337-194.2398</f>
        <v>936.66020000000003</v>
      </c>
      <c r="T337" s="11">
        <f t="shared" ref="T337:T346" si="400">C337-222.2711</f>
        <v>908.62890000000016</v>
      </c>
    </row>
    <row r="338" spans="2:20">
      <c r="B338" s="15" t="s">
        <v>201</v>
      </c>
      <c r="C338" s="14">
        <f>C337-2</f>
        <v>1128.9000000000001</v>
      </c>
      <c r="F338" s="13">
        <f t="shared" si="392"/>
        <v>1102.8480000000002</v>
      </c>
      <c r="G338" s="12">
        <f t="shared" si="393"/>
        <v>1088.8323</v>
      </c>
      <c r="H338" s="11">
        <f t="shared" si="394"/>
        <v>1074.8167000000001</v>
      </c>
      <c r="I338" s="13">
        <f t="shared" si="395"/>
        <v>1060.8010000000002</v>
      </c>
      <c r="J338" s="12">
        <f t="shared" si="396"/>
        <v>1046.7854000000002</v>
      </c>
      <c r="L338" s="11">
        <f t="shared" si="397"/>
        <v>1018.7541000000001</v>
      </c>
      <c r="M338" s="13">
        <f t="shared" si="398"/>
        <v>1004.7384000000001</v>
      </c>
      <c r="R338" s="12">
        <f t="shared" si="399"/>
        <v>934.66020000000003</v>
      </c>
      <c r="T338" s="11">
        <f t="shared" si="400"/>
        <v>906.62890000000016</v>
      </c>
    </row>
    <row r="339" spans="2:20">
      <c r="B339" s="15" t="s">
        <v>202</v>
      </c>
      <c r="C339" s="14">
        <f t="shared" ref="C339:C340" si="401">C338-2</f>
        <v>1126.9000000000001</v>
      </c>
      <c r="F339" s="13">
        <f t="shared" si="392"/>
        <v>1100.8480000000002</v>
      </c>
      <c r="G339" s="12">
        <f t="shared" si="393"/>
        <v>1086.8323</v>
      </c>
      <c r="H339" s="11">
        <f t="shared" si="394"/>
        <v>1072.8167000000001</v>
      </c>
      <c r="I339" s="13">
        <f t="shared" si="395"/>
        <v>1058.8010000000002</v>
      </c>
      <c r="J339" s="12">
        <f t="shared" si="396"/>
        <v>1044.7854000000002</v>
      </c>
      <c r="L339" s="11">
        <f t="shared" si="397"/>
        <v>1016.7541000000001</v>
      </c>
      <c r="M339" s="13">
        <f t="shared" si="398"/>
        <v>1002.7384000000001</v>
      </c>
      <c r="R339" s="12">
        <f t="shared" si="399"/>
        <v>932.66020000000003</v>
      </c>
      <c r="T339" s="11">
        <f t="shared" si="400"/>
        <v>904.62890000000016</v>
      </c>
    </row>
    <row r="340" spans="2:20">
      <c r="B340" s="15" t="s">
        <v>203</v>
      </c>
      <c r="C340" s="14">
        <f t="shared" si="401"/>
        <v>1124.9000000000001</v>
      </c>
      <c r="F340" s="13">
        <f t="shared" si="392"/>
        <v>1098.8480000000002</v>
      </c>
      <c r="G340" s="12">
        <f t="shared" si="393"/>
        <v>1084.8323</v>
      </c>
      <c r="H340" s="11">
        <f t="shared" si="394"/>
        <v>1070.8167000000001</v>
      </c>
      <c r="I340" s="13">
        <f t="shared" si="395"/>
        <v>1056.8010000000002</v>
      </c>
      <c r="J340" s="12">
        <f t="shared" si="396"/>
        <v>1042.7854000000002</v>
      </c>
      <c r="L340" s="11">
        <f t="shared" si="397"/>
        <v>1014.7541000000001</v>
      </c>
      <c r="M340" s="13">
        <f t="shared" ref="M340:M345" si="402">C340-124.1616</f>
        <v>1000.7384000000001</v>
      </c>
      <c r="R340" s="12">
        <f t="shared" si="399"/>
        <v>930.66020000000003</v>
      </c>
      <c r="T340" s="11">
        <f t="shared" si="400"/>
        <v>902.62890000000016</v>
      </c>
    </row>
    <row r="341" spans="2:20">
      <c r="B341" s="15" t="s">
        <v>204</v>
      </c>
      <c r="C341" s="14">
        <f>C340-2</f>
        <v>1122.9000000000001</v>
      </c>
      <c r="D341" s="12">
        <f>C341+1.9793</f>
        <v>1124.8793000000001</v>
      </c>
      <c r="E341" s="11">
        <f>C341-12.0263</f>
        <v>1110.8737000000001</v>
      </c>
      <c r="F341" s="13">
        <f>C341-26.052</f>
        <v>1096.8480000000002</v>
      </c>
      <c r="G341" s="12">
        <f t="shared" ref="G341:G346" si="403">C341-40.0677</f>
        <v>1082.8323</v>
      </c>
      <c r="H341" s="11">
        <f t="shared" ref="H341:H346" si="404">C341-54.0833</f>
        <v>1068.8167000000001</v>
      </c>
      <c r="I341" s="13">
        <f t="shared" ref="I341:I346" si="405">C341-68.099</f>
        <v>1054.8010000000002</v>
      </c>
      <c r="J341" s="12">
        <f t="shared" ref="J341:J346" si="406">C341-82.1146</f>
        <v>1040.7854000000002</v>
      </c>
      <c r="K341" s="11">
        <f>C341-96.1303</f>
        <v>1026.7697000000001</v>
      </c>
      <c r="L341" s="11">
        <f t="shared" ref="L341:L346" si="407">C341-110.1459</f>
        <v>1012.7541000000001</v>
      </c>
      <c r="M341" s="13">
        <f t="shared" si="402"/>
        <v>998.73840000000007</v>
      </c>
      <c r="N341" s="11">
        <f>C341-138.1772</f>
        <v>984.72280000000012</v>
      </c>
      <c r="O341" s="13">
        <f>C341-152.1929</f>
        <v>970.70710000000008</v>
      </c>
      <c r="P341" s="12">
        <f>C341-166.2085</f>
        <v>956.69150000000013</v>
      </c>
      <c r="Q341" s="11">
        <f>C341-180.2242</f>
        <v>942.67580000000009</v>
      </c>
      <c r="R341" s="12">
        <f>C341-194.2398</f>
        <v>928.66020000000003</v>
      </c>
      <c r="S341" s="12">
        <f>C341-208.2555</f>
        <v>914.64450000000011</v>
      </c>
      <c r="T341" s="11">
        <f>C341-222.2711</f>
        <v>900.62890000000016</v>
      </c>
    </row>
    <row r="342" spans="2:20">
      <c r="B342" s="15" t="s">
        <v>216</v>
      </c>
      <c r="C342" s="14">
        <f>C341-2</f>
        <v>1120.9000000000001</v>
      </c>
      <c r="D342" s="12">
        <f>C342+1.9793</f>
        <v>1122.8793000000001</v>
      </c>
      <c r="E342" s="11">
        <f>C342-12.0263</f>
        <v>1108.8737000000001</v>
      </c>
      <c r="F342" s="13">
        <f>C342-26.052</f>
        <v>1094.8480000000002</v>
      </c>
      <c r="G342" s="12">
        <f t="shared" si="403"/>
        <v>1080.8323</v>
      </c>
      <c r="H342" s="11">
        <f t="shared" si="404"/>
        <v>1066.8167000000001</v>
      </c>
      <c r="I342" s="13">
        <f t="shared" si="405"/>
        <v>1052.8010000000002</v>
      </c>
      <c r="J342" s="12">
        <f t="shared" si="406"/>
        <v>1038.7854000000002</v>
      </c>
      <c r="K342" s="11">
        <f>C342-96.1303</f>
        <v>1024.7697000000001</v>
      </c>
      <c r="L342" s="11">
        <f t="shared" si="407"/>
        <v>1010.7541000000001</v>
      </c>
      <c r="M342" s="13">
        <f t="shared" si="402"/>
        <v>996.73840000000007</v>
      </c>
      <c r="N342" s="11">
        <f>C342-138.1772</f>
        <v>982.72280000000012</v>
      </c>
      <c r="O342" s="13">
        <f>C342-152.1929</f>
        <v>968.70710000000008</v>
      </c>
      <c r="P342" s="12">
        <f>C342-166.2085</f>
        <v>954.69150000000013</v>
      </c>
      <c r="Q342" s="11">
        <f>C342-180.2242</f>
        <v>940.67580000000009</v>
      </c>
      <c r="R342" s="12">
        <f>C342-194.2398</f>
        <v>926.66020000000003</v>
      </c>
      <c r="S342" s="12">
        <f>C342-208.2555</f>
        <v>912.64450000000011</v>
      </c>
      <c r="T342" s="11">
        <f>C342-222.2711</f>
        <v>898.62890000000016</v>
      </c>
    </row>
    <row r="343" spans="2:20">
      <c r="B343" s="15" t="s">
        <v>217</v>
      </c>
      <c r="C343" s="14">
        <f t="shared" ref="C343:C345" si="408">C342-2</f>
        <v>1118.9000000000001</v>
      </c>
      <c r="D343" s="12">
        <f>C343+1.9793</f>
        <v>1120.8793000000001</v>
      </c>
      <c r="E343" s="11">
        <f>C343-12.0263</f>
        <v>1106.8737000000001</v>
      </c>
      <c r="F343" s="13">
        <f>C343-26.052</f>
        <v>1092.8480000000002</v>
      </c>
      <c r="G343" s="12">
        <f t="shared" si="403"/>
        <v>1078.8323</v>
      </c>
      <c r="H343" s="11">
        <f t="shared" si="404"/>
        <v>1064.8167000000001</v>
      </c>
      <c r="I343" s="13">
        <f t="shared" si="405"/>
        <v>1050.8010000000002</v>
      </c>
      <c r="J343" s="12">
        <f t="shared" si="406"/>
        <v>1036.7854000000002</v>
      </c>
      <c r="K343" s="11">
        <f>C343-96.1303</f>
        <v>1022.7697000000001</v>
      </c>
      <c r="L343" s="11">
        <f t="shared" si="407"/>
        <v>1008.7541000000001</v>
      </c>
      <c r="M343" s="13">
        <f t="shared" si="402"/>
        <v>994.73840000000007</v>
      </c>
      <c r="N343" s="11">
        <f>C343-138.1772</f>
        <v>980.72280000000012</v>
      </c>
      <c r="O343" s="13">
        <f>C343-152.1929</f>
        <v>966.70710000000008</v>
      </c>
      <c r="P343" s="12">
        <f>C343-166.2085</f>
        <v>952.69150000000013</v>
      </c>
      <c r="Q343" s="11">
        <f>C343-180.2242</f>
        <v>938.67580000000009</v>
      </c>
      <c r="R343" s="12">
        <f>C343-194.2398</f>
        <v>924.66020000000003</v>
      </c>
      <c r="S343" s="12">
        <f>C343-208.2555</f>
        <v>910.64450000000011</v>
      </c>
      <c r="T343" s="11">
        <f>C343-222.2711</f>
        <v>896.62890000000016</v>
      </c>
    </row>
    <row r="344" spans="2:20">
      <c r="B344" s="15" t="s">
        <v>218</v>
      </c>
      <c r="C344" s="14">
        <f t="shared" si="408"/>
        <v>1116.9000000000001</v>
      </c>
      <c r="D344" s="12">
        <f>C344+1.9793</f>
        <v>1118.8793000000001</v>
      </c>
      <c r="E344" s="11">
        <f>C344-12.0263</f>
        <v>1104.8737000000001</v>
      </c>
      <c r="F344" s="13">
        <f>C344-26.052</f>
        <v>1090.8480000000002</v>
      </c>
      <c r="G344" s="12">
        <f t="shared" si="403"/>
        <v>1076.8323</v>
      </c>
      <c r="H344" s="11">
        <f t="shared" si="404"/>
        <v>1062.8167000000001</v>
      </c>
      <c r="I344" s="13">
        <f t="shared" si="405"/>
        <v>1048.8010000000002</v>
      </c>
      <c r="J344" s="12">
        <f t="shared" si="406"/>
        <v>1034.7854000000002</v>
      </c>
      <c r="K344" s="11">
        <f>C344-96.1303</f>
        <v>1020.7697000000001</v>
      </c>
      <c r="L344" s="11">
        <f t="shared" si="407"/>
        <v>1006.7541000000001</v>
      </c>
      <c r="M344" s="13">
        <f t="shared" si="402"/>
        <v>992.73840000000007</v>
      </c>
      <c r="N344" s="11">
        <f>C344-138.1772</f>
        <v>978.72280000000012</v>
      </c>
      <c r="O344" s="13">
        <f>C344-152.1929</f>
        <v>964.70710000000008</v>
      </c>
      <c r="P344" s="12">
        <f>C344-166.2085</f>
        <v>950.69150000000013</v>
      </c>
      <c r="Q344" s="11">
        <f>C344-180.2242</f>
        <v>936.67580000000009</v>
      </c>
      <c r="R344" s="12">
        <f>C344-194.2398</f>
        <v>922.66020000000003</v>
      </c>
      <c r="S344" s="12">
        <f>C344-208.2555</f>
        <v>908.64450000000011</v>
      </c>
      <c r="T344" s="11">
        <f>C344-222.2711</f>
        <v>894.62890000000016</v>
      </c>
    </row>
    <row r="345" spans="2:20">
      <c r="B345" s="15" t="s">
        <v>219</v>
      </c>
      <c r="C345" s="14">
        <f t="shared" si="408"/>
        <v>1114.9000000000001</v>
      </c>
      <c r="D345" s="12">
        <f>C345+1.9793</f>
        <v>1116.8793000000001</v>
      </c>
      <c r="E345" s="11">
        <f>C345-12.0263</f>
        <v>1102.8737000000001</v>
      </c>
      <c r="F345" s="13">
        <f>C345-26.052</f>
        <v>1088.8480000000002</v>
      </c>
      <c r="G345" s="12">
        <f t="shared" si="403"/>
        <v>1074.8323</v>
      </c>
      <c r="H345" s="11">
        <f t="shared" si="404"/>
        <v>1060.8167000000001</v>
      </c>
      <c r="I345" s="13">
        <f t="shared" si="405"/>
        <v>1046.8010000000002</v>
      </c>
      <c r="J345" s="12">
        <f t="shared" si="406"/>
        <v>1032.7854000000002</v>
      </c>
      <c r="K345" s="11">
        <f>C345-96.1303</f>
        <v>1018.7697000000001</v>
      </c>
      <c r="L345" s="11">
        <f t="shared" si="407"/>
        <v>1004.7541000000001</v>
      </c>
      <c r="M345" s="13">
        <f t="shared" si="402"/>
        <v>990.73840000000007</v>
      </c>
      <c r="N345" s="11">
        <f>C345-138.1772</f>
        <v>976.72280000000012</v>
      </c>
      <c r="O345" s="13">
        <f>C345-152.1929</f>
        <v>962.70710000000008</v>
      </c>
      <c r="P345" s="12">
        <f>C345-166.2085</f>
        <v>948.69150000000013</v>
      </c>
      <c r="Q345" s="11">
        <f>C345-180.2242</f>
        <v>934.67580000000009</v>
      </c>
      <c r="R345" s="12">
        <f>C345-194.2398</f>
        <v>920.66020000000003</v>
      </c>
      <c r="S345" s="12">
        <f>C345-208.2555</f>
        <v>906.64450000000011</v>
      </c>
      <c r="T345" s="11">
        <f>C345-222.2711</f>
        <v>892.62890000000016</v>
      </c>
    </row>
    <row r="346" spans="2:20">
      <c r="B346" s="15" t="s">
        <v>220</v>
      </c>
      <c r="C346" s="14">
        <f>C340-2</f>
        <v>1122.9000000000001</v>
      </c>
      <c r="F346" s="13">
        <f t="shared" si="392"/>
        <v>1096.8480000000002</v>
      </c>
      <c r="G346" s="12">
        <f t="shared" si="403"/>
        <v>1082.8323</v>
      </c>
      <c r="H346" s="11">
        <f t="shared" si="404"/>
        <v>1068.8167000000001</v>
      </c>
      <c r="I346" s="13">
        <f t="shared" si="405"/>
        <v>1054.8010000000002</v>
      </c>
      <c r="J346" s="12">
        <f t="shared" si="406"/>
        <v>1040.7854000000002</v>
      </c>
      <c r="L346" s="11">
        <f t="shared" si="407"/>
        <v>1012.7541000000001</v>
      </c>
      <c r="M346" s="13">
        <f t="shared" si="398"/>
        <v>998.73840000000007</v>
      </c>
      <c r="R346" s="12">
        <f t="shared" si="399"/>
        <v>928.66020000000003</v>
      </c>
      <c r="T346" s="11">
        <f t="shared" si="400"/>
        <v>900.62890000000016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BFD3-4194-47CF-9DFF-27E0B615322F}">
  <dimension ref="B1:K167"/>
  <sheetViews>
    <sheetView workbookViewId="0">
      <selection activeCell="K11" sqref="K11"/>
    </sheetView>
  </sheetViews>
  <sheetFormatPr defaultRowHeight="15"/>
  <cols>
    <col min="2" max="2" width="12" bestFit="1" customWidth="1"/>
    <col min="3" max="3" width="16.42578125" bestFit="1" customWidth="1"/>
    <col min="4" max="7" width="12.5703125" bestFit="1" customWidth="1"/>
    <col min="10" max="10" width="11.28515625" bestFit="1" customWidth="1"/>
    <col min="11" max="11" width="11.7109375" bestFit="1" customWidth="1"/>
  </cols>
  <sheetData>
    <row r="1" spans="2:11" ht="15.75" thickBot="1"/>
    <row r="2" spans="2:11" ht="23.25">
      <c r="B2" s="21" t="s">
        <v>123</v>
      </c>
      <c r="C2" s="20" t="s">
        <v>122</v>
      </c>
      <c r="D2" s="22" t="s">
        <v>142</v>
      </c>
      <c r="E2" s="17" t="s">
        <v>143</v>
      </c>
      <c r="F2" s="19" t="s">
        <v>144</v>
      </c>
      <c r="G2" s="18" t="s">
        <v>145</v>
      </c>
      <c r="J2" s="23" t="s">
        <v>128</v>
      </c>
      <c r="K2" s="24" t="s">
        <v>129</v>
      </c>
    </row>
    <row r="3" spans="2:11" ht="23.25">
      <c r="B3" s="15" t="s">
        <v>102</v>
      </c>
      <c r="C3" s="14">
        <v>708.6</v>
      </c>
      <c r="D3" s="12">
        <f t="shared" ref="D3:D56" si="0">C3-297.3</f>
        <v>411.3</v>
      </c>
      <c r="E3" s="11" t="s">
        <v>150</v>
      </c>
      <c r="F3" s="13">
        <f t="shared" ref="F3:F56" si="1">C3-325.3</f>
        <v>383.3</v>
      </c>
      <c r="G3" s="12" t="s">
        <v>150</v>
      </c>
      <c r="J3" s="25" t="s">
        <v>146</v>
      </c>
      <c r="K3" s="26" t="s">
        <v>138</v>
      </c>
    </row>
    <row r="4" spans="2:11" ht="23.25">
      <c r="B4" s="15" t="s">
        <v>101</v>
      </c>
      <c r="C4" s="14">
        <v>706.59799999999984</v>
      </c>
      <c r="D4" s="12">
        <f t="shared" si="0"/>
        <v>409.29799999999983</v>
      </c>
      <c r="E4" s="11">
        <f t="shared" ref="E4:E56" si="2">C4-295.3</f>
        <v>411.29799999999983</v>
      </c>
      <c r="F4" s="13">
        <f t="shared" si="1"/>
        <v>381.29799999999983</v>
      </c>
      <c r="G4" s="12" t="s">
        <v>150</v>
      </c>
      <c r="J4" s="25" t="s">
        <v>147</v>
      </c>
      <c r="K4" s="26" t="s">
        <v>139</v>
      </c>
    </row>
    <row r="5" spans="2:11" ht="23.25">
      <c r="B5" s="15" t="s">
        <v>100</v>
      </c>
      <c r="C5" s="14">
        <v>704.58234999999979</v>
      </c>
      <c r="D5" s="12">
        <f t="shared" si="0"/>
        <v>407.28234999999978</v>
      </c>
      <c r="E5" s="11">
        <f t="shared" si="2"/>
        <v>409.28234999999978</v>
      </c>
      <c r="F5" s="13">
        <f t="shared" si="1"/>
        <v>379.28234999999978</v>
      </c>
      <c r="G5" s="12">
        <f t="shared" ref="G5:G56" si="3">C5-321.3</f>
        <v>383.28234999999978</v>
      </c>
      <c r="J5" s="25" t="s">
        <v>148</v>
      </c>
      <c r="K5" s="26" t="s">
        <v>140</v>
      </c>
    </row>
    <row r="6" spans="2:11" ht="23.25">
      <c r="B6" s="15" t="s">
        <v>99</v>
      </c>
      <c r="C6" s="14">
        <v>702.56669999999974</v>
      </c>
      <c r="D6" s="12">
        <f t="shared" si="0"/>
        <v>405.26669999999973</v>
      </c>
      <c r="E6" s="11">
        <f t="shared" si="2"/>
        <v>407.26669999999973</v>
      </c>
      <c r="F6" s="13">
        <f t="shared" si="1"/>
        <v>377.26669999999973</v>
      </c>
      <c r="G6" s="12">
        <f t="shared" si="3"/>
        <v>381.26669999999973</v>
      </c>
      <c r="J6" s="25" t="s">
        <v>149</v>
      </c>
      <c r="K6" s="26" t="s">
        <v>141</v>
      </c>
    </row>
    <row r="7" spans="2:11" ht="23.25">
      <c r="B7" s="15"/>
      <c r="C7" s="14"/>
      <c r="D7" s="12"/>
      <c r="E7" s="11"/>
      <c r="F7" s="13"/>
      <c r="G7" s="12"/>
    </row>
    <row r="8" spans="2:11" ht="23.25">
      <c r="B8" s="15" t="s">
        <v>97</v>
      </c>
      <c r="C8" s="14">
        <v>722.62929999999983</v>
      </c>
      <c r="D8" s="12">
        <f t="shared" si="0"/>
        <v>425.32929999999982</v>
      </c>
      <c r="E8" s="11" t="s">
        <v>150</v>
      </c>
      <c r="F8" s="13">
        <f t="shared" si="1"/>
        <v>397.32929999999982</v>
      </c>
      <c r="G8" s="12" t="s">
        <v>150</v>
      </c>
    </row>
    <row r="9" spans="2:11" ht="23.25">
      <c r="B9" s="15" t="s">
        <v>96</v>
      </c>
      <c r="C9" s="14">
        <v>720.61364999999978</v>
      </c>
      <c r="D9" s="12">
        <f t="shared" si="0"/>
        <v>423.31364999999977</v>
      </c>
      <c r="E9" s="11">
        <f t="shared" si="2"/>
        <v>425.31364999999977</v>
      </c>
      <c r="F9" s="13">
        <f t="shared" si="1"/>
        <v>395.31364999999977</v>
      </c>
      <c r="G9" s="12" t="s">
        <v>150</v>
      </c>
    </row>
    <row r="10" spans="2:11" ht="23.25">
      <c r="B10" s="15" t="s">
        <v>95</v>
      </c>
      <c r="C10" s="14">
        <v>718.59799999999973</v>
      </c>
      <c r="D10" s="12">
        <f t="shared" si="0"/>
        <v>421.29799999999972</v>
      </c>
      <c r="E10" s="11">
        <f t="shared" si="2"/>
        <v>423.29799999999972</v>
      </c>
      <c r="F10" s="13">
        <f t="shared" si="1"/>
        <v>393.29799999999972</v>
      </c>
      <c r="G10" s="12">
        <f t="shared" si="3"/>
        <v>397.29799999999972</v>
      </c>
    </row>
    <row r="11" spans="2:11" ht="23.25">
      <c r="B11" s="15" t="s">
        <v>94</v>
      </c>
      <c r="C11" s="14">
        <v>716.58234999999968</v>
      </c>
      <c r="D11" s="12">
        <f t="shared" si="0"/>
        <v>419.28234999999967</v>
      </c>
      <c r="E11" s="11">
        <f t="shared" si="2"/>
        <v>421.28234999999967</v>
      </c>
      <c r="F11" s="13">
        <f t="shared" si="1"/>
        <v>391.28234999999967</v>
      </c>
      <c r="G11" s="12">
        <f t="shared" si="3"/>
        <v>395.28234999999967</v>
      </c>
    </row>
    <row r="12" spans="2:11" ht="23.25">
      <c r="B12" s="15"/>
      <c r="C12" s="14"/>
      <c r="D12" s="12"/>
      <c r="E12" s="11"/>
      <c r="F12" s="13"/>
      <c r="G12" s="12"/>
    </row>
    <row r="13" spans="2:11" ht="23.25">
      <c r="B13" s="15" t="s">
        <v>92</v>
      </c>
      <c r="C13" s="14">
        <v>736.64494999999988</v>
      </c>
      <c r="D13" s="12">
        <f t="shared" si="0"/>
        <v>439.34494999999987</v>
      </c>
      <c r="E13" s="11" t="s">
        <v>150</v>
      </c>
      <c r="F13" s="13">
        <f t="shared" si="1"/>
        <v>411.34494999999987</v>
      </c>
      <c r="G13" s="12" t="s">
        <v>150</v>
      </c>
    </row>
    <row r="14" spans="2:11" ht="23.25">
      <c r="B14" s="15" t="s">
        <v>91</v>
      </c>
      <c r="C14" s="14">
        <v>734.62929999999983</v>
      </c>
      <c r="D14" s="12">
        <f t="shared" si="0"/>
        <v>437.32929999999982</v>
      </c>
      <c r="E14" s="11">
        <f t="shared" si="2"/>
        <v>439.32929999999982</v>
      </c>
      <c r="F14" s="13">
        <f t="shared" si="1"/>
        <v>409.32929999999982</v>
      </c>
      <c r="G14" s="12" t="s">
        <v>150</v>
      </c>
    </row>
    <row r="15" spans="2:11" ht="23.25">
      <c r="B15" s="15" t="s">
        <v>90</v>
      </c>
      <c r="C15" s="14">
        <v>732.61364999999978</v>
      </c>
      <c r="D15" s="12">
        <f t="shared" si="0"/>
        <v>435.31364999999977</v>
      </c>
      <c r="E15" s="11">
        <f t="shared" si="2"/>
        <v>437.31364999999977</v>
      </c>
      <c r="F15" s="13">
        <f t="shared" si="1"/>
        <v>407.31364999999977</v>
      </c>
      <c r="G15" s="12">
        <f t="shared" si="3"/>
        <v>411.31364999999977</v>
      </c>
    </row>
    <row r="16" spans="2:11" ht="23.25">
      <c r="B16" s="15" t="s">
        <v>89</v>
      </c>
      <c r="C16" s="14">
        <v>730.59799999999973</v>
      </c>
      <c r="D16" s="12">
        <f t="shared" si="0"/>
        <v>433.29799999999972</v>
      </c>
      <c r="E16" s="11">
        <f t="shared" si="2"/>
        <v>435.29799999999972</v>
      </c>
      <c r="F16" s="13">
        <f t="shared" si="1"/>
        <v>405.29799999999972</v>
      </c>
      <c r="G16" s="12">
        <f t="shared" si="3"/>
        <v>409.29799999999972</v>
      </c>
    </row>
    <row r="17" spans="2:7" ht="23.25">
      <c r="B17" s="15"/>
      <c r="C17" s="14"/>
      <c r="D17" s="12"/>
      <c r="E17" s="11"/>
      <c r="F17" s="13"/>
      <c r="G17" s="12"/>
    </row>
    <row r="18" spans="2:7" ht="23.25">
      <c r="B18" s="15" t="s">
        <v>87</v>
      </c>
      <c r="C18" s="14">
        <v>750.66059999999993</v>
      </c>
      <c r="D18" s="12">
        <f t="shared" si="0"/>
        <v>453.36059999999992</v>
      </c>
      <c r="E18" s="11" t="s">
        <v>150</v>
      </c>
      <c r="F18" s="13">
        <f t="shared" si="1"/>
        <v>425.36059999999992</v>
      </c>
      <c r="G18" s="12" t="s">
        <v>150</v>
      </c>
    </row>
    <row r="19" spans="2:7" ht="23.25">
      <c r="B19" s="15" t="s">
        <v>86</v>
      </c>
      <c r="C19" s="14">
        <v>748.64494999999988</v>
      </c>
      <c r="D19" s="12">
        <f t="shared" si="0"/>
        <v>451.34494999999987</v>
      </c>
      <c r="E19" s="11">
        <f t="shared" si="2"/>
        <v>453.34494999999987</v>
      </c>
      <c r="F19" s="13">
        <f t="shared" si="1"/>
        <v>423.34494999999987</v>
      </c>
      <c r="G19" s="12" t="s">
        <v>150</v>
      </c>
    </row>
    <row r="20" spans="2:7" ht="23.25">
      <c r="B20" s="15" t="s">
        <v>85</v>
      </c>
      <c r="C20" s="14">
        <v>746.62929999999983</v>
      </c>
      <c r="D20" s="12">
        <f t="shared" si="0"/>
        <v>449.32929999999982</v>
      </c>
      <c r="E20" s="11">
        <f t="shared" si="2"/>
        <v>451.32929999999982</v>
      </c>
      <c r="F20" s="13">
        <f t="shared" si="1"/>
        <v>421.32929999999982</v>
      </c>
      <c r="G20" s="12">
        <f t="shared" si="3"/>
        <v>425.32929999999982</v>
      </c>
    </row>
    <row r="21" spans="2:7" ht="23.25">
      <c r="B21" s="15" t="s">
        <v>84</v>
      </c>
      <c r="C21" s="14">
        <v>744.61364999999978</v>
      </c>
      <c r="D21" s="12">
        <f t="shared" si="0"/>
        <v>447.31364999999977</v>
      </c>
      <c r="E21" s="11">
        <f t="shared" si="2"/>
        <v>449.31364999999977</v>
      </c>
      <c r="F21" s="13">
        <f t="shared" si="1"/>
        <v>419.31364999999977</v>
      </c>
      <c r="G21" s="12">
        <f t="shared" si="3"/>
        <v>423.31364999999977</v>
      </c>
    </row>
    <row r="22" spans="2:7" ht="23.25">
      <c r="B22" s="15"/>
      <c r="C22" s="14"/>
      <c r="D22" s="12"/>
      <c r="E22" s="11"/>
      <c r="F22" s="13"/>
      <c r="G22" s="12"/>
    </row>
    <row r="23" spans="2:7" ht="23.25">
      <c r="B23" s="15" t="s">
        <v>82</v>
      </c>
      <c r="C23" s="14">
        <v>764.67624999999998</v>
      </c>
      <c r="D23" s="12">
        <f t="shared" si="0"/>
        <v>467.37624999999997</v>
      </c>
      <c r="E23" s="11" t="s">
        <v>150</v>
      </c>
      <c r="F23" s="13">
        <f t="shared" si="1"/>
        <v>439.37624999999997</v>
      </c>
      <c r="G23" s="12" t="s">
        <v>150</v>
      </c>
    </row>
    <row r="24" spans="2:7" ht="23.25">
      <c r="B24" s="15" t="s">
        <v>81</v>
      </c>
      <c r="C24" s="14">
        <v>762.66059999999993</v>
      </c>
      <c r="D24" s="12">
        <f t="shared" si="0"/>
        <v>465.36059999999992</v>
      </c>
      <c r="E24" s="11">
        <f t="shared" si="2"/>
        <v>467.36059999999992</v>
      </c>
      <c r="F24" s="13">
        <f t="shared" si="1"/>
        <v>437.36059999999992</v>
      </c>
      <c r="G24" s="12" t="s">
        <v>150</v>
      </c>
    </row>
    <row r="25" spans="2:7" ht="23.25">
      <c r="B25" s="15" t="s">
        <v>80</v>
      </c>
      <c r="C25" s="14">
        <v>760.64494999999988</v>
      </c>
      <c r="D25" s="12">
        <f t="shared" si="0"/>
        <v>463.34494999999987</v>
      </c>
      <c r="E25" s="11">
        <f t="shared" si="2"/>
        <v>465.34494999999987</v>
      </c>
      <c r="F25" s="13">
        <f t="shared" si="1"/>
        <v>435.34494999999987</v>
      </c>
      <c r="G25" s="12">
        <f t="shared" si="3"/>
        <v>439.34494999999987</v>
      </c>
    </row>
    <row r="26" spans="2:7" ht="23.25">
      <c r="B26" s="15" t="s">
        <v>79</v>
      </c>
      <c r="C26" s="14">
        <v>758.62929999999983</v>
      </c>
      <c r="D26" s="12">
        <f t="shared" si="0"/>
        <v>461.32929999999982</v>
      </c>
      <c r="E26" s="11">
        <f t="shared" si="2"/>
        <v>463.32929999999982</v>
      </c>
      <c r="F26" s="13">
        <f t="shared" si="1"/>
        <v>433.32929999999982</v>
      </c>
      <c r="G26" s="12">
        <f t="shared" si="3"/>
        <v>437.32929999999982</v>
      </c>
    </row>
    <row r="27" spans="2:7" ht="23.25">
      <c r="B27" s="15"/>
      <c r="C27" s="14"/>
      <c r="D27" s="12"/>
      <c r="E27" s="11"/>
      <c r="F27" s="13"/>
      <c r="G27" s="12"/>
    </row>
    <row r="28" spans="2:7" ht="23.25">
      <c r="B28" s="15" t="s">
        <v>77</v>
      </c>
      <c r="C28" s="14">
        <v>778.69190000000003</v>
      </c>
      <c r="D28" s="12">
        <f t="shared" si="0"/>
        <v>481.39190000000002</v>
      </c>
      <c r="E28" s="11" t="s">
        <v>150</v>
      </c>
      <c r="F28" s="13">
        <f t="shared" si="1"/>
        <v>453.39190000000002</v>
      </c>
      <c r="G28" s="12" t="s">
        <v>150</v>
      </c>
    </row>
    <row r="29" spans="2:7" ht="23.25">
      <c r="B29" s="15" t="s">
        <v>76</v>
      </c>
      <c r="C29" s="14">
        <v>776.67624999999998</v>
      </c>
      <c r="D29" s="12">
        <f t="shared" si="0"/>
        <v>479.37624999999997</v>
      </c>
      <c r="E29" s="11">
        <f t="shared" si="2"/>
        <v>481.37624999999997</v>
      </c>
      <c r="F29" s="13">
        <f t="shared" si="1"/>
        <v>451.37624999999997</v>
      </c>
      <c r="G29" s="12" t="s">
        <v>150</v>
      </c>
    </row>
    <row r="30" spans="2:7" ht="23.25">
      <c r="B30" s="15" t="s">
        <v>75</v>
      </c>
      <c r="C30" s="14">
        <v>774.66059999999993</v>
      </c>
      <c r="D30" s="12">
        <f t="shared" si="0"/>
        <v>477.36059999999992</v>
      </c>
      <c r="E30" s="11">
        <f t="shared" si="2"/>
        <v>479.36059999999992</v>
      </c>
      <c r="F30" s="13">
        <f t="shared" si="1"/>
        <v>449.36059999999992</v>
      </c>
      <c r="G30" s="12">
        <f t="shared" si="3"/>
        <v>453.36059999999992</v>
      </c>
    </row>
    <row r="31" spans="2:7" ht="23.25">
      <c r="B31" s="15" t="s">
        <v>74</v>
      </c>
      <c r="C31" s="14">
        <v>772.64494999999988</v>
      </c>
      <c r="D31" s="12">
        <f t="shared" si="0"/>
        <v>475.34494999999987</v>
      </c>
      <c r="E31" s="11">
        <f t="shared" si="2"/>
        <v>477.34494999999987</v>
      </c>
      <c r="F31" s="13">
        <f t="shared" si="1"/>
        <v>447.34494999999987</v>
      </c>
      <c r="G31" s="12">
        <f t="shared" si="3"/>
        <v>451.34494999999987</v>
      </c>
    </row>
    <row r="32" spans="2:7" ht="23.25">
      <c r="B32" s="15"/>
      <c r="C32" s="14"/>
      <c r="D32" s="12"/>
      <c r="E32" s="11"/>
      <c r="F32" s="13"/>
      <c r="G32" s="12"/>
    </row>
    <row r="33" spans="2:7" ht="23.25">
      <c r="B33" s="15" t="s">
        <v>72</v>
      </c>
      <c r="C33" s="14">
        <v>792.70755000000008</v>
      </c>
      <c r="D33" s="12">
        <f t="shared" si="0"/>
        <v>495.40755000000007</v>
      </c>
      <c r="E33" s="11" t="s">
        <v>150</v>
      </c>
      <c r="F33" s="13">
        <f t="shared" si="1"/>
        <v>467.40755000000007</v>
      </c>
      <c r="G33" s="12" t="s">
        <v>150</v>
      </c>
    </row>
    <row r="34" spans="2:7" ht="23.25">
      <c r="B34" s="15" t="s">
        <v>71</v>
      </c>
      <c r="C34" s="14">
        <v>790.69190000000003</v>
      </c>
      <c r="D34" s="12">
        <f t="shared" si="0"/>
        <v>493.39190000000002</v>
      </c>
      <c r="E34" s="11">
        <f t="shared" si="2"/>
        <v>495.39190000000002</v>
      </c>
      <c r="F34" s="13">
        <f t="shared" si="1"/>
        <v>465.39190000000002</v>
      </c>
      <c r="G34" s="12" t="s">
        <v>150</v>
      </c>
    </row>
    <row r="35" spans="2:7" ht="23.25">
      <c r="B35" s="15" t="s">
        <v>70</v>
      </c>
      <c r="C35" s="14">
        <v>788.67624999999998</v>
      </c>
      <c r="D35" s="12">
        <f t="shared" si="0"/>
        <v>491.37624999999997</v>
      </c>
      <c r="E35" s="11">
        <f t="shared" si="2"/>
        <v>493.37624999999997</v>
      </c>
      <c r="F35" s="13">
        <f t="shared" si="1"/>
        <v>463.37624999999997</v>
      </c>
      <c r="G35" s="12">
        <f t="shared" si="3"/>
        <v>467.37624999999997</v>
      </c>
    </row>
    <row r="36" spans="2:7" ht="23.25">
      <c r="B36" s="15" t="s">
        <v>69</v>
      </c>
      <c r="C36" s="14">
        <v>786.66059999999993</v>
      </c>
      <c r="D36" s="12">
        <f t="shared" si="0"/>
        <v>489.36059999999992</v>
      </c>
      <c r="E36" s="11">
        <f t="shared" si="2"/>
        <v>491.36059999999992</v>
      </c>
      <c r="F36" s="13">
        <f t="shared" si="1"/>
        <v>461.36059999999992</v>
      </c>
      <c r="G36" s="12">
        <f t="shared" si="3"/>
        <v>465.36059999999992</v>
      </c>
    </row>
    <row r="37" spans="2:7" ht="23.25">
      <c r="B37" s="15"/>
      <c r="C37" s="14"/>
      <c r="D37" s="12"/>
      <c r="E37" s="11"/>
      <c r="F37" s="13"/>
      <c r="G37" s="12"/>
    </row>
    <row r="38" spans="2:7" ht="23.25">
      <c r="B38" s="15" t="s">
        <v>67</v>
      </c>
      <c r="C38" s="14">
        <v>806.72320000000013</v>
      </c>
      <c r="D38" s="12">
        <f t="shared" si="0"/>
        <v>509.42320000000012</v>
      </c>
      <c r="E38" s="11" t="s">
        <v>150</v>
      </c>
      <c r="F38" s="13">
        <f t="shared" si="1"/>
        <v>481.42320000000012</v>
      </c>
      <c r="G38" s="12" t="s">
        <v>150</v>
      </c>
    </row>
    <row r="39" spans="2:7" ht="23.25">
      <c r="B39" s="15" t="s">
        <v>66</v>
      </c>
      <c r="C39" s="14">
        <v>804.70755000000008</v>
      </c>
      <c r="D39" s="12">
        <f t="shared" si="0"/>
        <v>507.40755000000007</v>
      </c>
      <c r="E39" s="11">
        <f t="shared" si="2"/>
        <v>509.40755000000007</v>
      </c>
      <c r="F39" s="13">
        <f t="shared" si="1"/>
        <v>479.40755000000007</v>
      </c>
      <c r="G39" s="12" t="s">
        <v>150</v>
      </c>
    </row>
    <row r="40" spans="2:7" ht="23.25">
      <c r="B40" s="15" t="s">
        <v>65</v>
      </c>
      <c r="C40" s="14">
        <v>802.69190000000003</v>
      </c>
      <c r="D40" s="12">
        <f t="shared" si="0"/>
        <v>505.39190000000002</v>
      </c>
      <c r="E40" s="11">
        <f t="shared" si="2"/>
        <v>507.39190000000002</v>
      </c>
      <c r="F40" s="13">
        <f t="shared" si="1"/>
        <v>477.39190000000002</v>
      </c>
      <c r="G40" s="12">
        <f t="shared" si="3"/>
        <v>481.39190000000002</v>
      </c>
    </row>
    <row r="41" spans="2:7" ht="23.25">
      <c r="B41" s="15" t="s">
        <v>64</v>
      </c>
      <c r="C41" s="14">
        <v>800.67624999999998</v>
      </c>
      <c r="D41" s="12">
        <f t="shared" si="0"/>
        <v>503.37624999999997</v>
      </c>
      <c r="E41" s="11">
        <f t="shared" si="2"/>
        <v>505.37624999999997</v>
      </c>
      <c r="F41" s="13">
        <f t="shared" si="1"/>
        <v>475.37624999999997</v>
      </c>
      <c r="G41" s="12">
        <f t="shared" si="3"/>
        <v>479.37624999999997</v>
      </c>
    </row>
    <row r="42" spans="2:7" ht="23.25">
      <c r="B42" s="15"/>
      <c r="C42" s="14"/>
      <c r="D42" s="12"/>
      <c r="E42" s="11"/>
      <c r="F42" s="13"/>
      <c r="G42" s="12"/>
    </row>
    <row r="43" spans="2:7" ht="23.25">
      <c r="B43" s="15" t="s">
        <v>62</v>
      </c>
      <c r="C43" s="14">
        <v>820.73885000000018</v>
      </c>
      <c r="D43" s="12">
        <f t="shared" si="0"/>
        <v>523.43885000000023</v>
      </c>
      <c r="E43" s="11" t="s">
        <v>150</v>
      </c>
      <c r="F43" s="13">
        <f t="shared" si="1"/>
        <v>495.43885000000017</v>
      </c>
      <c r="G43" s="12" t="s">
        <v>150</v>
      </c>
    </row>
    <row r="44" spans="2:7" ht="23.25">
      <c r="B44" s="15" t="s">
        <v>61</v>
      </c>
      <c r="C44" s="14">
        <v>818.72320000000013</v>
      </c>
      <c r="D44" s="12">
        <f t="shared" si="0"/>
        <v>521.42320000000018</v>
      </c>
      <c r="E44" s="11">
        <f t="shared" si="2"/>
        <v>523.42320000000018</v>
      </c>
      <c r="F44" s="13">
        <f t="shared" si="1"/>
        <v>493.42320000000012</v>
      </c>
      <c r="G44" s="12" t="s">
        <v>150</v>
      </c>
    </row>
    <row r="45" spans="2:7" ht="23.25">
      <c r="B45" s="15" t="s">
        <v>60</v>
      </c>
      <c r="C45" s="14">
        <v>816.70755000000008</v>
      </c>
      <c r="D45" s="12">
        <f t="shared" si="0"/>
        <v>519.40755000000013</v>
      </c>
      <c r="E45" s="11">
        <f t="shared" si="2"/>
        <v>521.40755000000013</v>
      </c>
      <c r="F45" s="13">
        <f t="shared" si="1"/>
        <v>491.40755000000007</v>
      </c>
      <c r="G45" s="12">
        <f t="shared" si="3"/>
        <v>495.40755000000007</v>
      </c>
    </row>
    <row r="46" spans="2:7" ht="23.25">
      <c r="B46" s="15" t="s">
        <v>59</v>
      </c>
      <c r="C46" s="14">
        <v>814.69190000000003</v>
      </c>
      <c r="D46" s="12">
        <f t="shared" si="0"/>
        <v>517.39190000000008</v>
      </c>
      <c r="E46" s="11">
        <f t="shared" si="2"/>
        <v>519.39190000000008</v>
      </c>
      <c r="F46" s="13">
        <f t="shared" si="1"/>
        <v>489.39190000000002</v>
      </c>
      <c r="G46" s="12">
        <f t="shared" si="3"/>
        <v>493.39190000000002</v>
      </c>
    </row>
    <row r="47" spans="2:7" ht="23.25">
      <c r="B47" s="15"/>
      <c r="C47" s="14"/>
      <c r="D47" s="12"/>
      <c r="E47" s="11"/>
      <c r="F47" s="13"/>
      <c r="G47" s="12"/>
    </row>
    <row r="48" spans="2:7" ht="23.25">
      <c r="B48" s="15" t="s">
        <v>57</v>
      </c>
      <c r="C48" s="14">
        <v>834.75450000000023</v>
      </c>
      <c r="D48" s="12">
        <f t="shared" si="0"/>
        <v>537.45450000000028</v>
      </c>
      <c r="E48" s="11" t="s">
        <v>150</v>
      </c>
      <c r="F48" s="13">
        <f t="shared" si="1"/>
        <v>509.45450000000022</v>
      </c>
      <c r="G48" s="12" t="s">
        <v>150</v>
      </c>
    </row>
    <row r="49" spans="2:7" ht="23.25">
      <c r="B49" s="15" t="s">
        <v>56</v>
      </c>
      <c r="C49" s="14">
        <v>832.73885000000018</v>
      </c>
      <c r="D49" s="12">
        <f t="shared" si="0"/>
        <v>535.43885000000023</v>
      </c>
      <c r="E49" s="11">
        <f t="shared" si="2"/>
        <v>537.43885000000023</v>
      </c>
      <c r="F49" s="13">
        <f t="shared" si="1"/>
        <v>507.43885000000017</v>
      </c>
      <c r="G49" s="12" t="s">
        <v>150</v>
      </c>
    </row>
    <row r="50" spans="2:7" ht="23.25">
      <c r="B50" s="15" t="s">
        <v>55</v>
      </c>
      <c r="C50" s="14">
        <v>830.72320000000013</v>
      </c>
      <c r="D50" s="12">
        <f t="shared" si="0"/>
        <v>533.42320000000018</v>
      </c>
      <c r="E50" s="11">
        <f t="shared" si="2"/>
        <v>535.42320000000018</v>
      </c>
      <c r="F50" s="13">
        <f t="shared" si="1"/>
        <v>505.42320000000012</v>
      </c>
      <c r="G50" s="12">
        <f t="shared" si="3"/>
        <v>509.42320000000012</v>
      </c>
    </row>
    <row r="51" spans="2:7" ht="23.25">
      <c r="B51" s="15" t="s">
        <v>54</v>
      </c>
      <c r="C51" s="14">
        <v>828.70755000000008</v>
      </c>
      <c r="D51" s="12">
        <f t="shared" si="0"/>
        <v>531.40755000000013</v>
      </c>
      <c r="E51" s="11">
        <f t="shared" si="2"/>
        <v>533.40755000000013</v>
      </c>
      <c r="F51" s="13">
        <f t="shared" si="1"/>
        <v>503.40755000000007</v>
      </c>
      <c r="G51" s="12">
        <f t="shared" si="3"/>
        <v>507.40755000000007</v>
      </c>
    </row>
    <row r="52" spans="2:7" ht="23.25">
      <c r="B52" s="15"/>
      <c r="C52" s="14"/>
      <c r="D52" s="12"/>
      <c r="E52" s="11"/>
      <c r="F52" s="13"/>
      <c r="G52" s="12"/>
    </row>
    <row r="53" spans="2:7" ht="23.25">
      <c r="B53" s="15" t="s">
        <v>52</v>
      </c>
      <c r="C53" s="14">
        <v>848.77015000000029</v>
      </c>
      <c r="D53" s="12">
        <f t="shared" si="0"/>
        <v>551.47015000000033</v>
      </c>
      <c r="E53" s="11" t="s">
        <v>150</v>
      </c>
      <c r="F53" s="13">
        <f t="shared" si="1"/>
        <v>523.47015000000033</v>
      </c>
      <c r="G53" s="12" t="s">
        <v>150</v>
      </c>
    </row>
    <row r="54" spans="2:7" ht="23.25">
      <c r="B54" s="15" t="s">
        <v>51</v>
      </c>
      <c r="C54" s="14">
        <v>846.75450000000023</v>
      </c>
      <c r="D54" s="12">
        <f t="shared" si="0"/>
        <v>549.45450000000028</v>
      </c>
      <c r="E54" s="11">
        <f t="shared" si="2"/>
        <v>551.45450000000028</v>
      </c>
      <c r="F54" s="13">
        <f t="shared" si="1"/>
        <v>521.45450000000028</v>
      </c>
      <c r="G54" s="12" t="s">
        <v>150</v>
      </c>
    </row>
    <row r="55" spans="2:7" ht="23.25">
      <c r="B55" s="15" t="s">
        <v>50</v>
      </c>
      <c r="C55" s="14">
        <v>844.73885000000018</v>
      </c>
      <c r="D55" s="12">
        <f t="shared" si="0"/>
        <v>547.43885000000023</v>
      </c>
      <c r="E55" s="11">
        <f t="shared" si="2"/>
        <v>549.43885000000023</v>
      </c>
      <c r="F55" s="13">
        <f t="shared" si="1"/>
        <v>519.43885000000023</v>
      </c>
      <c r="G55" s="12">
        <f t="shared" si="3"/>
        <v>523.43885000000023</v>
      </c>
    </row>
    <row r="56" spans="2:7" ht="23.25">
      <c r="B56" s="15" t="s">
        <v>49</v>
      </c>
      <c r="C56" s="14">
        <v>842.72320000000013</v>
      </c>
      <c r="D56" s="12">
        <f t="shared" si="0"/>
        <v>545.42320000000018</v>
      </c>
      <c r="E56" s="11">
        <f t="shared" si="2"/>
        <v>547.42320000000018</v>
      </c>
      <c r="F56" s="13">
        <f t="shared" si="1"/>
        <v>517.42320000000018</v>
      </c>
      <c r="G56" s="12">
        <f t="shared" si="3"/>
        <v>521.42320000000018</v>
      </c>
    </row>
    <row r="57" spans="2:7" ht="23.25">
      <c r="B57" s="15"/>
      <c r="C57" s="14"/>
      <c r="D57" s="12"/>
      <c r="E57" s="11"/>
      <c r="F57" s="13"/>
      <c r="G57" s="12"/>
    </row>
    <row r="58" spans="2:7" ht="23.25">
      <c r="B58" s="15" t="s">
        <v>47</v>
      </c>
      <c r="C58" s="14">
        <v>862.78580000000034</v>
      </c>
      <c r="D58" s="12">
        <f t="shared" ref="D58:D121" si="4">C58-297.3</f>
        <v>565.48580000000038</v>
      </c>
      <c r="E58" s="11" t="s">
        <v>150</v>
      </c>
      <c r="F58" s="13">
        <f t="shared" ref="F58:F121" si="5">C58-325.3</f>
        <v>537.48580000000038</v>
      </c>
      <c r="G58" s="12" t="s">
        <v>150</v>
      </c>
    </row>
    <row r="59" spans="2:7" ht="23.25">
      <c r="B59" s="15" t="s">
        <v>46</v>
      </c>
      <c r="C59" s="14">
        <v>860.77015000000029</v>
      </c>
      <c r="D59" s="12">
        <f t="shared" si="4"/>
        <v>563.47015000000033</v>
      </c>
      <c r="E59" s="11">
        <f t="shared" ref="E59:E122" si="6">C59-295.3</f>
        <v>565.47015000000033</v>
      </c>
      <c r="F59" s="13">
        <f t="shared" si="5"/>
        <v>535.47015000000033</v>
      </c>
      <c r="G59" s="12" t="s">
        <v>150</v>
      </c>
    </row>
    <row r="60" spans="2:7" ht="23.25">
      <c r="B60" s="15" t="s">
        <v>45</v>
      </c>
      <c r="C60" s="14">
        <v>858.75450000000023</v>
      </c>
      <c r="D60" s="12">
        <f t="shared" si="4"/>
        <v>561.45450000000028</v>
      </c>
      <c r="E60" s="11">
        <f t="shared" si="6"/>
        <v>563.45450000000028</v>
      </c>
      <c r="F60" s="13">
        <f t="shared" si="5"/>
        <v>533.45450000000028</v>
      </c>
      <c r="G60" s="12">
        <f t="shared" ref="G60:G123" si="7">C60-321.3</f>
        <v>537.45450000000028</v>
      </c>
    </row>
    <row r="61" spans="2:7" ht="23.25">
      <c r="B61" s="15" t="s">
        <v>44</v>
      </c>
      <c r="C61" s="14">
        <v>856.73885000000018</v>
      </c>
      <c r="D61" s="12">
        <f t="shared" si="4"/>
        <v>559.43885000000023</v>
      </c>
      <c r="E61" s="11">
        <f t="shared" si="6"/>
        <v>561.43885000000023</v>
      </c>
      <c r="F61" s="13">
        <f t="shared" si="5"/>
        <v>531.43885000000023</v>
      </c>
      <c r="G61" s="12">
        <f t="shared" si="7"/>
        <v>535.43885000000023</v>
      </c>
    </row>
    <row r="62" spans="2:7" ht="23.25">
      <c r="B62" s="15"/>
      <c r="C62" s="14"/>
      <c r="D62" s="12"/>
      <c r="E62" s="11"/>
      <c r="F62" s="13"/>
      <c r="G62" s="12"/>
    </row>
    <row r="63" spans="2:7" ht="23.25">
      <c r="B63" s="15" t="s">
        <v>42</v>
      </c>
      <c r="C63" s="14">
        <v>876.80145000000039</v>
      </c>
      <c r="D63" s="12">
        <f t="shared" si="4"/>
        <v>579.50145000000043</v>
      </c>
      <c r="E63" s="11" t="s">
        <v>150</v>
      </c>
      <c r="F63" s="13">
        <f t="shared" si="5"/>
        <v>551.50145000000043</v>
      </c>
      <c r="G63" s="12" t="s">
        <v>150</v>
      </c>
    </row>
    <row r="64" spans="2:7" ht="23.25">
      <c r="B64" s="15" t="s">
        <v>41</v>
      </c>
      <c r="C64" s="14">
        <v>874.78580000000034</v>
      </c>
      <c r="D64" s="12">
        <f t="shared" si="4"/>
        <v>577.48580000000038</v>
      </c>
      <c r="E64" s="11">
        <f t="shared" si="6"/>
        <v>579.48580000000038</v>
      </c>
      <c r="F64" s="13">
        <f t="shared" si="5"/>
        <v>549.48580000000038</v>
      </c>
      <c r="G64" s="12" t="s">
        <v>150</v>
      </c>
    </row>
    <row r="65" spans="2:7" ht="23.25">
      <c r="B65" s="15" t="s">
        <v>40</v>
      </c>
      <c r="C65" s="14">
        <v>872.77015000000029</v>
      </c>
      <c r="D65" s="12">
        <f t="shared" si="4"/>
        <v>575.47015000000033</v>
      </c>
      <c r="E65" s="11">
        <f t="shared" si="6"/>
        <v>577.47015000000033</v>
      </c>
      <c r="F65" s="13">
        <f t="shared" si="5"/>
        <v>547.47015000000033</v>
      </c>
      <c r="G65" s="12">
        <f t="shared" si="7"/>
        <v>551.47015000000033</v>
      </c>
    </row>
    <row r="66" spans="2:7" ht="23.25">
      <c r="B66" s="15" t="s">
        <v>39</v>
      </c>
      <c r="C66" s="14">
        <v>870.75450000000023</v>
      </c>
      <c r="D66" s="12">
        <f t="shared" si="4"/>
        <v>573.45450000000028</v>
      </c>
      <c r="E66" s="11">
        <f t="shared" si="6"/>
        <v>575.45450000000028</v>
      </c>
      <c r="F66" s="13">
        <f t="shared" si="5"/>
        <v>545.45450000000028</v>
      </c>
      <c r="G66" s="12">
        <f t="shared" si="7"/>
        <v>549.45450000000028</v>
      </c>
    </row>
    <row r="67" spans="2:7" ht="23.25">
      <c r="B67" s="15"/>
      <c r="C67" s="14"/>
      <c r="D67" s="12"/>
      <c r="E67" s="11"/>
      <c r="F67" s="13"/>
      <c r="G67" s="12"/>
    </row>
    <row r="68" spans="2:7" ht="23.25">
      <c r="B68" s="15" t="s">
        <v>37</v>
      </c>
      <c r="C68" s="14">
        <v>890.81710000000044</v>
      </c>
      <c r="D68" s="12">
        <f t="shared" si="4"/>
        <v>593.51710000000048</v>
      </c>
      <c r="E68" s="11" t="s">
        <v>150</v>
      </c>
      <c r="F68" s="13">
        <f t="shared" si="5"/>
        <v>565.51710000000048</v>
      </c>
      <c r="G68" s="12" t="s">
        <v>150</v>
      </c>
    </row>
    <row r="69" spans="2:7" ht="23.25">
      <c r="B69" s="15" t="s">
        <v>36</v>
      </c>
      <c r="C69" s="14">
        <v>888.80145000000039</v>
      </c>
      <c r="D69" s="12">
        <f t="shared" si="4"/>
        <v>591.50145000000043</v>
      </c>
      <c r="E69" s="11">
        <f t="shared" si="6"/>
        <v>593.50145000000043</v>
      </c>
      <c r="F69" s="13">
        <f t="shared" si="5"/>
        <v>563.50145000000043</v>
      </c>
      <c r="G69" s="12" t="s">
        <v>150</v>
      </c>
    </row>
    <row r="70" spans="2:7" ht="23.25">
      <c r="B70" s="15" t="s">
        <v>35</v>
      </c>
      <c r="C70" s="14">
        <v>886.78580000000034</v>
      </c>
      <c r="D70" s="12">
        <f t="shared" si="4"/>
        <v>589.48580000000038</v>
      </c>
      <c r="E70" s="11">
        <f t="shared" si="6"/>
        <v>591.48580000000038</v>
      </c>
      <c r="F70" s="13">
        <f t="shared" si="5"/>
        <v>561.48580000000038</v>
      </c>
      <c r="G70" s="12">
        <f t="shared" si="7"/>
        <v>565.48580000000038</v>
      </c>
    </row>
    <row r="71" spans="2:7" ht="23.25">
      <c r="B71" s="15" t="s">
        <v>34</v>
      </c>
      <c r="C71" s="14">
        <v>884.77015000000029</v>
      </c>
      <c r="D71" s="12">
        <f t="shared" si="4"/>
        <v>587.47015000000033</v>
      </c>
      <c r="E71" s="11">
        <f t="shared" si="6"/>
        <v>589.47015000000033</v>
      </c>
      <c r="F71" s="13">
        <f t="shared" si="5"/>
        <v>559.47015000000033</v>
      </c>
      <c r="G71" s="12">
        <f t="shared" si="7"/>
        <v>563.47015000000033</v>
      </c>
    </row>
    <row r="72" spans="2:7" ht="23.25">
      <c r="B72" s="15"/>
      <c r="C72" s="14"/>
      <c r="D72" s="12"/>
      <c r="E72" s="11"/>
      <c r="F72" s="13"/>
      <c r="G72" s="12"/>
    </row>
    <row r="73" spans="2:7" ht="23.25">
      <c r="B73" s="15" t="s">
        <v>32</v>
      </c>
      <c r="C73" s="14">
        <v>904.83275000000049</v>
      </c>
      <c r="D73" s="12">
        <f t="shared" si="4"/>
        <v>607.53275000000053</v>
      </c>
      <c r="E73" s="11" t="s">
        <v>150</v>
      </c>
      <c r="F73" s="13">
        <f t="shared" si="5"/>
        <v>579.53275000000053</v>
      </c>
      <c r="G73" s="12" t="s">
        <v>150</v>
      </c>
    </row>
    <row r="74" spans="2:7" ht="23.25">
      <c r="B74" s="15" t="s">
        <v>31</v>
      </c>
      <c r="C74" s="14">
        <v>902.81710000000044</v>
      </c>
      <c r="D74" s="12">
        <f t="shared" si="4"/>
        <v>605.51710000000048</v>
      </c>
      <c r="E74" s="11">
        <f t="shared" si="6"/>
        <v>607.51710000000048</v>
      </c>
      <c r="F74" s="13">
        <f t="shared" si="5"/>
        <v>577.51710000000048</v>
      </c>
      <c r="G74" s="12" t="s">
        <v>150</v>
      </c>
    </row>
    <row r="75" spans="2:7" ht="23.25">
      <c r="B75" s="15" t="s">
        <v>30</v>
      </c>
      <c r="C75" s="14">
        <v>900.80145000000039</v>
      </c>
      <c r="D75" s="12">
        <f t="shared" si="4"/>
        <v>603.50145000000043</v>
      </c>
      <c r="E75" s="11">
        <f t="shared" si="6"/>
        <v>605.50145000000043</v>
      </c>
      <c r="F75" s="13">
        <f t="shared" si="5"/>
        <v>575.50145000000043</v>
      </c>
      <c r="G75" s="12">
        <f t="shared" si="7"/>
        <v>579.50145000000043</v>
      </c>
    </row>
    <row r="76" spans="2:7" ht="23.25">
      <c r="B76" s="15" t="s">
        <v>29</v>
      </c>
      <c r="C76" s="14">
        <v>898.78580000000034</v>
      </c>
      <c r="D76" s="12">
        <f t="shared" si="4"/>
        <v>601.48580000000038</v>
      </c>
      <c r="E76" s="11">
        <f t="shared" si="6"/>
        <v>603.48580000000038</v>
      </c>
      <c r="F76" s="13">
        <f t="shared" si="5"/>
        <v>573.48580000000038</v>
      </c>
      <c r="G76" s="12">
        <f t="shared" si="7"/>
        <v>577.48580000000038</v>
      </c>
    </row>
    <row r="77" spans="2:7" ht="23.25">
      <c r="B77" s="15"/>
      <c r="C77" s="14"/>
      <c r="D77" s="12"/>
      <c r="E77" s="11"/>
      <c r="F77" s="13"/>
      <c r="G77" s="12"/>
    </row>
    <row r="78" spans="2:7" ht="23.25">
      <c r="B78" s="15" t="s">
        <v>27</v>
      </c>
      <c r="C78" s="14">
        <v>918.84840000000054</v>
      </c>
      <c r="D78" s="12">
        <f t="shared" si="4"/>
        <v>621.54840000000058</v>
      </c>
      <c r="E78" s="11" t="s">
        <v>150</v>
      </c>
      <c r="F78" s="13">
        <f t="shared" si="5"/>
        <v>593.54840000000058</v>
      </c>
      <c r="G78" s="12" t="s">
        <v>150</v>
      </c>
    </row>
    <row r="79" spans="2:7" ht="23.25">
      <c r="B79" s="15" t="s">
        <v>26</v>
      </c>
      <c r="C79" s="14">
        <v>916.83275000000049</v>
      </c>
      <c r="D79" s="12">
        <f t="shared" si="4"/>
        <v>619.53275000000053</v>
      </c>
      <c r="E79" s="11">
        <f t="shared" si="6"/>
        <v>621.53275000000053</v>
      </c>
      <c r="F79" s="13">
        <f t="shared" si="5"/>
        <v>591.53275000000053</v>
      </c>
      <c r="G79" s="12" t="s">
        <v>150</v>
      </c>
    </row>
    <row r="80" spans="2:7" ht="23.25">
      <c r="B80" s="15" t="s">
        <v>25</v>
      </c>
      <c r="C80" s="14">
        <v>914.81710000000044</v>
      </c>
      <c r="D80" s="12">
        <f t="shared" si="4"/>
        <v>617.51710000000048</v>
      </c>
      <c r="E80" s="11">
        <f t="shared" si="6"/>
        <v>619.51710000000048</v>
      </c>
      <c r="F80" s="13">
        <f t="shared" si="5"/>
        <v>589.51710000000048</v>
      </c>
      <c r="G80" s="12">
        <f t="shared" si="7"/>
        <v>593.51710000000048</v>
      </c>
    </row>
    <row r="81" spans="2:7" ht="23.25">
      <c r="B81" s="15" t="s">
        <v>24</v>
      </c>
      <c r="C81" s="14">
        <v>912.80145000000039</v>
      </c>
      <c r="D81" s="12">
        <f t="shared" si="4"/>
        <v>615.50145000000043</v>
      </c>
      <c r="E81" s="11">
        <f t="shared" si="6"/>
        <v>617.50145000000043</v>
      </c>
      <c r="F81" s="13">
        <f t="shared" si="5"/>
        <v>587.50145000000043</v>
      </c>
      <c r="G81" s="12">
        <f t="shared" si="7"/>
        <v>591.50145000000043</v>
      </c>
    </row>
    <row r="82" spans="2:7" ht="23.25">
      <c r="B82" s="15"/>
      <c r="C82" s="14"/>
      <c r="D82" s="12"/>
      <c r="E82" s="11"/>
      <c r="F82" s="13"/>
      <c r="G82" s="12"/>
    </row>
    <row r="83" spans="2:7" ht="23.25">
      <c r="B83" s="15" t="s">
        <v>22</v>
      </c>
      <c r="C83" s="14">
        <v>932.86405000000059</v>
      </c>
      <c r="D83" s="12">
        <f t="shared" si="4"/>
        <v>635.56405000000063</v>
      </c>
      <c r="E83" s="11"/>
      <c r="F83" s="13">
        <f t="shared" si="5"/>
        <v>607.56405000000063</v>
      </c>
      <c r="G83" s="12"/>
    </row>
    <row r="84" spans="2:7" ht="23.25">
      <c r="B84" s="15" t="s">
        <v>21</v>
      </c>
      <c r="C84" s="14">
        <v>930.84840000000054</v>
      </c>
      <c r="D84" s="12">
        <f t="shared" si="4"/>
        <v>633.54840000000058</v>
      </c>
      <c r="E84" s="11">
        <f t="shared" si="6"/>
        <v>635.54840000000058</v>
      </c>
      <c r="F84" s="13">
        <f t="shared" si="5"/>
        <v>605.54840000000058</v>
      </c>
      <c r="G84" s="12"/>
    </row>
    <row r="85" spans="2:7" ht="23.25">
      <c r="B85" s="15" t="s">
        <v>20</v>
      </c>
      <c r="C85" s="14">
        <v>928.83275000000049</v>
      </c>
      <c r="D85" s="12">
        <f t="shared" si="4"/>
        <v>631.53275000000053</v>
      </c>
      <c r="E85" s="11">
        <f t="shared" si="6"/>
        <v>633.53275000000053</v>
      </c>
      <c r="F85" s="13">
        <f t="shared" si="5"/>
        <v>603.53275000000053</v>
      </c>
      <c r="G85" s="12">
        <f t="shared" si="7"/>
        <v>607.53275000000053</v>
      </c>
    </row>
    <row r="86" spans="2:7" ht="23.25">
      <c r="B86" s="15" t="s">
        <v>19</v>
      </c>
      <c r="C86" s="14">
        <v>926.81710000000044</v>
      </c>
      <c r="D86" s="12">
        <f t="shared" si="4"/>
        <v>629.51710000000048</v>
      </c>
      <c r="E86" s="11">
        <f t="shared" si="6"/>
        <v>631.51710000000048</v>
      </c>
      <c r="F86" s="13">
        <f t="shared" si="5"/>
        <v>601.51710000000048</v>
      </c>
      <c r="G86" s="12">
        <f t="shared" si="7"/>
        <v>605.51710000000048</v>
      </c>
    </row>
    <row r="87" spans="2:7" ht="23.25">
      <c r="B87" s="15"/>
      <c r="C87" s="14"/>
      <c r="D87" s="12"/>
      <c r="E87" s="11"/>
      <c r="F87" s="13"/>
      <c r="G87" s="12"/>
    </row>
    <row r="88" spans="2:7" ht="23.25">
      <c r="B88" s="15" t="s">
        <v>17</v>
      </c>
      <c r="C88" s="14">
        <v>946.87970000000064</v>
      </c>
      <c r="D88" s="12">
        <f t="shared" si="4"/>
        <v>649.57970000000068</v>
      </c>
      <c r="E88" s="11" t="s">
        <v>150</v>
      </c>
      <c r="F88" s="13">
        <f t="shared" si="5"/>
        <v>621.57970000000068</v>
      </c>
      <c r="G88" s="12" t="s">
        <v>150</v>
      </c>
    </row>
    <row r="89" spans="2:7" ht="23.25">
      <c r="B89" s="15" t="s">
        <v>16</v>
      </c>
      <c r="C89" s="14">
        <v>944.86405000000059</v>
      </c>
      <c r="D89" s="12">
        <f t="shared" si="4"/>
        <v>647.56405000000063</v>
      </c>
      <c r="E89" s="11">
        <f t="shared" si="6"/>
        <v>649.56405000000063</v>
      </c>
      <c r="F89" s="13">
        <f t="shared" si="5"/>
        <v>619.56405000000063</v>
      </c>
      <c r="G89" s="12" t="s">
        <v>150</v>
      </c>
    </row>
    <row r="90" spans="2:7" ht="23.25">
      <c r="B90" s="15" t="s">
        <v>15</v>
      </c>
      <c r="C90" s="14">
        <v>942.84840000000054</v>
      </c>
      <c r="D90" s="12">
        <f t="shared" si="4"/>
        <v>645.54840000000058</v>
      </c>
      <c r="E90" s="11">
        <f t="shared" si="6"/>
        <v>647.54840000000058</v>
      </c>
      <c r="F90" s="13">
        <f t="shared" si="5"/>
        <v>617.54840000000058</v>
      </c>
      <c r="G90" s="12">
        <f t="shared" si="7"/>
        <v>621.54840000000058</v>
      </c>
    </row>
    <row r="91" spans="2:7" ht="23.25">
      <c r="B91" s="15" t="s">
        <v>14</v>
      </c>
      <c r="C91" s="14">
        <v>940.83275000000049</v>
      </c>
      <c r="D91" s="12">
        <f t="shared" si="4"/>
        <v>643.53275000000053</v>
      </c>
      <c r="E91" s="11">
        <f t="shared" si="6"/>
        <v>645.53275000000053</v>
      </c>
      <c r="F91" s="13">
        <f t="shared" si="5"/>
        <v>615.53275000000053</v>
      </c>
      <c r="G91" s="12">
        <f t="shared" si="7"/>
        <v>619.53275000000053</v>
      </c>
    </row>
    <row r="92" spans="2:7" ht="23.25">
      <c r="B92" s="15"/>
      <c r="C92" s="14"/>
      <c r="D92" s="12"/>
      <c r="E92" s="11"/>
      <c r="F92" s="13"/>
      <c r="G92" s="12"/>
    </row>
    <row r="93" spans="2:7" ht="23.25">
      <c r="B93" s="15" t="s">
        <v>12</v>
      </c>
      <c r="C93" s="14">
        <v>960.89535000000069</v>
      </c>
      <c r="D93" s="12">
        <f t="shared" si="4"/>
        <v>663.59535000000074</v>
      </c>
      <c r="E93" s="11" t="s">
        <v>150</v>
      </c>
      <c r="F93" s="13">
        <f t="shared" si="5"/>
        <v>635.59535000000074</v>
      </c>
      <c r="G93" s="12" t="s">
        <v>150</v>
      </c>
    </row>
    <row r="94" spans="2:7" ht="23.25">
      <c r="B94" s="15" t="s">
        <v>11</v>
      </c>
      <c r="C94" s="14">
        <v>958.87970000000064</v>
      </c>
      <c r="D94" s="12">
        <f t="shared" si="4"/>
        <v>661.57970000000068</v>
      </c>
      <c r="E94" s="11">
        <f t="shared" si="6"/>
        <v>663.57970000000068</v>
      </c>
      <c r="F94" s="13">
        <f t="shared" si="5"/>
        <v>633.57970000000068</v>
      </c>
      <c r="G94" s="12" t="s">
        <v>150</v>
      </c>
    </row>
    <row r="95" spans="2:7" ht="23.25">
      <c r="B95" s="15" t="s">
        <v>10</v>
      </c>
      <c r="C95" s="14">
        <v>956.86405000000059</v>
      </c>
      <c r="D95" s="12">
        <f t="shared" si="4"/>
        <v>659.56405000000063</v>
      </c>
      <c r="E95" s="11">
        <f t="shared" si="6"/>
        <v>661.56405000000063</v>
      </c>
      <c r="F95" s="13">
        <f t="shared" si="5"/>
        <v>631.56405000000063</v>
      </c>
      <c r="G95" s="12">
        <f t="shared" si="7"/>
        <v>635.56405000000063</v>
      </c>
    </row>
    <row r="96" spans="2:7" ht="23.25">
      <c r="B96" s="15" t="s">
        <v>9</v>
      </c>
      <c r="C96" s="14">
        <v>954.84840000000054</v>
      </c>
      <c r="D96" s="12">
        <f t="shared" si="4"/>
        <v>657.54840000000058</v>
      </c>
      <c r="E96" s="11">
        <f t="shared" si="6"/>
        <v>659.54840000000058</v>
      </c>
      <c r="F96" s="13">
        <f t="shared" si="5"/>
        <v>629.54840000000058</v>
      </c>
      <c r="G96" s="12">
        <f t="shared" si="7"/>
        <v>633.54840000000058</v>
      </c>
    </row>
    <row r="97" spans="2:7" ht="23.25">
      <c r="B97" s="15"/>
      <c r="C97" s="14"/>
      <c r="D97" s="12"/>
      <c r="E97" s="11"/>
      <c r="F97" s="13"/>
      <c r="G97" s="12"/>
    </row>
    <row r="98" spans="2:7" ht="23.25">
      <c r="B98" s="15" t="s">
        <v>7</v>
      </c>
      <c r="C98" s="14">
        <v>974.91100000000074</v>
      </c>
      <c r="D98" s="12">
        <f t="shared" si="4"/>
        <v>677.61100000000079</v>
      </c>
      <c r="E98" s="11" t="s">
        <v>150</v>
      </c>
      <c r="F98" s="13">
        <f t="shared" si="5"/>
        <v>649.61100000000079</v>
      </c>
      <c r="G98" s="12" t="s">
        <v>150</v>
      </c>
    </row>
    <row r="99" spans="2:7" ht="23.25">
      <c r="B99" s="15" t="s">
        <v>6</v>
      </c>
      <c r="C99" s="14">
        <v>972.89535000000069</v>
      </c>
      <c r="D99" s="12">
        <f t="shared" si="4"/>
        <v>675.59535000000074</v>
      </c>
      <c r="E99" s="11">
        <f t="shared" si="6"/>
        <v>677.59535000000074</v>
      </c>
      <c r="F99" s="13">
        <f t="shared" si="5"/>
        <v>647.59535000000074</v>
      </c>
      <c r="G99" s="12" t="s">
        <v>150</v>
      </c>
    </row>
    <row r="100" spans="2:7" ht="23.25">
      <c r="B100" s="15" t="s">
        <v>5</v>
      </c>
      <c r="C100" s="14">
        <v>970.87970000000064</v>
      </c>
      <c r="D100" s="12">
        <f t="shared" si="4"/>
        <v>673.57970000000068</v>
      </c>
      <c r="E100" s="11">
        <f t="shared" si="6"/>
        <v>675.57970000000068</v>
      </c>
      <c r="F100" s="13">
        <f t="shared" si="5"/>
        <v>645.57970000000068</v>
      </c>
      <c r="G100" s="12">
        <f t="shared" si="7"/>
        <v>649.57970000000068</v>
      </c>
    </row>
    <row r="101" spans="2:7" ht="23.25">
      <c r="B101" s="15" t="s">
        <v>4</v>
      </c>
      <c r="C101" s="14">
        <v>968.86405000000059</v>
      </c>
      <c r="D101" s="12">
        <f t="shared" si="4"/>
        <v>671.56405000000063</v>
      </c>
      <c r="E101" s="11">
        <f t="shared" si="6"/>
        <v>673.56405000000063</v>
      </c>
      <c r="F101" s="13">
        <f t="shared" si="5"/>
        <v>643.56405000000063</v>
      </c>
      <c r="G101" s="12">
        <f t="shared" si="7"/>
        <v>647.56405000000063</v>
      </c>
    </row>
    <row r="102" spans="2:7" ht="23.25">
      <c r="B102" s="15"/>
      <c r="C102" s="14"/>
      <c r="D102" s="12"/>
      <c r="E102" s="11"/>
      <c r="F102" s="13"/>
      <c r="G102" s="12"/>
    </row>
    <row r="103" spans="2:7" ht="23.25">
      <c r="B103" s="15" t="s">
        <v>154</v>
      </c>
      <c r="C103" s="14">
        <v>990.9</v>
      </c>
      <c r="D103" s="12">
        <f t="shared" si="4"/>
        <v>693.59999999999991</v>
      </c>
      <c r="E103" s="11" t="s">
        <v>150</v>
      </c>
      <c r="F103" s="13">
        <f t="shared" si="5"/>
        <v>665.59999999999991</v>
      </c>
      <c r="G103" s="12" t="s">
        <v>150</v>
      </c>
    </row>
    <row r="104" spans="2:7" ht="23.25">
      <c r="B104" s="15" t="s">
        <v>3</v>
      </c>
      <c r="C104" s="14">
        <f>C103-2</f>
        <v>988.9</v>
      </c>
      <c r="D104" s="12">
        <f t="shared" si="4"/>
        <v>691.59999999999991</v>
      </c>
      <c r="E104" s="11">
        <f t="shared" si="6"/>
        <v>693.59999999999991</v>
      </c>
      <c r="F104" s="13">
        <f t="shared" si="5"/>
        <v>663.59999999999991</v>
      </c>
      <c r="G104" s="12" t="s">
        <v>150</v>
      </c>
    </row>
    <row r="105" spans="2:7" ht="23.25">
      <c r="B105" s="15" t="s">
        <v>2</v>
      </c>
      <c r="C105" s="14">
        <f t="shared" ref="C105:C107" si="8">C104-2</f>
        <v>986.9</v>
      </c>
      <c r="D105" s="12">
        <f t="shared" si="4"/>
        <v>689.59999999999991</v>
      </c>
      <c r="E105" s="11">
        <f t="shared" si="6"/>
        <v>691.59999999999991</v>
      </c>
      <c r="F105" s="13">
        <f t="shared" si="5"/>
        <v>661.59999999999991</v>
      </c>
      <c r="G105" s="12">
        <f t="shared" si="7"/>
        <v>665.59999999999991</v>
      </c>
    </row>
    <row r="106" spans="2:7" ht="23.25">
      <c r="B106" s="15" t="s">
        <v>1</v>
      </c>
      <c r="C106" s="14">
        <f t="shared" si="8"/>
        <v>984.9</v>
      </c>
      <c r="D106" s="12">
        <f t="shared" si="4"/>
        <v>687.59999999999991</v>
      </c>
      <c r="E106" s="11">
        <f t="shared" si="6"/>
        <v>689.59999999999991</v>
      </c>
      <c r="F106" s="13">
        <f t="shared" si="5"/>
        <v>659.59999999999991</v>
      </c>
      <c r="G106" s="12">
        <f t="shared" si="7"/>
        <v>663.59999999999991</v>
      </c>
    </row>
    <row r="107" spans="2:7" ht="23.25">
      <c r="B107" s="15" t="s">
        <v>0</v>
      </c>
      <c r="C107" s="14">
        <f t="shared" si="8"/>
        <v>982.9</v>
      </c>
      <c r="D107" s="12">
        <f t="shared" si="4"/>
        <v>685.59999999999991</v>
      </c>
      <c r="E107" s="11">
        <f t="shared" si="6"/>
        <v>687.59999999999991</v>
      </c>
      <c r="F107" s="13">
        <f t="shared" si="5"/>
        <v>657.59999999999991</v>
      </c>
      <c r="G107" s="12">
        <f t="shared" si="7"/>
        <v>661.59999999999991</v>
      </c>
    </row>
    <row r="108" spans="2:7" ht="23.25">
      <c r="B108" s="15"/>
      <c r="C108" s="14"/>
      <c r="D108" s="12"/>
      <c r="E108" s="11"/>
      <c r="F108" s="13"/>
      <c r="G108" s="12"/>
    </row>
    <row r="109" spans="2:7" ht="23.25">
      <c r="B109" s="15" t="s">
        <v>155</v>
      </c>
      <c r="C109" s="14">
        <f>C103+14</f>
        <v>1004.9</v>
      </c>
      <c r="D109" s="12">
        <f t="shared" si="4"/>
        <v>707.59999999999991</v>
      </c>
      <c r="E109" s="11" t="s">
        <v>150</v>
      </c>
      <c r="F109" s="13">
        <f t="shared" si="5"/>
        <v>679.59999999999991</v>
      </c>
      <c r="G109" s="12" t="s">
        <v>150</v>
      </c>
    </row>
    <row r="110" spans="2:7" ht="23.25">
      <c r="B110" s="15" t="s">
        <v>156</v>
      </c>
      <c r="C110" s="14">
        <f>C109-2</f>
        <v>1002.9</v>
      </c>
      <c r="D110" s="12">
        <f t="shared" si="4"/>
        <v>705.59999999999991</v>
      </c>
      <c r="E110" s="11">
        <f t="shared" si="6"/>
        <v>707.59999999999991</v>
      </c>
      <c r="F110" s="13">
        <f t="shared" si="5"/>
        <v>677.59999999999991</v>
      </c>
      <c r="G110" s="12" t="s">
        <v>150</v>
      </c>
    </row>
    <row r="111" spans="2:7" ht="23.25">
      <c r="B111" s="15" t="s">
        <v>157</v>
      </c>
      <c r="C111" s="14">
        <f t="shared" ref="C111:C113" si="9">C110-2</f>
        <v>1000.9</v>
      </c>
      <c r="D111" s="12">
        <f t="shared" si="4"/>
        <v>703.59999999999991</v>
      </c>
      <c r="E111" s="11">
        <f t="shared" si="6"/>
        <v>705.59999999999991</v>
      </c>
      <c r="F111" s="13">
        <f t="shared" si="5"/>
        <v>675.59999999999991</v>
      </c>
      <c r="G111" s="12">
        <f t="shared" si="7"/>
        <v>679.59999999999991</v>
      </c>
    </row>
    <row r="112" spans="2:7" ht="23.25">
      <c r="B112" s="15" t="s">
        <v>158</v>
      </c>
      <c r="C112" s="14">
        <f t="shared" si="9"/>
        <v>998.9</v>
      </c>
      <c r="D112" s="12">
        <f t="shared" si="4"/>
        <v>701.59999999999991</v>
      </c>
      <c r="E112" s="11">
        <f t="shared" si="6"/>
        <v>703.59999999999991</v>
      </c>
      <c r="F112" s="13">
        <f t="shared" si="5"/>
        <v>673.59999999999991</v>
      </c>
      <c r="G112" s="12">
        <f t="shared" si="7"/>
        <v>677.59999999999991</v>
      </c>
    </row>
    <row r="113" spans="2:7" ht="23.25">
      <c r="B113" s="15" t="s">
        <v>159</v>
      </c>
      <c r="C113" s="14">
        <f t="shared" si="9"/>
        <v>996.9</v>
      </c>
      <c r="D113" s="12">
        <f t="shared" si="4"/>
        <v>699.59999999999991</v>
      </c>
      <c r="E113" s="11">
        <f t="shared" si="6"/>
        <v>701.59999999999991</v>
      </c>
      <c r="F113" s="13">
        <f t="shared" si="5"/>
        <v>671.59999999999991</v>
      </c>
      <c r="G113" s="12">
        <f t="shared" si="7"/>
        <v>675.59999999999991</v>
      </c>
    </row>
    <row r="114" spans="2:7" ht="23.25">
      <c r="B114" s="15"/>
      <c r="C114" s="14"/>
      <c r="D114" s="12"/>
      <c r="E114" s="11"/>
      <c r="F114" s="13"/>
      <c r="G114" s="12"/>
    </row>
    <row r="115" spans="2:7" ht="23.25">
      <c r="B115" s="15" t="s">
        <v>160</v>
      </c>
      <c r="C115" s="14">
        <f>C109+14</f>
        <v>1018.9</v>
      </c>
      <c r="D115" s="12">
        <f t="shared" si="4"/>
        <v>721.59999999999991</v>
      </c>
      <c r="E115" s="11" t="s">
        <v>150</v>
      </c>
      <c r="F115" s="13">
        <f t="shared" si="5"/>
        <v>693.59999999999991</v>
      </c>
      <c r="G115" s="12" t="s">
        <v>150</v>
      </c>
    </row>
    <row r="116" spans="2:7" ht="23.25">
      <c r="B116" s="15" t="s">
        <v>161</v>
      </c>
      <c r="C116" s="14">
        <f>C115-2</f>
        <v>1016.9</v>
      </c>
      <c r="D116" s="12">
        <f t="shared" si="4"/>
        <v>719.59999999999991</v>
      </c>
      <c r="E116" s="11">
        <f t="shared" si="6"/>
        <v>721.59999999999991</v>
      </c>
      <c r="F116" s="13">
        <f t="shared" si="5"/>
        <v>691.59999999999991</v>
      </c>
      <c r="G116" s="12" t="s">
        <v>150</v>
      </c>
    </row>
    <row r="117" spans="2:7" ht="23.25">
      <c r="B117" s="15" t="s">
        <v>162</v>
      </c>
      <c r="C117" s="14">
        <f t="shared" ref="C117:C119" si="10">C116-2</f>
        <v>1014.9</v>
      </c>
      <c r="D117" s="12">
        <f t="shared" si="4"/>
        <v>717.59999999999991</v>
      </c>
      <c r="E117" s="11">
        <f t="shared" si="6"/>
        <v>719.59999999999991</v>
      </c>
      <c r="F117" s="13">
        <f t="shared" si="5"/>
        <v>689.59999999999991</v>
      </c>
      <c r="G117" s="12">
        <f t="shared" si="7"/>
        <v>693.59999999999991</v>
      </c>
    </row>
    <row r="118" spans="2:7" ht="23.25">
      <c r="B118" s="15" t="s">
        <v>163</v>
      </c>
      <c r="C118" s="14">
        <f t="shared" si="10"/>
        <v>1012.9</v>
      </c>
      <c r="D118" s="12">
        <f t="shared" si="4"/>
        <v>715.59999999999991</v>
      </c>
      <c r="E118" s="11">
        <f t="shared" si="6"/>
        <v>717.59999999999991</v>
      </c>
      <c r="F118" s="13">
        <f t="shared" si="5"/>
        <v>687.59999999999991</v>
      </c>
      <c r="G118" s="12">
        <f t="shared" si="7"/>
        <v>691.59999999999991</v>
      </c>
    </row>
    <row r="119" spans="2:7" ht="23.25">
      <c r="B119" s="15" t="s">
        <v>164</v>
      </c>
      <c r="C119" s="14">
        <f t="shared" si="10"/>
        <v>1010.9</v>
      </c>
      <c r="D119" s="12">
        <f t="shared" si="4"/>
        <v>713.59999999999991</v>
      </c>
      <c r="E119" s="11">
        <f t="shared" si="6"/>
        <v>715.59999999999991</v>
      </c>
      <c r="F119" s="13">
        <f t="shared" si="5"/>
        <v>685.59999999999991</v>
      </c>
      <c r="G119" s="12">
        <f t="shared" si="7"/>
        <v>689.59999999999991</v>
      </c>
    </row>
    <row r="120" spans="2:7" ht="23.25">
      <c r="B120" s="15"/>
      <c r="C120" s="14"/>
      <c r="D120" s="12"/>
      <c r="E120" s="11"/>
      <c r="F120" s="13"/>
      <c r="G120" s="12"/>
    </row>
    <row r="121" spans="2:7" ht="23.25">
      <c r="B121" s="15" t="s">
        <v>165</v>
      </c>
      <c r="C121" s="14">
        <f>C115+14</f>
        <v>1032.9000000000001</v>
      </c>
      <c r="D121" s="12">
        <f t="shared" si="4"/>
        <v>735.60000000000014</v>
      </c>
      <c r="E121" s="11" t="s">
        <v>150</v>
      </c>
      <c r="F121" s="13">
        <f t="shared" si="5"/>
        <v>707.60000000000014</v>
      </c>
      <c r="G121" s="12" t="s">
        <v>150</v>
      </c>
    </row>
    <row r="122" spans="2:7" ht="23.25">
      <c r="B122" s="15" t="s">
        <v>166</v>
      </c>
      <c r="C122" s="14">
        <f>C121-2</f>
        <v>1030.9000000000001</v>
      </c>
      <c r="D122" s="12">
        <f t="shared" ref="D122:D167" si="11">C122-297.3</f>
        <v>733.60000000000014</v>
      </c>
      <c r="E122" s="11">
        <f t="shared" si="6"/>
        <v>735.60000000000014</v>
      </c>
      <c r="F122" s="13">
        <f t="shared" ref="F122:F167" si="12">C122-325.3</f>
        <v>705.60000000000014</v>
      </c>
      <c r="G122" s="12" t="s">
        <v>150</v>
      </c>
    </row>
    <row r="123" spans="2:7" ht="23.25">
      <c r="B123" s="15" t="s">
        <v>167</v>
      </c>
      <c r="C123" s="14">
        <f t="shared" ref="C123:C125" si="13">C122-2</f>
        <v>1028.9000000000001</v>
      </c>
      <c r="D123" s="12">
        <f t="shared" si="11"/>
        <v>731.60000000000014</v>
      </c>
      <c r="E123" s="11">
        <f t="shared" ref="E123:E167" si="14">C123-295.3</f>
        <v>733.60000000000014</v>
      </c>
      <c r="F123" s="13">
        <f t="shared" si="12"/>
        <v>703.60000000000014</v>
      </c>
      <c r="G123" s="12">
        <f t="shared" si="7"/>
        <v>707.60000000000014</v>
      </c>
    </row>
    <row r="124" spans="2:7" ht="23.25">
      <c r="B124" s="15" t="s">
        <v>168</v>
      </c>
      <c r="C124" s="14">
        <f t="shared" si="13"/>
        <v>1026.9000000000001</v>
      </c>
      <c r="D124" s="12">
        <f t="shared" si="11"/>
        <v>729.60000000000014</v>
      </c>
      <c r="E124" s="11">
        <f t="shared" si="14"/>
        <v>731.60000000000014</v>
      </c>
      <c r="F124" s="13">
        <f t="shared" si="12"/>
        <v>701.60000000000014</v>
      </c>
      <c r="G124" s="12">
        <f t="shared" ref="G124:G167" si="15">C124-321.3</f>
        <v>705.60000000000014</v>
      </c>
    </row>
    <row r="125" spans="2:7" ht="23.25">
      <c r="B125" s="15" t="s">
        <v>169</v>
      </c>
      <c r="C125" s="14">
        <f t="shared" si="13"/>
        <v>1024.9000000000001</v>
      </c>
      <c r="D125" s="12">
        <f t="shared" si="11"/>
        <v>727.60000000000014</v>
      </c>
      <c r="E125" s="11">
        <f t="shared" si="14"/>
        <v>729.60000000000014</v>
      </c>
      <c r="F125" s="13">
        <f t="shared" si="12"/>
        <v>699.60000000000014</v>
      </c>
      <c r="G125" s="12">
        <f t="shared" si="15"/>
        <v>703.60000000000014</v>
      </c>
    </row>
    <row r="126" spans="2:7" ht="23.25">
      <c r="B126" s="15"/>
      <c r="C126" s="14"/>
      <c r="D126" s="12"/>
      <c r="E126" s="11"/>
      <c r="F126" s="13"/>
      <c r="G126" s="12"/>
    </row>
    <row r="127" spans="2:7" ht="23.25">
      <c r="B127" s="15" t="s">
        <v>170</v>
      </c>
      <c r="C127" s="14">
        <f>C121+14</f>
        <v>1046.9000000000001</v>
      </c>
      <c r="D127" s="12">
        <f t="shared" si="11"/>
        <v>749.60000000000014</v>
      </c>
      <c r="E127" s="11" t="s">
        <v>150</v>
      </c>
      <c r="F127" s="13">
        <f t="shared" si="12"/>
        <v>721.60000000000014</v>
      </c>
      <c r="G127" s="12" t="s">
        <v>150</v>
      </c>
    </row>
    <row r="128" spans="2:7" ht="23.25">
      <c r="B128" s="15" t="s">
        <v>171</v>
      </c>
      <c r="C128" s="14">
        <f>C127-2</f>
        <v>1044.9000000000001</v>
      </c>
      <c r="D128" s="12">
        <f t="shared" si="11"/>
        <v>747.60000000000014</v>
      </c>
      <c r="E128" s="11">
        <f t="shared" si="14"/>
        <v>749.60000000000014</v>
      </c>
      <c r="F128" s="13">
        <f t="shared" si="12"/>
        <v>719.60000000000014</v>
      </c>
      <c r="G128" s="12" t="s">
        <v>150</v>
      </c>
    </row>
    <row r="129" spans="2:7" ht="23.25">
      <c r="B129" s="15" t="s">
        <v>172</v>
      </c>
      <c r="C129" s="14">
        <f t="shared" ref="C129:C131" si="16">C128-2</f>
        <v>1042.9000000000001</v>
      </c>
      <c r="D129" s="12">
        <f t="shared" si="11"/>
        <v>745.60000000000014</v>
      </c>
      <c r="E129" s="11">
        <f t="shared" si="14"/>
        <v>747.60000000000014</v>
      </c>
      <c r="F129" s="13">
        <f t="shared" si="12"/>
        <v>717.60000000000014</v>
      </c>
      <c r="G129" s="12">
        <f t="shared" si="15"/>
        <v>721.60000000000014</v>
      </c>
    </row>
    <row r="130" spans="2:7" ht="23.25">
      <c r="B130" s="15" t="s">
        <v>173</v>
      </c>
      <c r="C130" s="14">
        <f t="shared" si="16"/>
        <v>1040.9000000000001</v>
      </c>
      <c r="D130" s="12">
        <f t="shared" si="11"/>
        <v>743.60000000000014</v>
      </c>
      <c r="E130" s="11">
        <f t="shared" si="14"/>
        <v>745.60000000000014</v>
      </c>
      <c r="F130" s="13">
        <f t="shared" si="12"/>
        <v>715.60000000000014</v>
      </c>
      <c r="G130" s="12">
        <f t="shared" si="15"/>
        <v>719.60000000000014</v>
      </c>
    </row>
    <row r="131" spans="2:7" ht="23.25">
      <c r="B131" s="15" t="s">
        <v>174</v>
      </c>
      <c r="C131" s="14">
        <f t="shared" si="16"/>
        <v>1038.9000000000001</v>
      </c>
      <c r="D131" s="12">
        <f t="shared" si="11"/>
        <v>741.60000000000014</v>
      </c>
      <c r="E131" s="11">
        <f t="shared" si="14"/>
        <v>743.60000000000014</v>
      </c>
      <c r="F131" s="13">
        <f t="shared" si="12"/>
        <v>713.60000000000014</v>
      </c>
      <c r="G131" s="12">
        <f t="shared" si="15"/>
        <v>717.60000000000014</v>
      </c>
    </row>
    <row r="132" spans="2:7" ht="23.25">
      <c r="B132" s="15"/>
      <c r="C132" s="14"/>
      <c r="D132" s="12"/>
      <c r="E132" s="11"/>
      <c r="F132" s="13"/>
      <c r="G132" s="12"/>
    </row>
    <row r="133" spans="2:7" ht="23.25">
      <c r="B133" s="15" t="s">
        <v>175</v>
      </c>
      <c r="C133" s="14">
        <f>C127+14</f>
        <v>1060.9000000000001</v>
      </c>
      <c r="D133" s="12">
        <f t="shared" si="11"/>
        <v>763.60000000000014</v>
      </c>
      <c r="E133" s="11" t="s">
        <v>150</v>
      </c>
      <c r="F133" s="13">
        <f t="shared" si="12"/>
        <v>735.60000000000014</v>
      </c>
      <c r="G133" s="12" t="s">
        <v>150</v>
      </c>
    </row>
    <row r="134" spans="2:7" ht="23.25">
      <c r="B134" s="15" t="s">
        <v>176</v>
      </c>
      <c r="C134" s="14">
        <f>C133-2</f>
        <v>1058.9000000000001</v>
      </c>
      <c r="D134" s="12">
        <f t="shared" si="11"/>
        <v>761.60000000000014</v>
      </c>
      <c r="E134" s="11">
        <f t="shared" si="14"/>
        <v>763.60000000000014</v>
      </c>
      <c r="F134" s="13">
        <f t="shared" si="12"/>
        <v>733.60000000000014</v>
      </c>
      <c r="G134" s="12" t="s">
        <v>150</v>
      </c>
    </row>
    <row r="135" spans="2:7" ht="23.25">
      <c r="B135" s="15" t="s">
        <v>177</v>
      </c>
      <c r="C135" s="14">
        <f t="shared" ref="C135:C137" si="17">C134-2</f>
        <v>1056.9000000000001</v>
      </c>
      <c r="D135" s="12">
        <f t="shared" si="11"/>
        <v>759.60000000000014</v>
      </c>
      <c r="E135" s="11">
        <f t="shared" si="14"/>
        <v>761.60000000000014</v>
      </c>
      <c r="F135" s="13">
        <f t="shared" si="12"/>
        <v>731.60000000000014</v>
      </c>
      <c r="G135" s="12">
        <f t="shared" si="15"/>
        <v>735.60000000000014</v>
      </c>
    </row>
    <row r="136" spans="2:7" ht="23.25">
      <c r="B136" s="15" t="s">
        <v>178</v>
      </c>
      <c r="C136" s="14">
        <f t="shared" si="17"/>
        <v>1054.9000000000001</v>
      </c>
      <c r="D136" s="12">
        <f t="shared" si="11"/>
        <v>757.60000000000014</v>
      </c>
      <c r="E136" s="11">
        <f t="shared" si="14"/>
        <v>759.60000000000014</v>
      </c>
      <c r="F136" s="13">
        <f t="shared" si="12"/>
        <v>729.60000000000014</v>
      </c>
      <c r="G136" s="12">
        <f t="shared" si="15"/>
        <v>733.60000000000014</v>
      </c>
    </row>
    <row r="137" spans="2:7" ht="23.25">
      <c r="B137" s="15" t="s">
        <v>179</v>
      </c>
      <c r="C137" s="14">
        <f t="shared" si="17"/>
        <v>1052.9000000000001</v>
      </c>
      <c r="D137" s="12">
        <f t="shared" si="11"/>
        <v>755.60000000000014</v>
      </c>
      <c r="E137" s="11">
        <f t="shared" si="14"/>
        <v>757.60000000000014</v>
      </c>
      <c r="F137" s="13">
        <f t="shared" si="12"/>
        <v>727.60000000000014</v>
      </c>
      <c r="G137" s="12">
        <f t="shared" si="15"/>
        <v>731.60000000000014</v>
      </c>
    </row>
    <row r="138" spans="2:7" ht="23.25">
      <c r="B138" s="15"/>
      <c r="C138" s="14"/>
      <c r="D138" s="12"/>
      <c r="E138" s="11"/>
      <c r="F138" s="13"/>
      <c r="G138" s="12"/>
    </row>
    <row r="139" spans="2:7" ht="23.25">
      <c r="B139" s="15" t="s">
        <v>180</v>
      </c>
      <c r="C139" s="14">
        <f>C133+14</f>
        <v>1074.9000000000001</v>
      </c>
      <c r="D139" s="12">
        <f t="shared" si="11"/>
        <v>777.60000000000014</v>
      </c>
      <c r="E139" s="11" t="s">
        <v>150</v>
      </c>
      <c r="F139" s="13">
        <f t="shared" si="12"/>
        <v>749.60000000000014</v>
      </c>
      <c r="G139" s="12" t="s">
        <v>150</v>
      </c>
    </row>
    <row r="140" spans="2:7" ht="23.25">
      <c r="B140" s="15" t="s">
        <v>181</v>
      </c>
      <c r="C140" s="14">
        <f>C139-2</f>
        <v>1072.9000000000001</v>
      </c>
      <c r="D140" s="12">
        <f t="shared" si="11"/>
        <v>775.60000000000014</v>
      </c>
      <c r="E140" s="11">
        <f t="shared" si="14"/>
        <v>777.60000000000014</v>
      </c>
      <c r="F140" s="13">
        <f t="shared" si="12"/>
        <v>747.60000000000014</v>
      </c>
      <c r="G140" s="12" t="s">
        <v>150</v>
      </c>
    </row>
    <row r="141" spans="2:7" ht="23.25">
      <c r="B141" s="15" t="s">
        <v>182</v>
      </c>
      <c r="C141" s="14">
        <f t="shared" ref="C141:C143" si="18">C140-2</f>
        <v>1070.9000000000001</v>
      </c>
      <c r="D141" s="12">
        <f t="shared" si="11"/>
        <v>773.60000000000014</v>
      </c>
      <c r="E141" s="11">
        <f t="shared" si="14"/>
        <v>775.60000000000014</v>
      </c>
      <c r="F141" s="13">
        <f t="shared" si="12"/>
        <v>745.60000000000014</v>
      </c>
      <c r="G141" s="12">
        <f t="shared" si="15"/>
        <v>749.60000000000014</v>
      </c>
    </row>
    <row r="142" spans="2:7" ht="23.25">
      <c r="B142" s="15" t="s">
        <v>183</v>
      </c>
      <c r="C142" s="14">
        <f t="shared" si="18"/>
        <v>1068.9000000000001</v>
      </c>
      <c r="D142" s="12">
        <f t="shared" si="11"/>
        <v>771.60000000000014</v>
      </c>
      <c r="E142" s="11">
        <f t="shared" si="14"/>
        <v>773.60000000000014</v>
      </c>
      <c r="F142" s="13">
        <f t="shared" si="12"/>
        <v>743.60000000000014</v>
      </c>
      <c r="G142" s="12">
        <f t="shared" si="15"/>
        <v>747.60000000000014</v>
      </c>
    </row>
    <row r="143" spans="2:7" ht="23.25">
      <c r="B143" s="15" t="s">
        <v>184</v>
      </c>
      <c r="C143" s="14">
        <f t="shared" si="18"/>
        <v>1066.9000000000001</v>
      </c>
      <c r="D143" s="12">
        <f t="shared" si="11"/>
        <v>769.60000000000014</v>
      </c>
      <c r="E143" s="11">
        <f t="shared" si="14"/>
        <v>771.60000000000014</v>
      </c>
      <c r="F143" s="13">
        <f t="shared" si="12"/>
        <v>741.60000000000014</v>
      </c>
      <c r="G143" s="12">
        <f t="shared" si="15"/>
        <v>745.60000000000014</v>
      </c>
    </row>
    <row r="144" spans="2:7" ht="23.25">
      <c r="B144" s="15"/>
      <c r="C144" s="14"/>
      <c r="D144" s="12"/>
      <c r="E144" s="11"/>
      <c r="F144" s="13"/>
      <c r="G144" s="12"/>
    </row>
    <row r="145" spans="2:7" ht="23.25">
      <c r="B145" s="15" t="s">
        <v>185</v>
      </c>
      <c r="C145" s="14">
        <f>C139+14</f>
        <v>1088.9000000000001</v>
      </c>
      <c r="D145" s="12">
        <f t="shared" si="11"/>
        <v>791.60000000000014</v>
      </c>
      <c r="E145" s="11" t="s">
        <v>150</v>
      </c>
      <c r="F145" s="13">
        <f t="shared" si="12"/>
        <v>763.60000000000014</v>
      </c>
      <c r="G145" s="12" t="s">
        <v>150</v>
      </c>
    </row>
    <row r="146" spans="2:7" ht="23.25">
      <c r="B146" s="15" t="s">
        <v>186</v>
      </c>
      <c r="C146" s="14">
        <f>C145-2</f>
        <v>1086.9000000000001</v>
      </c>
      <c r="D146" s="12">
        <f t="shared" si="11"/>
        <v>789.60000000000014</v>
      </c>
      <c r="E146" s="11">
        <f t="shared" si="14"/>
        <v>791.60000000000014</v>
      </c>
      <c r="F146" s="13">
        <f t="shared" si="12"/>
        <v>761.60000000000014</v>
      </c>
      <c r="G146" s="12" t="s">
        <v>150</v>
      </c>
    </row>
    <row r="147" spans="2:7" ht="23.25">
      <c r="B147" s="15" t="s">
        <v>187</v>
      </c>
      <c r="C147" s="14">
        <f t="shared" ref="C147:C149" si="19">C146-2</f>
        <v>1084.9000000000001</v>
      </c>
      <c r="D147" s="12">
        <f t="shared" si="11"/>
        <v>787.60000000000014</v>
      </c>
      <c r="E147" s="11">
        <f t="shared" si="14"/>
        <v>789.60000000000014</v>
      </c>
      <c r="F147" s="13">
        <f t="shared" si="12"/>
        <v>759.60000000000014</v>
      </c>
      <c r="G147" s="12">
        <f t="shared" si="15"/>
        <v>763.60000000000014</v>
      </c>
    </row>
    <row r="148" spans="2:7" ht="23.25">
      <c r="B148" s="15" t="s">
        <v>188</v>
      </c>
      <c r="C148" s="14">
        <f t="shared" si="19"/>
        <v>1082.9000000000001</v>
      </c>
      <c r="D148" s="12">
        <f t="shared" si="11"/>
        <v>785.60000000000014</v>
      </c>
      <c r="E148" s="11">
        <f t="shared" si="14"/>
        <v>787.60000000000014</v>
      </c>
      <c r="F148" s="13">
        <f t="shared" si="12"/>
        <v>757.60000000000014</v>
      </c>
      <c r="G148" s="12">
        <f t="shared" si="15"/>
        <v>761.60000000000014</v>
      </c>
    </row>
    <row r="149" spans="2:7" ht="23.25">
      <c r="B149" s="15" t="s">
        <v>189</v>
      </c>
      <c r="C149" s="14">
        <f t="shared" si="19"/>
        <v>1080.9000000000001</v>
      </c>
      <c r="D149" s="12">
        <f t="shared" si="11"/>
        <v>783.60000000000014</v>
      </c>
      <c r="E149" s="11">
        <f t="shared" si="14"/>
        <v>785.60000000000014</v>
      </c>
      <c r="F149" s="13">
        <f t="shared" si="12"/>
        <v>755.60000000000014</v>
      </c>
      <c r="G149" s="12">
        <f t="shared" si="15"/>
        <v>759.60000000000014</v>
      </c>
    </row>
    <row r="150" spans="2:7" ht="23.25">
      <c r="B150" s="15"/>
      <c r="C150" s="14"/>
      <c r="D150" s="12"/>
      <c r="E150" s="11"/>
      <c r="F150" s="13"/>
      <c r="G150" s="12"/>
    </row>
    <row r="151" spans="2:7" ht="23.25">
      <c r="B151" s="15" t="s">
        <v>190</v>
      </c>
      <c r="C151" s="14">
        <f>C145+14</f>
        <v>1102.9000000000001</v>
      </c>
      <c r="D151" s="12">
        <f t="shared" si="11"/>
        <v>805.60000000000014</v>
      </c>
      <c r="E151" s="11" t="s">
        <v>150</v>
      </c>
      <c r="F151" s="13">
        <f t="shared" si="12"/>
        <v>777.60000000000014</v>
      </c>
      <c r="G151" s="12" t="s">
        <v>150</v>
      </c>
    </row>
    <row r="152" spans="2:7" ht="23.25">
      <c r="B152" s="15" t="s">
        <v>191</v>
      </c>
      <c r="C152" s="14">
        <f>C151-2</f>
        <v>1100.9000000000001</v>
      </c>
      <c r="D152" s="12">
        <f t="shared" si="11"/>
        <v>803.60000000000014</v>
      </c>
      <c r="E152" s="11">
        <f t="shared" si="14"/>
        <v>805.60000000000014</v>
      </c>
      <c r="F152" s="13">
        <f t="shared" si="12"/>
        <v>775.60000000000014</v>
      </c>
      <c r="G152" s="12" t="s">
        <v>150</v>
      </c>
    </row>
    <row r="153" spans="2:7" ht="23.25">
      <c r="B153" s="15" t="s">
        <v>192</v>
      </c>
      <c r="C153" s="14">
        <f t="shared" ref="C153:C155" si="20">C152-2</f>
        <v>1098.9000000000001</v>
      </c>
      <c r="D153" s="12">
        <f t="shared" si="11"/>
        <v>801.60000000000014</v>
      </c>
      <c r="E153" s="11">
        <f t="shared" si="14"/>
        <v>803.60000000000014</v>
      </c>
      <c r="F153" s="13">
        <f t="shared" si="12"/>
        <v>773.60000000000014</v>
      </c>
      <c r="G153" s="12">
        <f t="shared" si="15"/>
        <v>777.60000000000014</v>
      </c>
    </row>
    <row r="154" spans="2:7" ht="23.25">
      <c r="B154" s="15" t="s">
        <v>193</v>
      </c>
      <c r="C154" s="14">
        <f t="shared" si="20"/>
        <v>1096.9000000000001</v>
      </c>
      <c r="D154" s="12">
        <f t="shared" si="11"/>
        <v>799.60000000000014</v>
      </c>
      <c r="E154" s="11">
        <f t="shared" si="14"/>
        <v>801.60000000000014</v>
      </c>
      <c r="F154" s="13">
        <f t="shared" si="12"/>
        <v>771.60000000000014</v>
      </c>
      <c r="G154" s="12">
        <f t="shared" si="15"/>
        <v>775.60000000000014</v>
      </c>
    </row>
    <row r="155" spans="2:7" ht="23.25">
      <c r="B155" s="15" t="s">
        <v>194</v>
      </c>
      <c r="C155" s="14">
        <f t="shared" si="20"/>
        <v>1094.9000000000001</v>
      </c>
      <c r="D155" s="12">
        <f t="shared" si="11"/>
        <v>797.60000000000014</v>
      </c>
      <c r="E155" s="11">
        <f t="shared" si="14"/>
        <v>799.60000000000014</v>
      </c>
      <c r="F155" s="13">
        <f t="shared" si="12"/>
        <v>769.60000000000014</v>
      </c>
      <c r="G155" s="12">
        <f t="shared" si="15"/>
        <v>773.60000000000014</v>
      </c>
    </row>
    <row r="156" spans="2:7" ht="23.25">
      <c r="B156" s="15"/>
      <c r="C156" s="14"/>
      <c r="D156" s="12"/>
      <c r="E156" s="11"/>
      <c r="F156" s="13"/>
      <c r="G156" s="12"/>
    </row>
    <row r="157" spans="2:7" ht="23.25">
      <c r="B157" s="15" t="s">
        <v>195</v>
      </c>
      <c r="C157" s="14">
        <f>C151+14</f>
        <v>1116.9000000000001</v>
      </c>
      <c r="D157" s="12">
        <f t="shared" si="11"/>
        <v>819.60000000000014</v>
      </c>
      <c r="E157" s="11" t="s">
        <v>150</v>
      </c>
      <c r="F157" s="13">
        <f t="shared" si="12"/>
        <v>791.60000000000014</v>
      </c>
      <c r="G157" s="12" t="s">
        <v>150</v>
      </c>
    </row>
    <row r="158" spans="2:7" ht="23.25">
      <c r="B158" s="15" t="s">
        <v>196</v>
      </c>
      <c r="C158" s="14">
        <f>C157-2</f>
        <v>1114.9000000000001</v>
      </c>
      <c r="D158" s="12">
        <f t="shared" si="11"/>
        <v>817.60000000000014</v>
      </c>
      <c r="E158" s="11">
        <f t="shared" si="14"/>
        <v>819.60000000000014</v>
      </c>
      <c r="F158" s="13">
        <f t="shared" si="12"/>
        <v>789.60000000000014</v>
      </c>
      <c r="G158" s="12" t="s">
        <v>150</v>
      </c>
    </row>
    <row r="159" spans="2:7" ht="23.25">
      <c r="B159" s="15" t="s">
        <v>197</v>
      </c>
      <c r="C159" s="14">
        <f t="shared" ref="C159:C161" si="21">C158-2</f>
        <v>1112.9000000000001</v>
      </c>
      <c r="D159" s="12">
        <f t="shared" si="11"/>
        <v>815.60000000000014</v>
      </c>
      <c r="E159" s="11">
        <f t="shared" si="14"/>
        <v>817.60000000000014</v>
      </c>
      <c r="F159" s="13">
        <f t="shared" si="12"/>
        <v>787.60000000000014</v>
      </c>
      <c r="G159" s="12">
        <f t="shared" si="15"/>
        <v>791.60000000000014</v>
      </c>
    </row>
    <row r="160" spans="2:7" ht="23.25">
      <c r="B160" s="15" t="s">
        <v>198</v>
      </c>
      <c r="C160" s="14">
        <f t="shared" si="21"/>
        <v>1110.9000000000001</v>
      </c>
      <c r="D160" s="12">
        <f t="shared" si="11"/>
        <v>813.60000000000014</v>
      </c>
      <c r="E160" s="11">
        <f t="shared" si="14"/>
        <v>815.60000000000014</v>
      </c>
      <c r="F160" s="13">
        <f t="shared" si="12"/>
        <v>785.60000000000014</v>
      </c>
      <c r="G160" s="12">
        <f t="shared" si="15"/>
        <v>789.60000000000014</v>
      </c>
    </row>
    <row r="161" spans="2:7" ht="23.25">
      <c r="B161" s="15" t="s">
        <v>199</v>
      </c>
      <c r="C161" s="14">
        <f t="shared" si="21"/>
        <v>1108.9000000000001</v>
      </c>
      <c r="D161" s="12">
        <f t="shared" si="11"/>
        <v>811.60000000000014</v>
      </c>
      <c r="E161" s="11">
        <f t="shared" si="14"/>
        <v>813.60000000000014</v>
      </c>
      <c r="F161" s="13">
        <f t="shared" si="12"/>
        <v>783.60000000000014</v>
      </c>
      <c r="G161" s="12">
        <f t="shared" si="15"/>
        <v>787.60000000000014</v>
      </c>
    </row>
    <row r="162" spans="2:7" ht="23.25">
      <c r="B162" s="15"/>
      <c r="C162" s="14"/>
      <c r="D162" s="12"/>
      <c r="E162" s="11"/>
      <c r="F162" s="13"/>
      <c r="G162" s="12"/>
    </row>
    <row r="163" spans="2:7" ht="23.25">
      <c r="B163" s="15" t="s">
        <v>200</v>
      </c>
      <c r="C163" s="14">
        <f>C157+14</f>
        <v>1130.9000000000001</v>
      </c>
      <c r="D163" s="12">
        <f t="shared" si="11"/>
        <v>833.60000000000014</v>
      </c>
      <c r="E163" s="11" t="s">
        <v>150</v>
      </c>
      <c r="F163" s="13">
        <f t="shared" si="12"/>
        <v>805.60000000000014</v>
      </c>
      <c r="G163" s="12" t="s">
        <v>150</v>
      </c>
    </row>
    <row r="164" spans="2:7" ht="23.25">
      <c r="B164" s="15" t="s">
        <v>201</v>
      </c>
      <c r="C164" s="14">
        <f>C163-2</f>
        <v>1128.9000000000001</v>
      </c>
      <c r="D164" s="12">
        <f t="shared" si="11"/>
        <v>831.60000000000014</v>
      </c>
      <c r="E164" s="11">
        <f t="shared" si="14"/>
        <v>833.60000000000014</v>
      </c>
      <c r="F164" s="13">
        <f t="shared" si="12"/>
        <v>803.60000000000014</v>
      </c>
      <c r="G164" s="12" t="s">
        <v>150</v>
      </c>
    </row>
    <row r="165" spans="2:7" ht="23.25">
      <c r="B165" s="15" t="s">
        <v>202</v>
      </c>
      <c r="C165" s="14">
        <f t="shared" ref="C165:C167" si="22">C164-2</f>
        <v>1126.9000000000001</v>
      </c>
      <c r="D165" s="12">
        <f t="shared" si="11"/>
        <v>829.60000000000014</v>
      </c>
      <c r="E165" s="11">
        <f t="shared" si="14"/>
        <v>831.60000000000014</v>
      </c>
      <c r="F165" s="13">
        <f t="shared" si="12"/>
        <v>801.60000000000014</v>
      </c>
      <c r="G165" s="12">
        <f t="shared" si="15"/>
        <v>805.60000000000014</v>
      </c>
    </row>
    <row r="166" spans="2:7" ht="23.25">
      <c r="B166" s="15" t="s">
        <v>203</v>
      </c>
      <c r="C166" s="14">
        <f t="shared" si="22"/>
        <v>1124.9000000000001</v>
      </c>
      <c r="D166" s="12">
        <f t="shared" si="11"/>
        <v>827.60000000000014</v>
      </c>
      <c r="E166" s="11">
        <f t="shared" si="14"/>
        <v>829.60000000000014</v>
      </c>
      <c r="F166" s="13">
        <f t="shared" si="12"/>
        <v>799.60000000000014</v>
      </c>
      <c r="G166" s="12">
        <f t="shared" si="15"/>
        <v>803.60000000000014</v>
      </c>
    </row>
    <row r="167" spans="2:7" ht="23.25">
      <c r="B167" s="15" t="s">
        <v>204</v>
      </c>
      <c r="C167" s="14">
        <f t="shared" si="22"/>
        <v>1122.9000000000001</v>
      </c>
      <c r="D167" s="12">
        <f t="shared" si="11"/>
        <v>825.60000000000014</v>
      </c>
      <c r="E167" s="11">
        <f t="shared" si="14"/>
        <v>827.60000000000014</v>
      </c>
      <c r="F167" s="13">
        <f t="shared" si="12"/>
        <v>797.60000000000014</v>
      </c>
      <c r="G167" s="12">
        <f t="shared" si="15"/>
        <v>801.60000000000014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9AA7-562B-47D1-B2F6-83AEA838C038}">
  <dimension ref="B1:W174"/>
  <sheetViews>
    <sheetView tabSelected="1" topLeftCell="A112" zoomScale="80" zoomScaleNormal="80" workbookViewId="0">
      <selection activeCell="J72" sqref="J72"/>
    </sheetView>
  </sheetViews>
  <sheetFormatPr defaultRowHeight="23.25"/>
  <cols>
    <col min="2" max="2" width="12.28515625" style="3" bestFit="1" customWidth="1"/>
    <col min="3" max="3" width="16.5703125" style="2" bestFit="1" customWidth="1"/>
    <col min="4" max="5" width="11.42578125" style="1" bestFit="1" customWidth="1"/>
    <col min="6" max="6" width="10.7109375" style="1" bestFit="1" customWidth="1"/>
    <col min="7" max="9" width="10" style="1" bestFit="1" customWidth="1"/>
    <col min="11" max="11" width="12.28515625" style="3" bestFit="1" customWidth="1"/>
    <col min="12" max="12" width="16.5703125" style="2" bestFit="1" customWidth="1"/>
    <col min="13" max="13" width="11.42578125" style="1" bestFit="1" customWidth="1"/>
    <col min="14" max="14" width="10.7109375" style="1" bestFit="1" customWidth="1"/>
    <col min="15" max="17" width="10" style="1" bestFit="1" customWidth="1"/>
    <col min="19" max="19" width="12.28515625" style="3" bestFit="1" customWidth="1"/>
    <col min="20" max="20" width="16.5703125" style="2" bestFit="1" customWidth="1"/>
    <col min="21" max="21" width="10.7109375" style="1" bestFit="1" customWidth="1"/>
    <col min="22" max="23" width="10" style="1" bestFit="1" customWidth="1"/>
  </cols>
  <sheetData>
    <row r="1" spans="2:23" ht="24" thickBot="1"/>
    <row r="2" spans="2:23" ht="24" thickBot="1">
      <c r="B2" s="41" t="s">
        <v>151</v>
      </c>
      <c r="C2" s="42"/>
      <c r="D2" s="42"/>
      <c r="E2" s="42"/>
      <c r="F2" s="42"/>
      <c r="G2" s="42"/>
      <c r="H2" s="42"/>
      <c r="I2" s="43"/>
      <c r="K2" s="41" t="s">
        <v>152</v>
      </c>
      <c r="L2" s="42"/>
      <c r="M2" s="42"/>
      <c r="N2" s="42"/>
      <c r="O2" s="42"/>
      <c r="P2" s="42"/>
      <c r="Q2" s="43"/>
      <c r="S2" s="41" t="s">
        <v>153</v>
      </c>
      <c r="T2" s="42"/>
      <c r="U2" s="42"/>
      <c r="V2" s="42"/>
      <c r="W2" s="43"/>
    </row>
    <row r="3" spans="2:23">
      <c r="B3" s="32" t="s">
        <v>123</v>
      </c>
      <c r="C3" s="33" t="s">
        <v>122</v>
      </c>
      <c r="D3" s="34" t="s">
        <v>119</v>
      </c>
      <c r="E3" s="34" t="s">
        <v>116</v>
      </c>
      <c r="F3" s="34" t="s">
        <v>113</v>
      </c>
      <c r="G3" s="34" t="s">
        <v>110</v>
      </c>
      <c r="H3" s="34" t="s">
        <v>107</v>
      </c>
      <c r="I3" s="35" t="s">
        <v>104</v>
      </c>
      <c r="K3" s="32" t="s">
        <v>123</v>
      </c>
      <c r="L3" s="33" t="s">
        <v>122</v>
      </c>
      <c r="M3" s="36" t="s">
        <v>116</v>
      </c>
      <c r="N3" s="36" t="s">
        <v>113</v>
      </c>
      <c r="O3" s="36" t="s">
        <v>110</v>
      </c>
      <c r="P3" s="36" t="s">
        <v>107</v>
      </c>
      <c r="Q3" s="37" t="s">
        <v>104</v>
      </c>
      <c r="S3" s="32" t="s">
        <v>123</v>
      </c>
      <c r="T3" s="33" t="s">
        <v>122</v>
      </c>
      <c r="U3" s="38" t="s">
        <v>113</v>
      </c>
      <c r="V3" s="38" t="s">
        <v>110</v>
      </c>
      <c r="W3" s="39" t="s">
        <v>107</v>
      </c>
    </row>
    <row r="4" spans="2:23">
      <c r="B4" s="15" t="s">
        <v>102</v>
      </c>
      <c r="C4" s="14">
        <v>708.6</v>
      </c>
      <c r="D4" s="13">
        <f>C4-26.052</f>
        <v>682.548</v>
      </c>
      <c r="E4" s="13">
        <f>C4-66.0833</f>
        <v>642.51670000000001</v>
      </c>
      <c r="F4" s="13">
        <f>C4-106.1146</f>
        <v>602.48540000000003</v>
      </c>
      <c r="G4" s="13">
        <f>C4-146.1459</f>
        <v>562.45410000000004</v>
      </c>
      <c r="H4" s="13">
        <f>C4-186.1772</f>
        <v>522.42280000000005</v>
      </c>
      <c r="I4" s="10">
        <f>C4-226.2085</f>
        <v>482.39150000000006</v>
      </c>
      <c r="K4" s="15" t="s">
        <v>102</v>
      </c>
      <c r="L4" s="14">
        <v>708.6</v>
      </c>
      <c r="M4" s="11">
        <f>L4-68.099</f>
        <v>640.50099999999998</v>
      </c>
      <c r="N4" s="11">
        <f>L4-108.1303</f>
        <v>600.46969999999999</v>
      </c>
      <c r="O4" s="11">
        <f>L4-148.1616</f>
        <v>560.4384</v>
      </c>
      <c r="P4" s="11">
        <f>L4-188.1929</f>
        <v>520.40710000000001</v>
      </c>
      <c r="Q4" s="27">
        <f>L4-228.2242</f>
        <v>480.37580000000003</v>
      </c>
      <c r="S4" s="15" t="s">
        <v>102</v>
      </c>
      <c r="T4" s="14">
        <v>708.6</v>
      </c>
      <c r="U4" s="12">
        <f>T4-110.1459</f>
        <v>598.45410000000004</v>
      </c>
      <c r="V4" s="12">
        <f>T4-150.1172</f>
        <v>558.4828</v>
      </c>
      <c r="W4" s="29">
        <f>T4-190.2085</f>
        <v>518.39150000000006</v>
      </c>
    </row>
    <row r="5" spans="2:23">
      <c r="B5" s="15" t="s">
        <v>101</v>
      </c>
      <c r="C5" s="14">
        <v>706.59799999999984</v>
      </c>
      <c r="D5" s="13">
        <f>C5-26.052</f>
        <v>680.54599999999982</v>
      </c>
      <c r="E5" s="13">
        <f t="shared" ref="E5:E67" si="0">C5-66.0833</f>
        <v>640.51469999999983</v>
      </c>
      <c r="F5" s="13">
        <f t="shared" ref="F5:F67" si="1">C5-106.1146</f>
        <v>600.48339999999985</v>
      </c>
      <c r="G5" s="13">
        <f t="shared" ref="G5:G67" si="2">C5-146.1459</f>
        <v>560.45209999999986</v>
      </c>
      <c r="H5" s="13">
        <f t="shared" ref="H5:H67" si="3">C5-186.1772</f>
        <v>520.42079999999987</v>
      </c>
      <c r="I5" s="10">
        <f t="shared" ref="I5:I67" si="4">C5-226.2085</f>
        <v>480.38949999999988</v>
      </c>
      <c r="K5" s="15" t="s">
        <v>101</v>
      </c>
      <c r="L5" s="14">
        <v>706.59799999999984</v>
      </c>
      <c r="M5" s="11">
        <f>L5-68.099</f>
        <v>638.4989999999998</v>
      </c>
      <c r="N5" s="11">
        <f t="shared" ref="N5:N67" si="5">L5-108.1303</f>
        <v>598.46769999999981</v>
      </c>
      <c r="O5" s="11">
        <f t="shared" ref="O5:O67" si="6">L5-148.1616</f>
        <v>558.43639999999982</v>
      </c>
      <c r="P5" s="11">
        <f t="shared" ref="P5:P67" si="7">L5-188.1929</f>
        <v>518.40509999999983</v>
      </c>
      <c r="Q5" s="27">
        <f t="shared" ref="Q5:Q67" si="8">L5-228.2242</f>
        <v>478.37379999999985</v>
      </c>
      <c r="S5" s="15" t="s">
        <v>101</v>
      </c>
      <c r="T5" s="14">
        <v>706.59799999999984</v>
      </c>
      <c r="U5" s="12">
        <f>T5-110.1459</f>
        <v>596.45209999999986</v>
      </c>
      <c r="V5" s="12">
        <f t="shared" ref="V5:V67" si="9">T5-150.1172</f>
        <v>556.48079999999982</v>
      </c>
      <c r="W5" s="29">
        <f t="shared" ref="W5:W67" si="10">T5-190.2085</f>
        <v>516.38949999999988</v>
      </c>
    </row>
    <row r="6" spans="2:23">
      <c r="B6" s="15" t="s">
        <v>100</v>
      </c>
      <c r="C6" s="14">
        <v>704.58234999999979</v>
      </c>
      <c r="D6" s="13">
        <f>C6-26.052</f>
        <v>678.53034999999977</v>
      </c>
      <c r="E6" s="13">
        <f t="shared" si="0"/>
        <v>638.49904999999978</v>
      </c>
      <c r="F6" s="13">
        <f t="shared" si="1"/>
        <v>598.4677499999998</v>
      </c>
      <c r="G6" s="13">
        <f t="shared" si="2"/>
        <v>558.43644999999981</v>
      </c>
      <c r="H6" s="13">
        <f t="shared" si="3"/>
        <v>518.40514999999982</v>
      </c>
      <c r="I6" s="10">
        <f t="shared" si="4"/>
        <v>478.37384999999983</v>
      </c>
      <c r="K6" s="15" t="s">
        <v>100</v>
      </c>
      <c r="L6" s="14">
        <v>704.58234999999979</v>
      </c>
      <c r="M6" s="11">
        <f>L6-68.099</f>
        <v>636.48334999999975</v>
      </c>
      <c r="N6" s="11">
        <f t="shared" si="5"/>
        <v>596.45204999999976</v>
      </c>
      <c r="O6" s="11">
        <f t="shared" si="6"/>
        <v>556.42074999999977</v>
      </c>
      <c r="P6" s="11">
        <f t="shared" si="7"/>
        <v>516.38944999999978</v>
      </c>
      <c r="Q6" s="27">
        <f t="shared" si="8"/>
        <v>476.3581499999998</v>
      </c>
      <c r="S6" s="15" t="s">
        <v>100</v>
      </c>
      <c r="T6" s="14">
        <v>704.58234999999979</v>
      </c>
      <c r="U6" s="12">
        <f>T6-110.1459</f>
        <v>594.43644999999981</v>
      </c>
      <c r="V6" s="12">
        <f t="shared" si="9"/>
        <v>554.46514999999977</v>
      </c>
      <c r="W6" s="29">
        <f t="shared" si="10"/>
        <v>514.37384999999983</v>
      </c>
    </row>
    <row r="7" spans="2:23">
      <c r="B7" s="15" t="s">
        <v>99</v>
      </c>
      <c r="C7" s="14">
        <v>702.56669999999974</v>
      </c>
      <c r="D7" s="13">
        <f>C7-26.052</f>
        <v>676.51469999999972</v>
      </c>
      <c r="E7" s="13">
        <f t="shared" si="0"/>
        <v>636.48339999999973</v>
      </c>
      <c r="F7" s="13">
        <f t="shared" si="1"/>
        <v>596.45209999999975</v>
      </c>
      <c r="G7" s="13">
        <f t="shared" si="2"/>
        <v>556.42079999999976</v>
      </c>
      <c r="H7" s="13">
        <f t="shared" si="3"/>
        <v>516.38949999999977</v>
      </c>
      <c r="I7" s="10">
        <f t="shared" si="4"/>
        <v>476.35819999999978</v>
      </c>
      <c r="K7" s="15" t="s">
        <v>99</v>
      </c>
      <c r="L7" s="14">
        <v>702.56669999999974</v>
      </c>
      <c r="M7" s="11">
        <f>L7-68.099</f>
        <v>634.4676999999997</v>
      </c>
      <c r="N7" s="11">
        <f t="shared" si="5"/>
        <v>594.43639999999971</v>
      </c>
      <c r="O7" s="11">
        <f t="shared" si="6"/>
        <v>554.40509999999972</v>
      </c>
      <c r="P7" s="11">
        <f t="shared" si="7"/>
        <v>514.37379999999973</v>
      </c>
      <c r="Q7" s="27">
        <f t="shared" si="8"/>
        <v>474.34249999999975</v>
      </c>
      <c r="S7" s="15" t="s">
        <v>99</v>
      </c>
      <c r="T7" s="14">
        <v>702.56669999999974</v>
      </c>
      <c r="U7" s="12">
        <f>T7-110.1459</f>
        <v>592.42079999999976</v>
      </c>
      <c r="V7" s="12">
        <f t="shared" si="9"/>
        <v>552.44949999999972</v>
      </c>
      <c r="W7" s="29">
        <f t="shared" si="10"/>
        <v>512.35819999999978</v>
      </c>
    </row>
    <row r="8" spans="2:23">
      <c r="B8" s="15"/>
      <c r="C8" s="14"/>
      <c r="D8" s="13"/>
      <c r="E8" s="13"/>
      <c r="F8" s="13"/>
      <c r="G8" s="13"/>
      <c r="H8" s="13"/>
      <c r="I8" s="10"/>
      <c r="K8" s="15"/>
      <c r="L8" s="14"/>
      <c r="M8" s="11"/>
      <c r="N8" s="11"/>
      <c r="O8" s="11"/>
      <c r="P8" s="11"/>
      <c r="Q8" s="27"/>
      <c r="S8" s="15"/>
      <c r="T8" s="14"/>
      <c r="U8" s="12"/>
      <c r="V8" s="12"/>
      <c r="W8" s="29"/>
    </row>
    <row r="9" spans="2:23">
      <c r="B9" s="15" t="s">
        <v>97</v>
      </c>
      <c r="C9" s="14">
        <v>722.62929999999983</v>
      </c>
      <c r="D9" s="13">
        <f>C9-26.052</f>
        <v>696.57729999999981</v>
      </c>
      <c r="E9" s="13">
        <f t="shared" si="0"/>
        <v>656.54599999999982</v>
      </c>
      <c r="F9" s="13">
        <f t="shared" si="1"/>
        <v>616.51469999999983</v>
      </c>
      <c r="G9" s="13">
        <f t="shared" si="2"/>
        <v>576.48339999999985</v>
      </c>
      <c r="H9" s="13">
        <f t="shared" si="3"/>
        <v>536.45209999999986</v>
      </c>
      <c r="I9" s="10">
        <f t="shared" si="4"/>
        <v>496.42079999999987</v>
      </c>
      <c r="K9" s="15" t="s">
        <v>97</v>
      </c>
      <c r="L9" s="14">
        <v>722.62929999999983</v>
      </c>
      <c r="M9" s="11">
        <f>L9-68.099</f>
        <v>654.53029999999978</v>
      </c>
      <c r="N9" s="11">
        <f t="shared" si="5"/>
        <v>614.4989999999998</v>
      </c>
      <c r="O9" s="11">
        <f t="shared" si="6"/>
        <v>574.46769999999981</v>
      </c>
      <c r="P9" s="11">
        <f t="shared" si="7"/>
        <v>534.43639999999982</v>
      </c>
      <c r="Q9" s="27">
        <f t="shared" si="8"/>
        <v>494.40509999999983</v>
      </c>
      <c r="S9" s="15" t="s">
        <v>97</v>
      </c>
      <c r="T9" s="14">
        <v>722.62929999999983</v>
      </c>
      <c r="U9" s="12">
        <f>T9-110.1459</f>
        <v>612.48339999999985</v>
      </c>
      <c r="V9" s="12">
        <f t="shared" si="9"/>
        <v>572.5120999999998</v>
      </c>
      <c r="W9" s="29">
        <f t="shared" si="10"/>
        <v>532.42079999999987</v>
      </c>
    </row>
    <row r="10" spans="2:23">
      <c r="B10" s="15" t="s">
        <v>96</v>
      </c>
      <c r="C10" s="14">
        <v>720.61364999999978</v>
      </c>
      <c r="D10" s="13">
        <f>C10-26.052</f>
        <v>694.56164999999976</v>
      </c>
      <c r="E10" s="13">
        <f t="shared" si="0"/>
        <v>654.53034999999977</v>
      </c>
      <c r="F10" s="13">
        <f t="shared" si="1"/>
        <v>614.49904999999978</v>
      </c>
      <c r="G10" s="13">
        <f t="shared" si="2"/>
        <v>574.4677499999998</v>
      </c>
      <c r="H10" s="13">
        <f t="shared" si="3"/>
        <v>534.43644999999981</v>
      </c>
      <c r="I10" s="10">
        <f t="shared" si="4"/>
        <v>494.40514999999982</v>
      </c>
      <c r="K10" s="15" t="s">
        <v>96</v>
      </c>
      <c r="L10" s="14">
        <v>720.61364999999978</v>
      </c>
      <c r="M10" s="11">
        <f>L10-68.099</f>
        <v>652.51464999999973</v>
      </c>
      <c r="N10" s="11">
        <f t="shared" si="5"/>
        <v>612.48334999999975</v>
      </c>
      <c r="O10" s="11">
        <f t="shared" si="6"/>
        <v>572.45204999999976</v>
      </c>
      <c r="P10" s="11">
        <f t="shared" si="7"/>
        <v>532.42074999999977</v>
      </c>
      <c r="Q10" s="27">
        <f t="shared" si="8"/>
        <v>492.38944999999978</v>
      </c>
      <c r="S10" s="15" t="s">
        <v>96</v>
      </c>
      <c r="T10" s="14">
        <v>720.61364999999978</v>
      </c>
      <c r="U10" s="12">
        <f>T10-110.1459</f>
        <v>610.4677499999998</v>
      </c>
      <c r="V10" s="12">
        <f t="shared" si="9"/>
        <v>570.49644999999975</v>
      </c>
      <c r="W10" s="29">
        <f t="shared" si="10"/>
        <v>530.40514999999982</v>
      </c>
    </row>
    <row r="11" spans="2:23">
      <c r="B11" s="15" t="s">
        <v>95</v>
      </c>
      <c r="C11" s="14">
        <v>718.59799999999973</v>
      </c>
      <c r="D11" s="13">
        <f>C11-26.052</f>
        <v>692.54599999999971</v>
      </c>
      <c r="E11" s="13">
        <f t="shared" si="0"/>
        <v>652.51469999999972</v>
      </c>
      <c r="F11" s="13">
        <f t="shared" si="1"/>
        <v>612.48339999999973</v>
      </c>
      <c r="G11" s="13">
        <f t="shared" si="2"/>
        <v>572.45209999999975</v>
      </c>
      <c r="H11" s="13">
        <f t="shared" si="3"/>
        <v>532.42079999999976</v>
      </c>
      <c r="I11" s="10">
        <f t="shared" si="4"/>
        <v>492.38949999999977</v>
      </c>
      <c r="K11" s="15" t="s">
        <v>95</v>
      </c>
      <c r="L11" s="14">
        <v>718.59799999999973</v>
      </c>
      <c r="M11" s="11">
        <f>L11-68.099</f>
        <v>650.49899999999968</v>
      </c>
      <c r="N11" s="11">
        <f t="shared" si="5"/>
        <v>610.4676999999997</v>
      </c>
      <c r="O11" s="11">
        <f t="shared" si="6"/>
        <v>570.43639999999971</v>
      </c>
      <c r="P11" s="11">
        <f t="shared" si="7"/>
        <v>530.40509999999972</v>
      </c>
      <c r="Q11" s="27">
        <f t="shared" si="8"/>
        <v>490.37379999999973</v>
      </c>
      <c r="S11" s="15" t="s">
        <v>95</v>
      </c>
      <c r="T11" s="14">
        <v>718.59799999999973</v>
      </c>
      <c r="U11" s="12">
        <f>T11-110.1459</f>
        <v>608.45209999999975</v>
      </c>
      <c r="V11" s="12">
        <f t="shared" si="9"/>
        <v>568.4807999999997</v>
      </c>
      <c r="W11" s="29">
        <f t="shared" si="10"/>
        <v>528.38949999999977</v>
      </c>
    </row>
    <row r="12" spans="2:23">
      <c r="B12" s="15" t="s">
        <v>94</v>
      </c>
      <c r="C12" s="14">
        <v>716.58234999999968</v>
      </c>
      <c r="D12" s="13">
        <f>C12-26.052</f>
        <v>690.53034999999966</v>
      </c>
      <c r="E12" s="13">
        <f t="shared" si="0"/>
        <v>650.49904999999967</v>
      </c>
      <c r="F12" s="13">
        <f t="shared" si="1"/>
        <v>610.46774999999968</v>
      </c>
      <c r="G12" s="13">
        <f t="shared" si="2"/>
        <v>570.4364499999997</v>
      </c>
      <c r="H12" s="13">
        <f t="shared" si="3"/>
        <v>530.40514999999971</v>
      </c>
      <c r="I12" s="10">
        <f t="shared" si="4"/>
        <v>490.37384999999972</v>
      </c>
      <c r="K12" s="15" t="s">
        <v>94</v>
      </c>
      <c r="L12" s="14">
        <v>716.58234999999968</v>
      </c>
      <c r="M12" s="11">
        <f>L12-68.099</f>
        <v>648.48334999999963</v>
      </c>
      <c r="N12" s="11">
        <f t="shared" si="5"/>
        <v>608.45204999999964</v>
      </c>
      <c r="O12" s="11">
        <f t="shared" si="6"/>
        <v>568.42074999999966</v>
      </c>
      <c r="P12" s="11">
        <f t="shared" si="7"/>
        <v>528.38944999999967</v>
      </c>
      <c r="Q12" s="27">
        <f t="shared" si="8"/>
        <v>488.35814999999968</v>
      </c>
      <c r="S12" s="15" t="s">
        <v>94</v>
      </c>
      <c r="T12" s="14">
        <v>716.58234999999968</v>
      </c>
      <c r="U12" s="12">
        <f>T12-110.1459</f>
        <v>606.4364499999997</v>
      </c>
      <c r="V12" s="12">
        <f t="shared" si="9"/>
        <v>566.46514999999965</v>
      </c>
      <c r="W12" s="29">
        <f t="shared" si="10"/>
        <v>526.37384999999972</v>
      </c>
    </row>
    <row r="13" spans="2:23">
      <c r="B13" s="15"/>
      <c r="C13" s="14"/>
      <c r="D13" s="13"/>
      <c r="E13" s="13"/>
      <c r="F13" s="13"/>
      <c r="G13" s="13"/>
      <c r="H13" s="13"/>
      <c r="I13" s="10"/>
      <c r="K13" s="15"/>
      <c r="L13" s="14"/>
      <c r="M13" s="11"/>
      <c r="N13" s="11"/>
      <c r="O13" s="11"/>
      <c r="P13" s="11"/>
      <c r="Q13" s="27"/>
      <c r="S13" s="15"/>
      <c r="T13" s="14"/>
      <c r="U13" s="12"/>
      <c r="V13" s="12"/>
      <c r="W13" s="29"/>
    </row>
    <row r="14" spans="2:23">
      <c r="B14" s="15" t="s">
        <v>92</v>
      </c>
      <c r="C14" s="14">
        <v>736.64494999999988</v>
      </c>
      <c r="D14" s="13">
        <f>C14-26.052</f>
        <v>710.59294999999986</v>
      </c>
      <c r="E14" s="13">
        <f t="shared" si="0"/>
        <v>670.56164999999987</v>
      </c>
      <c r="F14" s="13">
        <f t="shared" si="1"/>
        <v>630.53034999999988</v>
      </c>
      <c r="G14" s="13">
        <f t="shared" si="2"/>
        <v>590.4990499999999</v>
      </c>
      <c r="H14" s="13">
        <f t="shared" si="3"/>
        <v>550.46774999999991</v>
      </c>
      <c r="I14" s="10">
        <f t="shared" si="4"/>
        <v>510.43644999999992</v>
      </c>
      <c r="K14" s="15" t="s">
        <v>92</v>
      </c>
      <c r="L14" s="14">
        <v>736.64494999999988</v>
      </c>
      <c r="M14" s="11">
        <f>L14-68.099</f>
        <v>668.54594999999983</v>
      </c>
      <c r="N14" s="11">
        <f t="shared" si="5"/>
        <v>628.51464999999985</v>
      </c>
      <c r="O14" s="11">
        <f t="shared" si="6"/>
        <v>588.48334999999986</v>
      </c>
      <c r="P14" s="11">
        <f t="shared" si="7"/>
        <v>548.45204999999987</v>
      </c>
      <c r="Q14" s="27">
        <f t="shared" si="8"/>
        <v>508.42074999999988</v>
      </c>
      <c r="S14" s="15" t="s">
        <v>92</v>
      </c>
      <c r="T14" s="14">
        <v>736.64494999999988</v>
      </c>
      <c r="U14" s="12">
        <f>T14-110.1459</f>
        <v>626.4990499999999</v>
      </c>
      <c r="V14" s="12">
        <f t="shared" si="9"/>
        <v>586.52774999999986</v>
      </c>
      <c r="W14" s="29">
        <f t="shared" si="10"/>
        <v>546.43644999999992</v>
      </c>
    </row>
    <row r="15" spans="2:23">
      <c r="B15" s="15" t="s">
        <v>91</v>
      </c>
      <c r="C15" s="14">
        <v>734.62929999999983</v>
      </c>
      <c r="D15" s="13">
        <f>C15-26.052</f>
        <v>708.57729999999981</v>
      </c>
      <c r="E15" s="13">
        <f t="shared" si="0"/>
        <v>668.54599999999982</v>
      </c>
      <c r="F15" s="13">
        <f t="shared" si="1"/>
        <v>628.51469999999983</v>
      </c>
      <c r="G15" s="13">
        <f t="shared" si="2"/>
        <v>588.48339999999985</v>
      </c>
      <c r="H15" s="13">
        <f t="shared" si="3"/>
        <v>548.45209999999986</v>
      </c>
      <c r="I15" s="10">
        <f t="shared" si="4"/>
        <v>508.42079999999987</v>
      </c>
      <c r="K15" s="15" t="s">
        <v>91</v>
      </c>
      <c r="L15" s="14">
        <v>734.62929999999983</v>
      </c>
      <c r="M15" s="11">
        <f>L15-68.099</f>
        <v>666.53029999999978</v>
      </c>
      <c r="N15" s="11">
        <f t="shared" si="5"/>
        <v>626.4989999999998</v>
      </c>
      <c r="O15" s="11">
        <f t="shared" si="6"/>
        <v>586.46769999999981</v>
      </c>
      <c r="P15" s="11">
        <f t="shared" si="7"/>
        <v>546.43639999999982</v>
      </c>
      <c r="Q15" s="27">
        <f t="shared" si="8"/>
        <v>506.40509999999983</v>
      </c>
      <c r="S15" s="15" t="s">
        <v>91</v>
      </c>
      <c r="T15" s="14">
        <v>734.62929999999983</v>
      </c>
      <c r="U15" s="12">
        <f>T15-110.1459</f>
        <v>624.48339999999985</v>
      </c>
      <c r="V15" s="12">
        <f t="shared" si="9"/>
        <v>584.5120999999998</v>
      </c>
      <c r="W15" s="29">
        <f t="shared" si="10"/>
        <v>544.42079999999987</v>
      </c>
    </row>
    <row r="16" spans="2:23">
      <c r="B16" s="15" t="s">
        <v>90</v>
      </c>
      <c r="C16" s="14">
        <v>732.61364999999978</v>
      </c>
      <c r="D16" s="13">
        <f>C16-26.052</f>
        <v>706.56164999999976</v>
      </c>
      <c r="E16" s="13">
        <f t="shared" si="0"/>
        <v>666.53034999999977</v>
      </c>
      <c r="F16" s="13">
        <f t="shared" si="1"/>
        <v>626.49904999999978</v>
      </c>
      <c r="G16" s="13">
        <f t="shared" si="2"/>
        <v>586.4677499999998</v>
      </c>
      <c r="H16" s="13">
        <f t="shared" si="3"/>
        <v>546.43644999999981</v>
      </c>
      <c r="I16" s="10">
        <f t="shared" si="4"/>
        <v>506.40514999999982</v>
      </c>
      <c r="K16" s="15" t="s">
        <v>90</v>
      </c>
      <c r="L16" s="14">
        <v>732.61364999999978</v>
      </c>
      <c r="M16" s="11">
        <f>L16-68.099</f>
        <v>664.51464999999973</v>
      </c>
      <c r="N16" s="11">
        <f t="shared" si="5"/>
        <v>624.48334999999975</v>
      </c>
      <c r="O16" s="11">
        <f t="shared" si="6"/>
        <v>584.45204999999976</v>
      </c>
      <c r="P16" s="11">
        <f t="shared" si="7"/>
        <v>544.42074999999977</v>
      </c>
      <c r="Q16" s="27">
        <f t="shared" si="8"/>
        <v>504.38944999999978</v>
      </c>
      <c r="S16" s="15" t="s">
        <v>90</v>
      </c>
      <c r="T16" s="14">
        <v>732.61364999999978</v>
      </c>
      <c r="U16" s="12">
        <f>T16-110.1459</f>
        <v>622.4677499999998</v>
      </c>
      <c r="V16" s="12">
        <f t="shared" si="9"/>
        <v>582.49644999999975</v>
      </c>
      <c r="W16" s="29">
        <f t="shared" si="10"/>
        <v>542.40514999999982</v>
      </c>
    </row>
    <row r="17" spans="2:23">
      <c r="B17" s="15" t="s">
        <v>89</v>
      </c>
      <c r="C17" s="14">
        <v>730.59799999999973</v>
      </c>
      <c r="D17" s="13">
        <f>C17-26.052</f>
        <v>704.54599999999971</v>
      </c>
      <c r="E17" s="13">
        <f t="shared" si="0"/>
        <v>664.51469999999972</v>
      </c>
      <c r="F17" s="13">
        <f t="shared" si="1"/>
        <v>624.48339999999973</v>
      </c>
      <c r="G17" s="13">
        <f t="shared" si="2"/>
        <v>584.45209999999975</v>
      </c>
      <c r="H17" s="13">
        <f t="shared" si="3"/>
        <v>544.42079999999976</v>
      </c>
      <c r="I17" s="10">
        <f t="shared" si="4"/>
        <v>504.38949999999977</v>
      </c>
      <c r="K17" s="15" t="s">
        <v>89</v>
      </c>
      <c r="L17" s="14">
        <v>730.59799999999973</v>
      </c>
      <c r="M17" s="11">
        <f>L17-68.099</f>
        <v>662.49899999999968</v>
      </c>
      <c r="N17" s="11">
        <f t="shared" si="5"/>
        <v>622.4676999999997</v>
      </c>
      <c r="O17" s="11">
        <f t="shared" si="6"/>
        <v>582.43639999999971</v>
      </c>
      <c r="P17" s="11">
        <f t="shared" si="7"/>
        <v>542.40509999999972</v>
      </c>
      <c r="Q17" s="27">
        <f t="shared" si="8"/>
        <v>502.37379999999973</v>
      </c>
      <c r="S17" s="15" t="s">
        <v>89</v>
      </c>
      <c r="T17" s="14">
        <v>730.59799999999973</v>
      </c>
      <c r="U17" s="12">
        <f>T17-110.1459</f>
        <v>620.45209999999975</v>
      </c>
      <c r="V17" s="12">
        <f t="shared" si="9"/>
        <v>580.4807999999997</v>
      </c>
      <c r="W17" s="29">
        <f t="shared" si="10"/>
        <v>540.38949999999977</v>
      </c>
    </row>
    <row r="18" spans="2:23">
      <c r="B18" s="15"/>
      <c r="C18" s="14"/>
      <c r="D18" s="13"/>
      <c r="E18" s="13"/>
      <c r="F18" s="13"/>
      <c r="G18" s="13"/>
      <c r="H18" s="13"/>
      <c r="I18" s="10"/>
      <c r="K18" s="15"/>
      <c r="L18" s="14"/>
      <c r="M18" s="11"/>
      <c r="N18" s="11"/>
      <c r="O18" s="11"/>
      <c r="P18" s="11"/>
      <c r="Q18" s="27"/>
      <c r="S18" s="15"/>
      <c r="T18" s="14"/>
      <c r="U18" s="12"/>
      <c r="V18" s="12"/>
      <c r="W18" s="29"/>
    </row>
    <row r="19" spans="2:23">
      <c r="B19" s="15" t="s">
        <v>87</v>
      </c>
      <c r="C19" s="14">
        <v>750.66059999999993</v>
      </c>
      <c r="D19" s="13">
        <f>C19-26.052</f>
        <v>724.60859999999991</v>
      </c>
      <c r="E19" s="13">
        <f t="shared" si="0"/>
        <v>684.57729999999992</v>
      </c>
      <c r="F19" s="13">
        <f t="shared" si="1"/>
        <v>644.54599999999994</v>
      </c>
      <c r="G19" s="13">
        <f t="shared" si="2"/>
        <v>604.51469999999995</v>
      </c>
      <c r="H19" s="13">
        <f t="shared" si="3"/>
        <v>564.48339999999996</v>
      </c>
      <c r="I19" s="10">
        <f t="shared" si="4"/>
        <v>524.45209999999997</v>
      </c>
      <c r="K19" s="15" t="s">
        <v>87</v>
      </c>
      <c r="L19" s="14">
        <v>750.66059999999993</v>
      </c>
      <c r="M19" s="11">
        <f>L19-68.099</f>
        <v>682.56159999999988</v>
      </c>
      <c r="N19" s="11">
        <f t="shared" si="5"/>
        <v>642.5302999999999</v>
      </c>
      <c r="O19" s="11">
        <f t="shared" si="6"/>
        <v>602.49899999999991</v>
      </c>
      <c r="P19" s="11">
        <f t="shared" si="7"/>
        <v>562.46769999999992</v>
      </c>
      <c r="Q19" s="27">
        <f t="shared" si="8"/>
        <v>522.43639999999994</v>
      </c>
      <c r="S19" s="15" t="s">
        <v>87</v>
      </c>
      <c r="T19" s="14">
        <v>750.66059999999993</v>
      </c>
      <c r="U19" s="12">
        <f>T19-110.1459</f>
        <v>640.51469999999995</v>
      </c>
      <c r="V19" s="12">
        <f t="shared" si="9"/>
        <v>600.54339999999991</v>
      </c>
      <c r="W19" s="29">
        <f t="shared" si="10"/>
        <v>560.45209999999997</v>
      </c>
    </row>
    <row r="20" spans="2:23">
      <c r="B20" s="15" t="s">
        <v>86</v>
      </c>
      <c r="C20" s="14">
        <v>748.64494999999988</v>
      </c>
      <c r="D20" s="13">
        <f>C20-26.052</f>
        <v>722.59294999999986</v>
      </c>
      <c r="E20" s="13">
        <f t="shared" si="0"/>
        <v>682.56164999999987</v>
      </c>
      <c r="F20" s="13">
        <f t="shared" si="1"/>
        <v>642.53034999999988</v>
      </c>
      <c r="G20" s="13">
        <f t="shared" si="2"/>
        <v>602.4990499999999</v>
      </c>
      <c r="H20" s="13">
        <f t="shared" si="3"/>
        <v>562.46774999999991</v>
      </c>
      <c r="I20" s="10">
        <f t="shared" si="4"/>
        <v>522.43644999999992</v>
      </c>
      <c r="K20" s="15" t="s">
        <v>86</v>
      </c>
      <c r="L20" s="14">
        <v>748.64494999999988</v>
      </c>
      <c r="M20" s="11">
        <f>L20-68.099</f>
        <v>680.54594999999983</v>
      </c>
      <c r="N20" s="11">
        <f t="shared" si="5"/>
        <v>640.51464999999985</v>
      </c>
      <c r="O20" s="11">
        <f t="shared" si="6"/>
        <v>600.48334999999986</v>
      </c>
      <c r="P20" s="11">
        <f t="shared" si="7"/>
        <v>560.45204999999987</v>
      </c>
      <c r="Q20" s="27">
        <f t="shared" si="8"/>
        <v>520.42074999999988</v>
      </c>
      <c r="S20" s="15" t="s">
        <v>86</v>
      </c>
      <c r="T20" s="14">
        <v>748.64494999999988</v>
      </c>
      <c r="U20" s="12">
        <f>T20-110.1459</f>
        <v>638.4990499999999</v>
      </c>
      <c r="V20" s="12">
        <f t="shared" si="9"/>
        <v>598.52774999999986</v>
      </c>
      <c r="W20" s="29">
        <f t="shared" si="10"/>
        <v>558.43644999999992</v>
      </c>
    </row>
    <row r="21" spans="2:23">
      <c r="B21" s="15" t="s">
        <v>85</v>
      </c>
      <c r="C21" s="14">
        <v>746.62929999999983</v>
      </c>
      <c r="D21" s="13">
        <f>C21-26.052</f>
        <v>720.57729999999981</v>
      </c>
      <c r="E21" s="13">
        <f t="shared" si="0"/>
        <v>680.54599999999982</v>
      </c>
      <c r="F21" s="13">
        <f t="shared" si="1"/>
        <v>640.51469999999983</v>
      </c>
      <c r="G21" s="13">
        <f t="shared" si="2"/>
        <v>600.48339999999985</v>
      </c>
      <c r="H21" s="13">
        <f t="shared" si="3"/>
        <v>560.45209999999986</v>
      </c>
      <c r="I21" s="10">
        <f t="shared" si="4"/>
        <v>520.42079999999987</v>
      </c>
      <c r="K21" s="15" t="s">
        <v>85</v>
      </c>
      <c r="L21" s="14">
        <v>746.62929999999983</v>
      </c>
      <c r="M21" s="11">
        <f>L21-68.099</f>
        <v>678.53029999999978</v>
      </c>
      <c r="N21" s="11">
        <f t="shared" si="5"/>
        <v>638.4989999999998</v>
      </c>
      <c r="O21" s="11">
        <f t="shared" si="6"/>
        <v>598.46769999999981</v>
      </c>
      <c r="P21" s="11">
        <f t="shared" si="7"/>
        <v>558.43639999999982</v>
      </c>
      <c r="Q21" s="27">
        <f t="shared" si="8"/>
        <v>518.40509999999983</v>
      </c>
      <c r="S21" s="15" t="s">
        <v>85</v>
      </c>
      <c r="T21" s="14">
        <v>746.62929999999983</v>
      </c>
      <c r="U21" s="12">
        <f>T21-110.1459</f>
        <v>636.48339999999985</v>
      </c>
      <c r="V21" s="12">
        <f t="shared" si="9"/>
        <v>596.5120999999998</v>
      </c>
      <c r="W21" s="29">
        <f t="shared" si="10"/>
        <v>556.42079999999987</v>
      </c>
    </row>
    <row r="22" spans="2:23">
      <c r="B22" s="15" t="s">
        <v>84</v>
      </c>
      <c r="C22" s="14">
        <v>744.61364999999978</v>
      </c>
      <c r="D22" s="13">
        <f>C22-26.052</f>
        <v>718.56164999999976</v>
      </c>
      <c r="E22" s="13">
        <f t="shared" si="0"/>
        <v>678.53034999999977</v>
      </c>
      <c r="F22" s="13">
        <f t="shared" si="1"/>
        <v>638.49904999999978</v>
      </c>
      <c r="G22" s="13">
        <f t="shared" si="2"/>
        <v>598.4677499999998</v>
      </c>
      <c r="H22" s="13">
        <f t="shared" si="3"/>
        <v>558.43644999999981</v>
      </c>
      <c r="I22" s="10">
        <f t="shared" si="4"/>
        <v>518.40514999999982</v>
      </c>
      <c r="K22" s="15" t="s">
        <v>84</v>
      </c>
      <c r="L22" s="14">
        <v>744.61364999999978</v>
      </c>
      <c r="M22" s="11">
        <f>L22-68.099</f>
        <v>676.51464999999973</v>
      </c>
      <c r="N22" s="11">
        <f t="shared" si="5"/>
        <v>636.48334999999975</v>
      </c>
      <c r="O22" s="11">
        <f t="shared" si="6"/>
        <v>596.45204999999976</v>
      </c>
      <c r="P22" s="11">
        <f t="shared" si="7"/>
        <v>556.42074999999977</v>
      </c>
      <c r="Q22" s="27">
        <f t="shared" si="8"/>
        <v>516.38944999999978</v>
      </c>
      <c r="S22" s="15" t="s">
        <v>84</v>
      </c>
      <c r="T22" s="14">
        <v>744.61364999999978</v>
      </c>
      <c r="U22" s="12">
        <f>T22-110.1459</f>
        <v>634.4677499999998</v>
      </c>
      <c r="V22" s="12">
        <f t="shared" si="9"/>
        <v>594.49644999999975</v>
      </c>
      <c r="W22" s="29">
        <f t="shared" si="10"/>
        <v>554.40514999999982</v>
      </c>
    </row>
    <row r="23" spans="2:23">
      <c r="B23" s="15"/>
      <c r="C23" s="14"/>
      <c r="D23" s="13"/>
      <c r="E23" s="13"/>
      <c r="F23" s="13"/>
      <c r="G23" s="13"/>
      <c r="H23" s="13"/>
      <c r="I23" s="10"/>
      <c r="K23" s="15"/>
      <c r="L23" s="14"/>
      <c r="M23" s="11"/>
      <c r="N23" s="11"/>
      <c r="O23" s="11"/>
      <c r="P23" s="11"/>
      <c r="Q23" s="27"/>
      <c r="S23" s="15"/>
      <c r="T23" s="14"/>
      <c r="U23" s="12"/>
      <c r="V23" s="12"/>
      <c r="W23" s="29"/>
    </row>
    <row r="24" spans="2:23">
      <c r="B24" s="15" t="s">
        <v>82</v>
      </c>
      <c r="C24" s="14">
        <v>764.67624999999998</v>
      </c>
      <c r="D24" s="13">
        <f>C24-26.052</f>
        <v>738.62424999999996</v>
      </c>
      <c r="E24" s="13">
        <f t="shared" si="0"/>
        <v>698.59294999999997</v>
      </c>
      <c r="F24" s="13">
        <f t="shared" si="1"/>
        <v>658.56164999999999</v>
      </c>
      <c r="G24" s="13">
        <f t="shared" si="2"/>
        <v>618.53035</v>
      </c>
      <c r="H24" s="13">
        <f t="shared" si="3"/>
        <v>578.49905000000001</v>
      </c>
      <c r="I24" s="10">
        <f t="shared" si="4"/>
        <v>538.46775000000002</v>
      </c>
      <c r="K24" s="15" t="s">
        <v>82</v>
      </c>
      <c r="L24" s="14">
        <v>764.67624999999998</v>
      </c>
      <c r="M24" s="11">
        <f>L24-68.099</f>
        <v>696.57724999999994</v>
      </c>
      <c r="N24" s="11">
        <f t="shared" si="5"/>
        <v>656.54594999999995</v>
      </c>
      <c r="O24" s="11">
        <f t="shared" si="6"/>
        <v>616.51464999999996</v>
      </c>
      <c r="P24" s="11">
        <f t="shared" si="7"/>
        <v>576.48334999999997</v>
      </c>
      <c r="Q24" s="27">
        <f t="shared" si="8"/>
        <v>536.45204999999999</v>
      </c>
      <c r="S24" s="15" t="s">
        <v>82</v>
      </c>
      <c r="T24" s="14">
        <v>764.67624999999998</v>
      </c>
      <c r="U24" s="12">
        <f>T24-110.1459</f>
        <v>654.53035</v>
      </c>
      <c r="V24" s="12">
        <f t="shared" si="9"/>
        <v>614.55904999999996</v>
      </c>
      <c r="W24" s="29">
        <f t="shared" si="10"/>
        <v>574.46775000000002</v>
      </c>
    </row>
    <row r="25" spans="2:23">
      <c r="B25" s="15" t="s">
        <v>81</v>
      </c>
      <c r="C25" s="14">
        <v>762.66059999999993</v>
      </c>
      <c r="D25" s="13">
        <f>C25-26.052</f>
        <v>736.60859999999991</v>
      </c>
      <c r="E25" s="13">
        <f t="shared" si="0"/>
        <v>696.57729999999992</v>
      </c>
      <c r="F25" s="13">
        <f t="shared" si="1"/>
        <v>656.54599999999994</v>
      </c>
      <c r="G25" s="13">
        <f t="shared" si="2"/>
        <v>616.51469999999995</v>
      </c>
      <c r="H25" s="13">
        <f t="shared" si="3"/>
        <v>576.48339999999996</v>
      </c>
      <c r="I25" s="10">
        <f t="shared" si="4"/>
        <v>536.45209999999997</v>
      </c>
      <c r="K25" s="15" t="s">
        <v>81</v>
      </c>
      <c r="L25" s="14">
        <v>762.66059999999993</v>
      </c>
      <c r="M25" s="11">
        <f>L25-68.099</f>
        <v>694.56159999999988</v>
      </c>
      <c r="N25" s="11">
        <f t="shared" si="5"/>
        <v>654.5302999999999</v>
      </c>
      <c r="O25" s="11">
        <f t="shared" si="6"/>
        <v>614.49899999999991</v>
      </c>
      <c r="P25" s="11">
        <f t="shared" si="7"/>
        <v>574.46769999999992</v>
      </c>
      <c r="Q25" s="27">
        <f t="shared" si="8"/>
        <v>534.43639999999994</v>
      </c>
      <c r="S25" s="15" t="s">
        <v>81</v>
      </c>
      <c r="T25" s="14">
        <v>762.66059999999993</v>
      </c>
      <c r="U25" s="12">
        <f>T25-110.1459</f>
        <v>652.51469999999995</v>
      </c>
      <c r="V25" s="12">
        <f t="shared" si="9"/>
        <v>612.54339999999991</v>
      </c>
      <c r="W25" s="29">
        <f t="shared" si="10"/>
        <v>572.45209999999997</v>
      </c>
    </row>
    <row r="26" spans="2:23">
      <c r="B26" s="15" t="s">
        <v>80</v>
      </c>
      <c r="C26" s="14">
        <v>760.64494999999988</v>
      </c>
      <c r="D26" s="13">
        <f>C26-26.052</f>
        <v>734.59294999999986</v>
      </c>
      <c r="E26" s="13">
        <f t="shared" si="0"/>
        <v>694.56164999999987</v>
      </c>
      <c r="F26" s="13">
        <f t="shared" si="1"/>
        <v>654.53034999999988</v>
      </c>
      <c r="G26" s="13">
        <f t="shared" si="2"/>
        <v>614.4990499999999</v>
      </c>
      <c r="H26" s="13">
        <f t="shared" si="3"/>
        <v>574.46774999999991</v>
      </c>
      <c r="I26" s="10">
        <f t="shared" si="4"/>
        <v>534.43644999999992</v>
      </c>
      <c r="K26" s="15" t="s">
        <v>80</v>
      </c>
      <c r="L26" s="14">
        <v>760.64494999999988</v>
      </c>
      <c r="M26" s="11">
        <f>L26-68.099</f>
        <v>692.54594999999983</v>
      </c>
      <c r="N26" s="11">
        <f t="shared" si="5"/>
        <v>652.51464999999985</v>
      </c>
      <c r="O26" s="11">
        <f t="shared" si="6"/>
        <v>612.48334999999986</v>
      </c>
      <c r="P26" s="11">
        <f t="shared" si="7"/>
        <v>572.45204999999987</v>
      </c>
      <c r="Q26" s="27">
        <f t="shared" si="8"/>
        <v>532.42074999999988</v>
      </c>
      <c r="S26" s="15" t="s">
        <v>80</v>
      </c>
      <c r="T26" s="14">
        <v>760.64494999999988</v>
      </c>
      <c r="U26" s="12">
        <f>T26-110.1459</f>
        <v>650.4990499999999</v>
      </c>
      <c r="V26" s="12">
        <f t="shared" si="9"/>
        <v>610.52774999999986</v>
      </c>
      <c r="W26" s="29">
        <f t="shared" si="10"/>
        <v>570.43644999999992</v>
      </c>
    </row>
    <row r="27" spans="2:23">
      <c r="B27" s="15" t="s">
        <v>79</v>
      </c>
      <c r="C27" s="14">
        <v>758.62929999999983</v>
      </c>
      <c r="D27" s="13">
        <f>C27-26.052</f>
        <v>732.57729999999981</v>
      </c>
      <c r="E27" s="13">
        <f t="shared" si="0"/>
        <v>692.54599999999982</v>
      </c>
      <c r="F27" s="13">
        <f t="shared" si="1"/>
        <v>652.51469999999983</v>
      </c>
      <c r="G27" s="13">
        <f t="shared" si="2"/>
        <v>612.48339999999985</v>
      </c>
      <c r="H27" s="13">
        <f t="shared" si="3"/>
        <v>572.45209999999986</v>
      </c>
      <c r="I27" s="10">
        <f t="shared" si="4"/>
        <v>532.42079999999987</v>
      </c>
      <c r="K27" s="15" t="s">
        <v>79</v>
      </c>
      <c r="L27" s="14">
        <v>758.62929999999983</v>
      </c>
      <c r="M27" s="11">
        <f>L27-68.099</f>
        <v>690.53029999999978</v>
      </c>
      <c r="N27" s="11">
        <f t="shared" si="5"/>
        <v>650.4989999999998</v>
      </c>
      <c r="O27" s="11">
        <f t="shared" si="6"/>
        <v>610.46769999999981</v>
      </c>
      <c r="P27" s="11">
        <f t="shared" si="7"/>
        <v>570.43639999999982</v>
      </c>
      <c r="Q27" s="27">
        <f t="shared" si="8"/>
        <v>530.40509999999983</v>
      </c>
      <c r="S27" s="15" t="s">
        <v>79</v>
      </c>
      <c r="T27" s="14">
        <v>758.62929999999983</v>
      </c>
      <c r="U27" s="12">
        <f>T27-110.1459</f>
        <v>648.48339999999985</v>
      </c>
      <c r="V27" s="12">
        <f t="shared" si="9"/>
        <v>608.5120999999998</v>
      </c>
      <c r="W27" s="29">
        <f t="shared" si="10"/>
        <v>568.42079999999987</v>
      </c>
    </row>
    <row r="28" spans="2:23">
      <c r="B28" s="15"/>
      <c r="C28" s="14"/>
      <c r="D28" s="13"/>
      <c r="E28" s="13"/>
      <c r="F28" s="13"/>
      <c r="G28" s="13"/>
      <c r="H28" s="13"/>
      <c r="I28" s="10"/>
      <c r="K28" s="15"/>
      <c r="L28" s="14"/>
      <c r="M28" s="11"/>
      <c r="N28" s="11"/>
      <c r="O28" s="11"/>
      <c r="P28" s="11"/>
      <c r="Q28" s="27"/>
      <c r="S28" s="15"/>
      <c r="T28" s="14"/>
      <c r="U28" s="12"/>
      <c r="V28" s="12"/>
      <c r="W28" s="29"/>
    </row>
    <row r="29" spans="2:23">
      <c r="B29" s="15" t="s">
        <v>77</v>
      </c>
      <c r="C29" s="14">
        <v>778.69190000000003</v>
      </c>
      <c r="D29" s="13">
        <f>C29-26.052</f>
        <v>752.63990000000001</v>
      </c>
      <c r="E29" s="13">
        <f t="shared" si="0"/>
        <v>712.60860000000002</v>
      </c>
      <c r="F29" s="13">
        <f t="shared" si="1"/>
        <v>672.57730000000004</v>
      </c>
      <c r="G29" s="13">
        <f t="shared" si="2"/>
        <v>632.54600000000005</v>
      </c>
      <c r="H29" s="13">
        <f t="shared" si="3"/>
        <v>592.51470000000006</v>
      </c>
      <c r="I29" s="10">
        <f t="shared" si="4"/>
        <v>552.48340000000007</v>
      </c>
      <c r="K29" s="15" t="s">
        <v>77</v>
      </c>
      <c r="L29" s="14">
        <v>778.69190000000003</v>
      </c>
      <c r="M29" s="11">
        <f>L29-68.099</f>
        <v>710.59289999999999</v>
      </c>
      <c r="N29" s="11">
        <f t="shared" si="5"/>
        <v>670.5616</v>
      </c>
      <c r="O29" s="11">
        <f t="shared" si="6"/>
        <v>630.53030000000001</v>
      </c>
      <c r="P29" s="11">
        <f t="shared" si="7"/>
        <v>590.49900000000002</v>
      </c>
      <c r="Q29" s="27">
        <f t="shared" si="8"/>
        <v>550.46770000000004</v>
      </c>
      <c r="S29" s="15" t="s">
        <v>77</v>
      </c>
      <c r="T29" s="14">
        <v>778.69190000000003</v>
      </c>
      <c r="U29" s="12">
        <f>T29-110.1459</f>
        <v>668.54600000000005</v>
      </c>
      <c r="V29" s="12">
        <f t="shared" si="9"/>
        <v>628.57470000000001</v>
      </c>
      <c r="W29" s="29">
        <f t="shared" si="10"/>
        <v>588.48340000000007</v>
      </c>
    </row>
    <row r="30" spans="2:23">
      <c r="B30" s="15" t="s">
        <v>76</v>
      </c>
      <c r="C30" s="14">
        <v>776.67624999999998</v>
      </c>
      <c r="D30" s="13">
        <f>C30-26.052</f>
        <v>750.62424999999996</v>
      </c>
      <c r="E30" s="13">
        <f t="shared" si="0"/>
        <v>710.59294999999997</v>
      </c>
      <c r="F30" s="13">
        <f t="shared" si="1"/>
        <v>670.56164999999999</v>
      </c>
      <c r="G30" s="13">
        <f t="shared" si="2"/>
        <v>630.53035</v>
      </c>
      <c r="H30" s="13">
        <f t="shared" si="3"/>
        <v>590.49905000000001</v>
      </c>
      <c r="I30" s="10">
        <f t="shared" si="4"/>
        <v>550.46775000000002</v>
      </c>
      <c r="K30" s="15" t="s">
        <v>76</v>
      </c>
      <c r="L30" s="14">
        <v>776.67624999999998</v>
      </c>
      <c r="M30" s="11">
        <f>L30-68.099</f>
        <v>708.57724999999994</v>
      </c>
      <c r="N30" s="11">
        <f t="shared" si="5"/>
        <v>668.54594999999995</v>
      </c>
      <c r="O30" s="11">
        <f t="shared" si="6"/>
        <v>628.51464999999996</v>
      </c>
      <c r="P30" s="11">
        <f t="shared" si="7"/>
        <v>588.48334999999997</v>
      </c>
      <c r="Q30" s="27">
        <f t="shared" si="8"/>
        <v>548.45204999999999</v>
      </c>
      <c r="S30" s="15" t="s">
        <v>76</v>
      </c>
      <c r="T30" s="14">
        <v>776.67624999999998</v>
      </c>
      <c r="U30" s="12">
        <f>T30-110.1459</f>
        <v>666.53035</v>
      </c>
      <c r="V30" s="12">
        <f t="shared" si="9"/>
        <v>626.55904999999996</v>
      </c>
      <c r="W30" s="29">
        <f t="shared" si="10"/>
        <v>586.46775000000002</v>
      </c>
    </row>
    <row r="31" spans="2:23">
      <c r="B31" s="15" t="s">
        <v>75</v>
      </c>
      <c r="C31" s="14">
        <v>774.66059999999993</v>
      </c>
      <c r="D31" s="13">
        <f>C31-26.052</f>
        <v>748.60859999999991</v>
      </c>
      <c r="E31" s="13">
        <f t="shared" si="0"/>
        <v>708.57729999999992</v>
      </c>
      <c r="F31" s="13">
        <f t="shared" si="1"/>
        <v>668.54599999999994</v>
      </c>
      <c r="G31" s="13">
        <f t="shared" si="2"/>
        <v>628.51469999999995</v>
      </c>
      <c r="H31" s="13">
        <f t="shared" si="3"/>
        <v>588.48339999999996</v>
      </c>
      <c r="I31" s="10">
        <f t="shared" si="4"/>
        <v>548.45209999999997</v>
      </c>
      <c r="K31" s="15" t="s">
        <v>75</v>
      </c>
      <c r="L31" s="14">
        <v>774.66059999999993</v>
      </c>
      <c r="M31" s="11">
        <f>L31-68.099</f>
        <v>706.56159999999988</v>
      </c>
      <c r="N31" s="11">
        <f t="shared" si="5"/>
        <v>666.5302999999999</v>
      </c>
      <c r="O31" s="11">
        <f t="shared" si="6"/>
        <v>626.49899999999991</v>
      </c>
      <c r="P31" s="11">
        <f t="shared" si="7"/>
        <v>586.46769999999992</v>
      </c>
      <c r="Q31" s="27">
        <f t="shared" si="8"/>
        <v>546.43639999999994</v>
      </c>
      <c r="S31" s="15" t="s">
        <v>75</v>
      </c>
      <c r="T31" s="14">
        <v>774.66059999999993</v>
      </c>
      <c r="U31" s="12">
        <f>T31-110.1459</f>
        <v>664.51469999999995</v>
      </c>
      <c r="V31" s="12">
        <f t="shared" si="9"/>
        <v>624.54339999999991</v>
      </c>
      <c r="W31" s="29">
        <f t="shared" si="10"/>
        <v>584.45209999999997</v>
      </c>
    </row>
    <row r="32" spans="2:23">
      <c r="B32" s="15" t="s">
        <v>74</v>
      </c>
      <c r="C32" s="14">
        <v>772.64494999999988</v>
      </c>
      <c r="D32" s="13">
        <f>C32-26.052</f>
        <v>746.59294999999986</v>
      </c>
      <c r="E32" s="13">
        <f t="shared" si="0"/>
        <v>706.56164999999987</v>
      </c>
      <c r="F32" s="13">
        <f t="shared" si="1"/>
        <v>666.53034999999988</v>
      </c>
      <c r="G32" s="13">
        <f t="shared" si="2"/>
        <v>626.4990499999999</v>
      </c>
      <c r="H32" s="13">
        <f t="shared" si="3"/>
        <v>586.46774999999991</v>
      </c>
      <c r="I32" s="10">
        <f t="shared" si="4"/>
        <v>546.43644999999992</v>
      </c>
      <c r="K32" s="15" t="s">
        <v>74</v>
      </c>
      <c r="L32" s="14">
        <v>772.64494999999988</v>
      </c>
      <c r="M32" s="11">
        <f>L32-68.099</f>
        <v>704.54594999999983</v>
      </c>
      <c r="N32" s="11">
        <f t="shared" si="5"/>
        <v>664.51464999999985</v>
      </c>
      <c r="O32" s="11">
        <f t="shared" si="6"/>
        <v>624.48334999999986</v>
      </c>
      <c r="P32" s="11">
        <f t="shared" si="7"/>
        <v>584.45204999999987</v>
      </c>
      <c r="Q32" s="27">
        <f t="shared" si="8"/>
        <v>544.42074999999988</v>
      </c>
      <c r="S32" s="15" t="s">
        <v>74</v>
      </c>
      <c r="T32" s="14">
        <v>772.64494999999988</v>
      </c>
      <c r="U32" s="12">
        <f>T32-110.1459</f>
        <v>662.4990499999999</v>
      </c>
      <c r="V32" s="12">
        <f t="shared" si="9"/>
        <v>622.52774999999986</v>
      </c>
      <c r="W32" s="29">
        <f t="shared" si="10"/>
        <v>582.43644999999992</v>
      </c>
    </row>
    <row r="33" spans="2:23">
      <c r="B33" s="15"/>
      <c r="C33" s="14"/>
      <c r="D33" s="13"/>
      <c r="E33" s="13"/>
      <c r="F33" s="13"/>
      <c r="G33" s="13"/>
      <c r="H33" s="13"/>
      <c r="I33" s="10"/>
      <c r="K33" s="15"/>
      <c r="L33" s="14"/>
      <c r="M33" s="11"/>
      <c r="N33" s="11"/>
      <c r="O33" s="11"/>
      <c r="P33" s="11"/>
      <c r="Q33" s="27"/>
      <c r="S33" s="15"/>
      <c r="T33" s="14"/>
      <c r="U33" s="12"/>
      <c r="V33" s="12"/>
      <c r="W33" s="29"/>
    </row>
    <row r="34" spans="2:23">
      <c r="B34" s="15" t="s">
        <v>72</v>
      </c>
      <c r="C34" s="14">
        <v>792.70755000000008</v>
      </c>
      <c r="D34" s="13">
        <f>C34-26.052</f>
        <v>766.65555000000006</v>
      </c>
      <c r="E34" s="13">
        <f t="shared" si="0"/>
        <v>726.62425000000007</v>
      </c>
      <c r="F34" s="13">
        <f t="shared" si="1"/>
        <v>686.59295000000009</v>
      </c>
      <c r="G34" s="13">
        <f t="shared" si="2"/>
        <v>646.5616500000001</v>
      </c>
      <c r="H34" s="13">
        <f t="shared" si="3"/>
        <v>606.53035000000011</v>
      </c>
      <c r="I34" s="10">
        <f t="shared" si="4"/>
        <v>566.49905000000012</v>
      </c>
      <c r="K34" s="15" t="s">
        <v>72</v>
      </c>
      <c r="L34" s="14">
        <v>792.70755000000008</v>
      </c>
      <c r="M34" s="11">
        <f>L34-68.099</f>
        <v>724.60855000000004</v>
      </c>
      <c r="N34" s="11">
        <f t="shared" si="5"/>
        <v>684.57725000000005</v>
      </c>
      <c r="O34" s="11">
        <f t="shared" si="6"/>
        <v>644.54595000000006</v>
      </c>
      <c r="P34" s="11">
        <f t="shared" si="7"/>
        <v>604.51465000000007</v>
      </c>
      <c r="Q34" s="27">
        <f t="shared" si="8"/>
        <v>564.48335000000009</v>
      </c>
      <c r="S34" s="15" t="s">
        <v>72</v>
      </c>
      <c r="T34" s="14">
        <v>792.70755000000008</v>
      </c>
      <c r="U34" s="12">
        <f>T34-110.1459</f>
        <v>682.5616500000001</v>
      </c>
      <c r="V34" s="12">
        <f t="shared" si="9"/>
        <v>642.59035000000006</v>
      </c>
      <c r="W34" s="29">
        <f t="shared" si="10"/>
        <v>602.49905000000012</v>
      </c>
    </row>
    <row r="35" spans="2:23">
      <c r="B35" s="15" t="s">
        <v>71</v>
      </c>
      <c r="C35" s="14">
        <v>790.69190000000003</v>
      </c>
      <c r="D35" s="13">
        <f>C35-26.052</f>
        <v>764.63990000000001</v>
      </c>
      <c r="E35" s="13">
        <f t="shared" si="0"/>
        <v>724.60860000000002</v>
      </c>
      <c r="F35" s="13">
        <f t="shared" si="1"/>
        <v>684.57730000000004</v>
      </c>
      <c r="G35" s="13">
        <f t="shared" si="2"/>
        <v>644.54600000000005</v>
      </c>
      <c r="H35" s="13">
        <f t="shared" si="3"/>
        <v>604.51470000000006</v>
      </c>
      <c r="I35" s="10">
        <f t="shared" si="4"/>
        <v>564.48340000000007</v>
      </c>
      <c r="K35" s="15" t="s">
        <v>71</v>
      </c>
      <c r="L35" s="14">
        <v>790.69190000000003</v>
      </c>
      <c r="M35" s="11">
        <f>L35-68.099</f>
        <v>722.59289999999999</v>
      </c>
      <c r="N35" s="11">
        <f t="shared" si="5"/>
        <v>682.5616</v>
      </c>
      <c r="O35" s="11">
        <f t="shared" si="6"/>
        <v>642.53030000000001</v>
      </c>
      <c r="P35" s="11">
        <f t="shared" si="7"/>
        <v>602.49900000000002</v>
      </c>
      <c r="Q35" s="27">
        <f t="shared" si="8"/>
        <v>562.46770000000004</v>
      </c>
      <c r="S35" s="15" t="s">
        <v>71</v>
      </c>
      <c r="T35" s="14">
        <v>790.69190000000003</v>
      </c>
      <c r="U35" s="12">
        <f>T35-110.1459</f>
        <v>680.54600000000005</v>
      </c>
      <c r="V35" s="12">
        <f t="shared" si="9"/>
        <v>640.57470000000001</v>
      </c>
      <c r="W35" s="29">
        <f t="shared" si="10"/>
        <v>600.48340000000007</v>
      </c>
    </row>
    <row r="36" spans="2:23">
      <c r="B36" s="15" t="s">
        <v>70</v>
      </c>
      <c r="C36" s="14">
        <v>788.67624999999998</v>
      </c>
      <c r="D36" s="13">
        <f>C36-26.052</f>
        <v>762.62424999999996</v>
      </c>
      <c r="E36" s="13">
        <f t="shared" si="0"/>
        <v>722.59294999999997</v>
      </c>
      <c r="F36" s="13">
        <f t="shared" si="1"/>
        <v>682.56164999999999</v>
      </c>
      <c r="G36" s="13">
        <f t="shared" si="2"/>
        <v>642.53035</v>
      </c>
      <c r="H36" s="13">
        <f t="shared" si="3"/>
        <v>602.49905000000001</v>
      </c>
      <c r="I36" s="10">
        <f t="shared" si="4"/>
        <v>562.46775000000002</v>
      </c>
      <c r="K36" s="15" t="s">
        <v>70</v>
      </c>
      <c r="L36" s="14">
        <v>788.67624999999998</v>
      </c>
      <c r="M36" s="11">
        <f>L36-68.099</f>
        <v>720.57724999999994</v>
      </c>
      <c r="N36" s="11">
        <f t="shared" si="5"/>
        <v>680.54594999999995</v>
      </c>
      <c r="O36" s="11">
        <f t="shared" si="6"/>
        <v>640.51464999999996</v>
      </c>
      <c r="P36" s="11">
        <f t="shared" si="7"/>
        <v>600.48334999999997</v>
      </c>
      <c r="Q36" s="27">
        <f t="shared" si="8"/>
        <v>560.45204999999999</v>
      </c>
      <c r="S36" s="15" t="s">
        <v>70</v>
      </c>
      <c r="T36" s="14">
        <v>788.67624999999998</v>
      </c>
      <c r="U36" s="12">
        <f>T36-110.1459</f>
        <v>678.53035</v>
      </c>
      <c r="V36" s="12">
        <f t="shared" si="9"/>
        <v>638.55904999999996</v>
      </c>
      <c r="W36" s="29">
        <f t="shared" si="10"/>
        <v>598.46775000000002</v>
      </c>
    </row>
    <row r="37" spans="2:23">
      <c r="B37" s="15" t="s">
        <v>69</v>
      </c>
      <c r="C37" s="14">
        <v>786.66059999999993</v>
      </c>
      <c r="D37" s="13">
        <f>C37-26.052</f>
        <v>760.60859999999991</v>
      </c>
      <c r="E37" s="13">
        <f t="shared" si="0"/>
        <v>720.57729999999992</v>
      </c>
      <c r="F37" s="13">
        <f t="shared" si="1"/>
        <v>680.54599999999994</v>
      </c>
      <c r="G37" s="13">
        <f t="shared" si="2"/>
        <v>640.51469999999995</v>
      </c>
      <c r="H37" s="13">
        <f t="shared" si="3"/>
        <v>600.48339999999996</v>
      </c>
      <c r="I37" s="10">
        <f t="shared" si="4"/>
        <v>560.45209999999997</v>
      </c>
      <c r="K37" s="15" t="s">
        <v>69</v>
      </c>
      <c r="L37" s="14">
        <v>786.66059999999993</v>
      </c>
      <c r="M37" s="11">
        <f>L37-68.099</f>
        <v>718.56159999999988</v>
      </c>
      <c r="N37" s="11">
        <f t="shared" si="5"/>
        <v>678.5302999999999</v>
      </c>
      <c r="O37" s="11">
        <f t="shared" si="6"/>
        <v>638.49899999999991</v>
      </c>
      <c r="P37" s="11">
        <f t="shared" si="7"/>
        <v>598.46769999999992</v>
      </c>
      <c r="Q37" s="27">
        <f t="shared" si="8"/>
        <v>558.43639999999994</v>
      </c>
      <c r="S37" s="15" t="s">
        <v>69</v>
      </c>
      <c r="T37" s="14">
        <v>786.66059999999993</v>
      </c>
      <c r="U37" s="12">
        <f>T37-110.1459</f>
        <v>676.51469999999995</v>
      </c>
      <c r="V37" s="12">
        <f t="shared" si="9"/>
        <v>636.54339999999991</v>
      </c>
      <c r="W37" s="29">
        <f t="shared" si="10"/>
        <v>596.45209999999997</v>
      </c>
    </row>
    <row r="38" spans="2:23">
      <c r="B38" s="15"/>
      <c r="C38" s="14"/>
      <c r="D38" s="13"/>
      <c r="E38" s="13"/>
      <c r="F38" s="13"/>
      <c r="G38" s="13"/>
      <c r="H38" s="13"/>
      <c r="I38" s="10"/>
      <c r="K38" s="15"/>
      <c r="L38" s="14"/>
      <c r="M38" s="11"/>
      <c r="N38" s="11"/>
      <c r="O38" s="11"/>
      <c r="P38" s="11"/>
      <c r="Q38" s="27"/>
      <c r="S38" s="15"/>
      <c r="T38" s="14"/>
      <c r="U38" s="12"/>
      <c r="V38" s="12"/>
      <c r="W38" s="29"/>
    </row>
    <row r="39" spans="2:23">
      <c r="B39" s="15" t="s">
        <v>67</v>
      </c>
      <c r="C39" s="14">
        <v>806.72320000000013</v>
      </c>
      <c r="D39" s="13">
        <f>C39-26.052</f>
        <v>780.67120000000011</v>
      </c>
      <c r="E39" s="13">
        <f t="shared" si="0"/>
        <v>740.63990000000013</v>
      </c>
      <c r="F39" s="13">
        <f t="shared" si="1"/>
        <v>700.60860000000014</v>
      </c>
      <c r="G39" s="13">
        <f t="shared" si="2"/>
        <v>660.57730000000015</v>
      </c>
      <c r="H39" s="13">
        <f t="shared" si="3"/>
        <v>620.54600000000016</v>
      </c>
      <c r="I39" s="10">
        <f t="shared" si="4"/>
        <v>580.51470000000018</v>
      </c>
      <c r="K39" s="15" t="s">
        <v>67</v>
      </c>
      <c r="L39" s="14">
        <v>806.72320000000013</v>
      </c>
      <c r="M39" s="11">
        <f>L39-68.099</f>
        <v>738.62420000000009</v>
      </c>
      <c r="N39" s="11">
        <f t="shared" si="5"/>
        <v>698.5929000000001</v>
      </c>
      <c r="O39" s="11">
        <f t="shared" si="6"/>
        <v>658.56160000000011</v>
      </c>
      <c r="P39" s="11">
        <f t="shared" si="7"/>
        <v>618.53030000000012</v>
      </c>
      <c r="Q39" s="27">
        <f t="shared" si="8"/>
        <v>578.49900000000014</v>
      </c>
      <c r="S39" s="15" t="s">
        <v>67</v>
      </c>
      <c r="T39" s="14">
        <v>806.72320000000013</v>
      </c>
      <c r="U39" s="12">
        <f>T39-110.1459</f>
        <v>696.57730000000015</v>
      </c>
      <c r="V39" s="12">
        <f t="shared" si="9"/>
        <v>656.60600000000011</v>
      </c>
      <c r="W39" s="29">
        <f t="shared" si="10"/>
        <v>616.51470000000018</v>
      </c>
    </row>
    <row r="40" spans="2:23">
      <c r="B40" s="15" t="s">
        <v>66</v>
      </c>
      <c r="C40" s="14">
        <v>804.70755000000008</v>
      </c>
      <c r="D40" s="13">
        <f>C40-26.052</f>
        <v>778.65555000000006</v>
      </c>
      <c r="E40" s="13">
        <f t="shared" si="0"/>
        <v>738.62425000000007</v>
      </c>
      <c r="F40" s="13">
        <f t="shared" si="1"/>
        <v>698.59295000000009</v>
      </c>
      <c r="G40" s="13">
        <f t="shared" si="2"/>
        <v>658.5616500000001</v>
      </c>
      <c r="H40" s="13">
        <f t="shared" si="3"/>
        <v>618.53035000000011</v>
      </c>
      <c r="I40" s="10">
        <f t="shared" si="4"/>
        <v>578.49905000000012</v>
      </c>
      <c r="K40" s="15" t="s">
        <v>66</v>
      </c>
      <c r="L40" s="14">
        <v>804.70755000000008</v>
      </c>
      <c r="M40" s="11">
        <f>L40-68.099</f>
        <v>736.60855000000004</v>
      </c>
      <c r="N40" s="11">
        <f t="shared" si="5"/>
        <v>696.57725000000005</v>
      </c>
      <c r="O40" s="11">
        <f t="shared" si="6"/>
        <v>656.54595000000006</v>
      </c>
      <c r="P40" s="11">
        <f t="shared" si="7"/>
        <v>616.51465000000007</v>
      </c>
      <c r="Q40" s="27">
        <f t="shared" si="8"/>
        <v>576.48335000000009</v>
      </c>
      <c r="S40" s="15" t="s">
        <v>66</v>
      </c>
      <c r="T40" s="14">
        <v>804.70755000000008</v>
      </c>
      <c r="U40" s="12">
        <f>T40-110.1459</f>
        <v>694.5616500000001</v>
      </c>
      <c r="V40" s="12">
        <f t="shared" si="9"/>
        <v>654.59035000000006</v>
      </c>
      <c r="W40" s="29">
        <f t="shared" si="10"/>
        <v>614.49905000000012</v>
      </c>
    </row>
    <row r="41" spans="2:23">
      <c r="B41" s="15" t="s">
        <v>65</v>
      </c>
      <c r="C41" s="14">
        <v>802.69190000000003</v>
      </c>
      <c r="D41" s="13">
        <f>C41-26.052</f>
        <v>776.63990000000001</v>
      </c>
      <c r="E41" s="13">
        <f t="shared" si="0"/>
        <v>736.60860000000002</v>
      </c>
      <c r="F41" s="13">
        <f t="shared" si="1"/>
        <v>696.57730000000004</v>
      </c>
      <c r="G41" s="13">
        <f t="shared" si="2"/>
        <v>656.54600000000005</v>
      </c>
      <c r="H41" s="13">
        <f t="shared" si="3"/>
        <v>616.51470000000006</v>
      </c>
      <c r="I41" s="10">
        <f t="shared" si="4"/>
        <v>576.48340000000007</v>
      </c>
      <c r="K41" s="15" t="s">
        <v>65</v>
      </c>
      <c r="L41" s="14">
        <v>802.69190000000003</v>
      </c>
      <c r="M41" s="11">
        <f>L41-68.099</f>
        <v>734.59289999999999</v>
      </c>
      <c r="N41" s="11">
        <f t="shared" si="5"/>
        <v>694.5616</v>
      </c>
      <c r="O41" s="11">
        <f t="shared" si="6"/>
        <v>654.53030000000001</v>
      </c>
      <c r="P41" s="11">
        <f t="shared" si="7"/>
        <v>614.49900000000002</v>
      </c>
      <c r="Q41" s="27">
        <f t="shared" si="8"/>
        <v>574.46770000000004</v>
      </c>
      <c r="S41" s="15" t="s">
        <v>65</v>
      </c>
      <c r="T41" s="14">
        <v>802.69190000000003</v>
      </c>
      <c r="U41" s="12">
        <f>T41-110.1459</f>
        <v>692.54600000000005</v>
      </c>
      <c r="V41" s="12">
        <f t="shared" si="9"/>
        <v>652.57470000000001</v>
      </c>
      <c r="W41" s="29">
        <f t="shared" si="10"/>
        <v>612.48340000000007</v>
      </c>
    </row>
    <row r="42" spans="2:23">
      <c r="B42" s="15" t="s">
        <v>64</v>
      </c>
      <c r="C42" s="14">
        <v>800.67624999999998</v>
      </c>
      <c r="D42" s="13">
        <f>C42-26.052</f>
        <v>774.62424999999996</v>
      </c>
      <c r="E42" s="13">
        <f t="shared" si="0"/>
        <v>734.59294999999997</v>
      </c>
      <c r="F42" s="13">
        <f t="shared" si="1"/>
        <v>694.56164999999999</v>
      </c>
      <c r="G42" s="13">
        <f t="shared" si="2"/>
        <v>654.53035</v>
      </c>
      <c r="H42" s="13">
        <f t="shared" si="3"/>
        <v>614.49905000000001</v>
      </c>
      <c r="I42" s="10">
        <f t="shared" si="4"/>
        <v>574.46775000000002</v>
      </c>
      <c r="K42" s="15" t="s">
        <v>64</v>
      </c>
      <c r="L42" s="14">
        <v>800.67624999999998</v>
      </c>
      <c r="M42" s="11">
        <f>L42-68.099</f>
        <v>732.57724999999994</v>
      </c>
      <c r="N42" s="11">
        <f t="shared" si="5"/>
        <v>692.54594999999995</v>
      </c>
      <c r="O42" s="11">
        <f t="shared" si="6"/>
        <v>652.51464999999996</v>
      </c>
      <c r="P42" s="11">
        <f t="shared" si="7"/>
        <v>612.48334999999997</v>
      </c>
      <c r="Q42" s="27">
        <f t="shared" si="8"/>
        <v>572.45204999999999</v>
      </c>
      <c r="S42" s="15" t="s">
        <v>64</v>
      </c>
      <c r="T42" s="14">
        <v>800.67624999999998</v>
      </c>
      <c r="U42" s="12">
        <f>T42-110.1459</f>
        <v>690.53035</v>
      </c>
      <c r="V42" s="12">
        <f t="shared" si="9"/>
        <v>650.55904999999996</v>
      </c>
      <c r="W42" s="29">
        <f t="shared" si="10"/>
        <v>610.46775000000002</v>
      </c>
    </row>
    <row r="43" spans="2:23">
      <c r="B43" s="15"/>
      <c r="C43" s="14"/>
      <c r="D43" s="13"/>
      <c r="E43" s="13"/>
      <c r="F43" s="13"/>
      <c r="G43" s="13"/>
      <c r="H43" s="13"/>
      <c r="I43" s="10"/>
      <c r="K43" s="15"/>
      <c r="L43" s="14"/>
      <c r="M43" s="11"/>
      <c r="N43" s="11"/>
      <c r="O43" s="11"/>
      <c r="P43" s="11"/>
      <c r="Q43" s="27"/>
      <c r="S43" s="15"/>
      <c r="T43" s="14"/>
      <c r="U43" s="12"/>
      <c r="V43" s="12"/>
      <c r="W43" s="29"/>
    </row>
    <row r="44" spans="2:23">
      <c r="B44" s="15" t="s">
        <v>62</v>
      </c>
      <c r="C44" s="14">
        <v>820.73885000000018</v>
      </c>
      <c r="D44" s="13">
        <f>C44-26.052</f>
        <v>794.68685000000016</v>
      </c>
      <c r="E44" s="13">
        <f t="shared" si="0"/>
        <v>754.65555000000018</v>
      </c>
      <c r="F44" s="13">
        <f t="shared" si="1"/>
        <v>714.62425000000019</v>
      </c>
      <c r="G44" s="13">
        <f t="shared" si="2"/>
        <v>674.5929500000002</v>
      </c>
      <c r="H44" s="13">
        <f t="shared" si="3"/>
        <v>634.56165000000021</v>
      </c>
      <c r="I44" s="10">
        <f t="shared" si="4"/>
        <v>594.53035000000023</v>
      </c>
      <c r="K44" s="15" t="s">
        <v>62</v>
      </c>
      <c r="L44" s="14">
        <v>820.73885000000018</v>
      </c>
      <c r="M44" s="11">
        <f>L44-68.099</f>
        <v>752.63985000000014</v>
      </c>
      <c r="N44" s="11">
        <f t="shared" si="5"/>
        <v>712.60855000000015</v>
      </c>
      <c r="O44" s="11">
        <f t="shared" si="6"/>
        <v>672.57725000000016</v>
      </c>
      <c r="P44" s="11">
        <f t="shared" si="7"/>
        <v>632.54595000000018</v>
      </c>
      <c r="Q44" s="27">
        <f t="shared" si="8"/>
        <v>592.51465000000019</v>
      </c>
      <c r="S44" s="15" t="s">
        <v>62</v>
      </c>
      <c r="T44" s="14">
        <v>820.73885000000018</v>
      </c>
      <c r="U44" s="12">
        <f>T44-110.1459</f>
        <v>710.5929500000002</v>
      </c>
      <c r="V44" s="12">
        <f t="shared" si="9"/>
        <v>670.62165000000016</v>
      </c>
      <c r="W44" s="29">
        <f t="shared" si="10"/>
        <v>630.53035000000023</v>
      </c>
    </row>
    <row r="45" spans="2:23">
      <c r="B45" s="15" t="s">
        <v>61</v>
      </c>
      <c r="C45" s="14">
        <v>818.72320000000013</v>
      </c>
      <c r="D45" s="13">
        <f>C45-26.052</f>
        <v>792.67120000000011</v>
      </c>
      <c r="E45" s="13">
        <f t="shared" si="0"/>
        <v>752.63990000000013</v>
      </c>
      <c r="F45" s="13">
        <f t="shared" si="1"/>
        <v>712.60860000000014</v>
      </c>
      <c r="G45" s="13">
        <f t="shared" si="2"/>
        <v>672.57730000000015</v>
      </c>
      <c r="H45" s="13">
        <f t="shared" si="3"/>
        <v>632.54600000000016</v>
      </c>
      <c r="I45" s="10">
        <f t="shared" si="4"/>
        <v>592.51470000000018</v>
      </c>
      <c r="K45" s="15" t="s">
        <v>61</v>
      </c>
      <c r="L45" s="14">
        <v>818.72320000000013</v>
      </c>
      <c r="M45" s="11">
        <f>L45-68.099</f>
        <v>750.62420000000009</v>
      </c>
      <c r="N45" s="11">
        <f t="shared" si="5"/>
        <v>710.5929000000001</v>
      </c>
      <c r="O45" s="11">
        <f t="shared" si="6"/>
        <v>670.56160000000011</v>
      </c>
      <c r="P45" s="11">
        <f t="shared" si="7"/>
        <v>630.53030000000012</v>
      </c>
      <c r="Q45" s="27">
        <f t="shared" si="8"/>
        <v>590.49900000000014</v>
      </c>
      <c r="S45" s="15" t="s">
        <v>61</v>
      </c>
      <c r="T45" s="14">
        <v>818.72320000000013</v>
      </c>
      <c r="U45" s="12">
        <f>T45-110.1459</f>
        <v>708.57730000000015</v>
      </c>
      <c r="V45" s="12">
        <f t="shared" si="9"/>
        <v>668.60600000000011</v>
      </c>
      <c r="W45" s="29">
        <f t="shared" si="10"/>
        <v>628.51470000000018</v>
      </c>
    </row>
    <row r="46" spans="2:23">
      <c r="B46" s="15" t="s">
        <v>60</v>
      </c>
      <c r="C46" s="14">
        <v>816.70755000000008</v>
      </c>
      <c r="D46" s="13">
        <f>C46-26.052</f>
        <v>790.65555000000006</v>
      </c>
      <c r="E46" s="13">
        <f t="shared" si="0"/>
        <v>750.62425000000007</v>
      </c>
      <c r="F46" s="13">
        <f t="shared" si="1"/>
        <v>710.59295000000009</v>
      </c>
      <c r="G46" s="13">
        <f t="shared" si="2"/>
        <v>670.5616500000001</v>
      </c>
      <c r="H46" s="13">
        <f t="shared" si="3"/>
        <v>630.53035000000011</v>
      </c>
      <c r="I46" s="10">
        <f t="shared" si="4"/>
        <v>590.49905000000012</v>
      </c>
      <c r="K46" s="15" t="s">
        <v>60</v>
      </c>
      <c r="L46" s="14">
        <v>816.70755000000008</v>
      </c>
      <c r="M46" s="11">
        <f>L46-68.099</f>
        <v>748.60855000000004</v>
      </c>
      <c r="N46" s="11">
        <f t="shared" si="5"/>
        <v>708.57725000000005</v>
      </c>
      <c r="O46" s="11">
        <f t="shared" si="6"/>
        <v>668.54595000000006</v>
      </c>
      <c r="P46" s="11">
        <f t="shared" si="7"/>
        <v>628.51465000000007</v>
      </c>
      <c r="Q46" s="27">
        <f t="shared" si="8"/>
        <v>588.48335000000009</v>
      </c>
      <c r="S46" s="15" t="s">
        <v>60</v>
      </c>
      <c r="T46" s="14">
        <v>816.70755000000008</v>
      </c>
      <c r="U46" s="12">
        <f>T46-110.1459</f>
        <v>706.5616500000001</v>
      </c>
      <c r="V46" s="12">
        <f t="shared" si="9"/>
        <v>666.59035000000006</v>
      </c>
      <c r="W46" s="29">
        <f t="shared" si="10"/>
        <v>626.49905000000012</v>
      </c>
    </row>
    <row r="47" spans="2:23">
      <c r="B47" s="15" t="s">
        <v>59</v>
      </c>
      <c r="C47" s="14">
        <v>814.69190000000003</v>
      </c>
      <c r="D47" s="13">
        <f>C47-26.052</f>
        <v>788.63990000000001</v>
      </c>
      <c r="E47" s="13">
        <f t="shared" si="0"/>
        <v>748.60860000000002</v>
      </c>
      <c r="F47" s="13">
        <f t="shared" si="1"/>
        <v>708.57730000000004</v>
      </c>
      <c r="G47" s="13">
        <f t="shared" si="2"/>
        <v>668.54600000000005</v>
      </c>
      <c r="H47" s="13">
        <f t="shared" si="3"/>
        <v>628.51470000000006</v>
      </c>
      <c r="I47" s="10">
        <f t="shared" si="4"/>
        <v>588.48340000000007</v>
      </c>
      <c r="K47" s="15" t="s">
        <v>59</v>
      </c>
      <c r="L47" s="14">
        <v>814.69190000000003</v>
      </c>
      <c r="M47" s="11">
        <f>L47-68.099</f>
        <v>746.59289999999999</v>
      </c>
      <c r="N47" s="11">
        <f t="shared" si="5"/>
        <v>706.5616</v>
      </c>
      <c r="O47" s="11">
        <f t="shared" si="6"/>
        <v>666.53030000000001</v>
      </c>
      <c r="P47" s="11">
        <f t="shared" si="7"/>
        <v>626.49900000000002</v>
      </c>
      <c r="Q47" s="27">
        <f t="shared" si="8"/>
        <v>586.46770000000004</v>
      </c>
      <c r="S47" s="15" t="s">
        <v>59</v>
      </c>
      <c r="T47" s="14">
        <v>814.69190000000003</v>
      </c>
      <c r="U47" s="12">
        <f>T47-110.1459</f>
        <v>704.54600000000005</v>
      </c>
      <c r="V47" s="12">
        <f t="shared" si="9"/>
        <v>664.57470000000001</v>
      </c>
      <c r="W47" s="29">
        <f t="shared" si="10"/>
        <v>624.48340000000007</v>
      </c>
    </row>
    <row r="48" spans="2:23">
      <c r="B48" s="15"/>
      <c r="C48" s="14"/>
      <c r="D48" s="13"/>
      <c r="E48" s="13"/>
      <c r="F48" s="13"/>
      <c r="G48" s="13"/>
      <c r="H48" s="13"/>
      <c r="I48" s="10"/>
      <c r="K48" s="15"/>
      <c r="L48" s="14"/>
      <c r="M48" s="11"/>
      <c r="N48" s="11"/>
      <c r="O48" s="11"/>
      <c r="P48" s="11"/>
      <c r="Q48" s="27"/>
      <c r="S48" s="15"/>
      <c r="T48" s="14"/>
      <c r="U48" s="12"/>
      <c r="V48" s="12"/>
      <c r="W48" s="29"/>
    </row>
    <row r="49" spans="2:23">
      <c r="B49" s="15" t="s">
        <v>57</v>
      </c>
      <c r="C49" s="14">
        <v>834.75450000000023</v>
      </c>
      <c r="D49" s="13">
        <f>C49-26.052</f>
        <v>808.70250000000021</v>
      </c>
      <c r="E49" s="13">
        <f t="shared" si="0"/>
        <v>768.67120000000023</v>
      </c>
      <c r="F49" s="13">
        <f t="shared" si="1"/>
        <v>728.63990000000024</v>
      </c>
      <c r="G49" s="13">
        <f t="shared" si="2"/>
        <v>688.60860000000025</v>
      </c>
      <c r="H49" s="13">
        <f t="shared" si="3"/>
        <v>648.57730000000026</v>
      </c>
      <c r="I49" s="10">
        <f t="shared" si="4"/>
        <v>608.54600000000028</v>
      </c>
      <c r="K49" s="15" t="s">
        <v>57</v>
      </c>
      <c r="L49" s="14">
        <v>834.75450000000023</v>
      </c>
      <c r="M49" s="11">
        <f>L49-68.099</f>
        <v>766.65550000000019</v>
      </c>
      <c r="N49" s="11">
        <f t="shared" si="5"/>
        <v>726.6242000000002</v>
      </c>
      <c r="O49" s="11">
        <f t="shared" si="6"/>
        <v>686.59290000000021</v>
      </c>
      <c r="P49" s="11">
        <f t="shared" si="7"/>
        <v>646.56160000000023</v>
      </c>
      <c r="Q49" s="27">
        <f t="shared" si="8"/>
        <v>606.53030000000024</v>
      </c>
      <c r="S49" s="15" t="s">
        <v>57</v>
      </c>
      <c r="T49" s="14">
        <v>834.75450000000023</v>
      </c>
      <c r="U49" s="12">
        <f>T49-110.1459</f>
        <v>724.60860000000025</v>
      </c>
      <c r="V49" s="12">
        <f t="shared" si="9"/>
        <v>684.63730000000021</v>
      </c>
      <c r="W49" s="29">
        <f t="shared" si="10"/>
        <v>644.54600000000028</v>
      </c>
    </row>
    <row r="50" spans="2:23">
      <c r="B50" s="15" t="s">
        <v>56</v>
      </c>
      <c r="C50" s="14">
        <v>832.73885000000018</v>
      </c>
      <c r="D50" s="13">
        <f>C50-26.052</f>
        <v>806.68685000000016</v>
      </c>
      <c r="E50" s="13">
        <f t="shared" si="0"/>
        <v>766.65555000000018</v>
      </c>
      <c r="F50" s="13">
        <f t="shared" si="1"/>
        <v>726.62425000000019</v>
      </c>
      <c r="G50" s="13">
        <f t="shared" si="2"/>
        <v>686.5929500000002</v>
      </c>
      <c r="H50" s="13">
        <f t="shared" si="3"/>
        <v>646.56165000000021</v>
      </c>
      <c r="I50" s="10">
        <f t="shared" si="4"/>
        <v>606.53035000000023</v>
      </c>
      <c r="K50" s="15" t="s">
        <v>56</v>
      </c>
      <c r="L50" s="14">
        <v>832.73885000000018</v>
      </c>
      <c r="M50" s="11">
        <f>L50-68.099</f>
        <v>764.63985000000014</v>
      </c>
      <c r="N50" s="11">
        <f t="shared" si="5"/>
        <v>724.60855000000015</v>
      </c>
      <c r="O50" s="11">
        <f t="shared" si="6"/>
        <v>684.57725000000016</v>
      </c>
      <c r="P50" s="11">
        <f t="shared" si="7"/>
        <v>644.54595000000018</v>
      </c>
      <c r="Q50" s="27">
        <f t="shared" si="8"/>
        <v>604.51465000000019</v>
      </c>
      <c r="S50" s="15" t="s">
        <v>56</v>
      </c>
      <c r="T50" s="14">
        <v>832.73885000000018</v>
      </c>
      <c r="U50" s="12">
        <f>T50-110.1459</f>
        <v>722.5929500000002</v>
      </c>
      <c r="V50" s="12">
        <f t="shared" si="9"/>
        <v>682.62165000000016</v>
      </c>
      <c r="W50" s="29">
        <f t="shared" si="10"/>
        <v>642.53035000000023</v>
      </c>
    </row>
    <row r="51" spans="2:23">
      <c r="B51" s="15" t="s">
        <v>55</v>
      </c>
      <c r="C51" s="14">
        <v>830.72320000000013</v>
      </c>
      <c r="D51" s="13">
        <f>C51-26.052</f>
        <v>804.67120000000011</v>
      </c>
      <c r="E51" s="13">
        <f t="shared" si="0"/>
        <v>764.63990000000013</v>
      </c>
      <c r="F51" s="13">
        <f t="shared" si="1"/>
        <v>724.60860000000014</v>
      </c>
      <c r="G51" s="13">
        <f t="shared" si="2"/>
        <v>684.57730000000015</v>
      </c>
      <c r="H51" s="13">
        <f t="shared" si="3"/>
        <v>644.54600000000016</v>
      </c>
      <c r="I51" s="10">
        <f t="shared" si="4"/>
        <v>604.51470000000018</v>
      </c>
      <c r="K51" s="15" t="s">
        <v>55</v>
      </c>
      <c r="L51" s="14">
        <v>830.72320000000013</v>
      </c>
      <c r="M51" s="11">
        <f>L51-68.099</f>
        <v>762.62420000000009</v>
      </c>
      <c r="N51" s="11">
        <f t="shared" si="5"/>
        <v>722.5929000000001</v>
      </c>
      <c r="O51" s="11">
        <f t="shared" si="6"/>
        <v>682.56160000000011</v>
      </c>
      <c r="P51" s="11">
        <f t="shared" si="7"/>
        <v>642.53030000000012</v>
      </c>
      <c r="Q51" s="27">
        <f t="shared" si="8"/>
        <v>602.49900000000014</v>
      </c>
      <c r="S51" s="15" t="s">
        <v>55</v>
      </c>
      <c r="T51" s="14">
        <v>830.72320000000013</v>
      </c>
      <c r="U51" s="12">
        <f>T51-110.1459</f>
        <v>720.57730000000015</v>
      </c>
      <c r="V51" s="12">
        <f t="shared" si="9"/>
        <v>680.60600000000011</v>
      </c>
      <c r="W51" s="29">
        <f t="shared" si="10"/>
        <v>640.51470000000018</v>
      </c>
    </row>
    <row r="52" spans="2:23">
      <c r="B52" s="15" t="s">
        <v>54</v>
      </c>
      <c r="C52" s="14">
        <v>828.70755000000008</v>
      </c>
      <c r="D52" s="13">
        <f>C52-26.052</f>
        <v>802.65555000000006</v>
      </c>
      <c r="E52" s="13">
        <f t="shared" si="0"/>
        <v>762.62425000000007</v>
      </c>
      <c r="F52" s="13">
        <f t="shared" si="1"/>
        <v>722.59295000000009</v>
      </c>
      <c r="G52" s="13">
        <f t="shared" si="2"/>
        <v>682.5616500000001</v>
      </c>
      <c r="H52" s="13">
        <f t="shared" si="3"/>
        <v>642.53035000000011</v>
      </c>
      <c r="I52" s="10">
        <f t="shared" si="4"/>
        <v>602.49905000000012</v>
      </c>
      <c r="K52" s="15" t="s">
        <v>54</v>
      </c>
      <c r="L52" s="14">
        <v>828.70755000000008</v>
      </c>
      <c r="M52" s="11">
        <f>L52-68.099</f>
        <v>760.60855000000004</v>
      </c>
      <c r="N52" s="11">
        <f t="shared" si="5"/>
        <v>720.57725000000005</v>
      </c>
      <c r="O52" s="11">
        <f t="shared" si="6"/>
        <v>680.54595000000006</v>
      </c>
      <c r="P52" s="11">
        <f t="shared" si="7"/>
        <v>640.51465000000007</v>
      </c>
      <c r="Q52" s="27">
        <f t="shared" si="8"/>
        <v>600.48335000000009</v>
      </c>
      <c r="S52" s="15" t="s">
        <v>54</v>
      </c>
      <c r="T52" s="14">
        <v>828.70755000000008</v>
      </c>
      <c r="U52" s="12">
        <f>T52-110.1459</f>
        <v>718.5616500000001</v>
      </c>
      <c r="V52" s="12">
        <f t="shared" si="9"/>
        <v>678.59035000000006</v>
      </c>
      <c r="W52" s="29">
        <f t="shared" si="10"/>
        <v>638.49905000000012</v>
      </c>
    </row>
    <row r="53" spans="2:23">
      <c r="B53" s="15"/>
      <c r="C53" s="14"/>
      <c r="D53" s="13"/>
      <c r="E53" s="13"/>
      <c r="F53" s="13"/>
      <c r="G53" s="13"/>
      <c r="H53" s="13"/>
      <c r="I53" s="10"/>
      <c r="K53" s="15"/>
      <c r="L53" s="14"/>
      <c r="M53" s="11"/>
      <c r="N53" s="11"/>
      <c r="O53" s="11"/>
      <c r="P53" s="11"/>
      <c r="Q53" s="27"/>
      <c r="S53" s="15"/>
      <c r="T53" s="14"/>
      <c r="U53" s="12"/>
      <c r="V53" s="12"/>
      <c r="W53" s="29"/>
    </row>
    <row r="54" spans="2:23">
      <c r="B54" s="15" t="s">
        <v>52</v>
      </c>
      <c r="C54" s="14">
        <v>848.77015000000029</v>
      </c>
      <c r="D54" s="13">
        <f>C54-26.052</f>
        <v>822.71815000000026</v>
      </c>
      <c r="E54" s="13">
        <f t="shared" si="0"/>
        <v>782.68685000000028</v>
      </c>
      <c r="F54" s="13">
        <f t="shared" si="1"/>
        <v>742.65555000000029</v>
      </c>
      <c r="G54" s="13">
        <f t="shared" si="2"/>
        <v>702.6242500000003</v>
      </c>
      <c r="H54" s="13">
        <f t="shared" si="3"/>
        <v>662.59295000000031</v>
      </c>
      <c r="I54" s="10">
        <f t="shared" si="4"/>
        <v>622.56165000000033</v>
      </c>
      <c r="K54" s="15" t="s">
        <v>52</v>
      </c>
      <c r="L54" s="14">
        <v>848.77015000000029</v>
      </c>
      <c r="M54" s="11">
        <f>L54-68.099</f>
        <v>780.67115000000024</v>
      </c>
      <c r="N54" s="11">
        <f t="shared" si="5"/>
        <v>740.63985000000025</v>
      </c>
      <c r="O54" s="11">
        <f t="shared" si="6"/>
        <v>700.60855000000026</v>
      </c>
      <c r="P54" s="11">
        <f t="shared" si="7"/>
        <v>660.57725000000028</v>
      </c>
      <c r="Q54" s="27">
        <f t="shared" si="8"/>
        <v>620.54595000000029</v>
      </c>
      <c r="S54" s="15" t="s">
        <v>52</v>
      </c>
      <c r="T54" s="14">
        <v>848.77015000000029</v>
      </c>
      <c r="U54" s="12">
        <f>T54-110.1459</f>
        <v>738.6242500000003</v>
      </c>
      <c r="V54" s="12">
        <f t="shared" si="9"/>
        <v>698.65295000000026</v>
      </c>
      <c r="W54" s="29">
        <f t="shared" si="10"/>
        <v>658.56165000000033</v>
      </c>
    </row>
    <row r="55" spans="2:23">
      <c r="B55" s="15" t="s">
        <v>51</v>
      </c>
      <c r="C55" s="14">
        <v>846.75450000000023</v>
      </c>
      <c r="D55" s="13">
        <f>C55-26.052</f>
        <v>820.70250000000021</v>
      </c>
      <c r="E55" s="13">
        <f t="shared" si="0"/>
        <v>780.67120000000023</v>
      </c>
      <c r="F55" s="13">
        <f t="shared" si="1"/>
        <v>740.63990000000024</v>
      </c>
      <c r="G55" s="13">
        <f t="shared" si="2"/>
        <v>700.60860000000025</v>
      </c>
      <c r="H55" s="13">
        <f t="shared" si="3"/>
        <v>660.57730000000026</v>
      </c>
      <c r="I55" s="10">
        <f t="shared" si="4"/>
        <v>620.54600000000028</v>
      </c>
      <c r="K55" s="15" t="s">
        <v>51</v>
      </c>
      <c r="L55" s="14">
        <v>846.75450000000023</v>
      </c>
      <c r="M55" s="11">
        <f>L55-68.099</f>
        <v>778.65550000000019</v>
      </c>
      <c r="N55" s="11">
        <f t="shared" si="5"/>
        <v>738.6242000000002</v>
      </c>
      <c r="O55" s="11">
        <f t="shared" si="6"/>
        <v>698.59290000000021</v>
      </c>
      <c r="P55" s="11">
        <f t="shared" si="7"/>
        <v>658.56160000000023</v>
      </c>
      <c r="Q55" s="27">
        <f t="shared" si="8"/>
        <v>618.53030000000024</v>
      </c>
      <c r="S55" s="15" t="s">
        <v>51</v>
      </c>
      <c r="T55" s="14">
        <v>846.75450000000023</v>
      </c>
      <c r="U55" s="12">
        <f>T55-110.1459</f>
        <v>736.60860000000025</v>
      </c>
      <c r="V55" s="12">
        <f t="shared" si="9"/>
        <v>696.63730000000021</v>
      </c>
      <c r="W55" s="29">
        <f t="shared" si="10"/>
        <v>656.54600000000028</v>
      </c>
    </row>
    <row r="56" spans="2:23">
      <c r="B56" s="15" t="s">
        <v>50</v>
      </c>
      <c r="C56" s="14">
        <v>844.73885000000018</v>
      </c>
      <c r="D56" s="13">
        <f>C56-26.052</f>
        <v>818.68685000000016</v>
      </c>
      <c r="E56" s="13">
        <f t="shared" si="0"/>
        <v>778.65555000000018</v>
      </c>
      <c r="F56" s="13">
        <f t="shared" si="1"/>
        <v>738.62425000000019</v>
      </c>
      <c r="G56" s="13">
        <f t="shared" si="2"/>
        <v>698.5929500000002</v>
      </c>
      <c r="H56" s="13">
        <f t="shared" si="3"/>
        <v>658.56165000000021</v>
      </c>
      <c r="I56" s="10">
        <f t="shared" si="4"/>
        <v>618.53035000000023</v>
      </c>
      <c r="K56" s="15" t="s">
        <v>50</v>
      </c>
      <c r="L56" s="14">
        <v>844.73885000000018</v>
      </c>
      <c r="M56" s="11">
        <f>L56-68.099</f>
        <v>776.63985000000014</v>
      </c>
      <c r="N56" s="11">
        <f t="shared" si="5"/>
        <v>736.60855000000015</v>
      </c>
      <c r="O56" s="11">
        <f t="shared" si="6"/>
        <v>696.57725000000016</v>
      </c>
      <c r="P56" s="11">
        <f t="shared" si="7"/>
        <v>656.54595000000018</v>
      </c>
      <c r="Q56" s="27">
        <f t="shared" si="8"/>
        <v>616.51465000000019</v>
      </c>
      <c r="S56" s="15" t="s">
        <v>50</v>
      </c>
      <c r="T56" s="14">
        <v>844.73885000000018</v>
      </c>
      <c r="U56" s="12">
        <f>T56-110.1459</f>
        <v>734.5929500000002</v>
      </c>
      <c r="V56" s="12">
        <f t="shared" si="9"/>
        <v>694.62165000000016</v>
      </c>
      <c r="W56" s="29">
        <f t="shared" si="10"/>
        <v>654.53035000000023</v>
      </c>
    </row>
    <row r="57" spans="2:23">
      <c r="B57" s="15" t="s">
        <v>49</v>
      </c>
      <c r="C57" s="14">
        <v>842.72320000000013</v>
      </c>
      <c r="D57" s="13">
        <f>C57-26.052</f>
        <v>816.67120000000011</v>
      </c>
      <c r="E57" s="13">
        <f t="shared" si="0"/>
        <v>776.63990000000013</v>
      </c>
      <c r="F57" s="13">
        <f t="shared" si="1"/>
        <v>736.60860000000014</v>
      </c>
      <c r="G57" s="13">
        <f t="shared" si="2"/>
        <v>696.57730000000015</v>
      </c>
      <c r="H57" s="13">
        <f t="shared" si="3"/>
        <v>656.54600000000016</v>
      </c>
      <c r="I57" s="10">
        <f t="shared" si="4"/>
        <v>616.51470000000018</v>
      </c>
      <c r="K57" s="15" t="s">
        <v>49</v>
      </c>
      <c r="L57" s="14">
        <v>842.72320000000013</v>
      </c>
      <c r="M57" s="11">
        <f>L57-68.099</f>
        <v>774.62420000000009</v>
      </c>
      <c r="N57" s="11">
        <f t="shared" si="5"/>
        <v>734.5929000000001</v>
      </c>
      <c r="O57" s="11">
        <f t="shared" si="6"/>
        <v>694.56160000000011</v>
      </c>
      <c r="P57" s="11">
        <f t="shared" si="7"/>
        <v>654.53030000000012</v>
      </c>
      <c r="Q57" s="27">
        <f t="shared" si="8"/>
        <v>614.49900000000014</v>
      </c>
      <c r="S57" s="15" t="s">
        <v>49</v>
      </c>
      <c r="T57" s="14">
        <v>842.72320000000013</v>
      </c>
      <c r="U57" s="12">
        <f>T57-110.1459</f>
        <v>732.57730000000015</v>
      </c>
      <c r="V57" s="12">
        <f t="shared" si="9"/>
        <v>692.60600000000011</v>
      </c>
      <c r="W57" s="29">
        <f t="shared" si="10"/>
        <v>652.51470000000018</v>
      </c>
    </row>
    <row r="58" spans="2:23">
      <c r="B58" s="15"/>
      <c r="C58" s="14"/>
      <c r="D58" s="13"/>
      <c r="E58" s="13"/>
      <c r="F58" s="13"/>
      <c r="G58" s="13"/>
      <c r="H58" s="13"/>
      <c r="I58" s="10"/>
      <c r="K58" s="15"/>
      <c r="L58" s="14"/>
      <c r="M58" s="11"/>
      <c r="N58" s="11"/>
      <c r="O58" s="11"/>
      <c r="P58" s="11"/>
      <c r="Q58" s="27"/>
      <c r="S58" s="15"/>
      <c r="T58" s="14"/>
      <c r="U58" s="12"/>
      <c r="V58" s="12"/>
      <c r="W58" s="29"/>
    </row>
    <row r="59" spans="2:23">
      <c r="B59" s="15" t="s">
        <v>47</v>
      </c>
      <c r="C59" s="14">
        <v>862.78580000000034</v>
      </c>
      <c r="D59" s="13">
        <f>C59-26.052</f>
        <v>836.73380000000031</v>
      </c>
      <c r="E59" s="13">
        <f t="shared" si="0"/>
        <v>796.70250000000033</v>
      </c>
      <c r="F59" s="13">
        <f t="shared" si="1"/>
        <v>756.67120000000034</v>
      </c>
      <c r="G59" s="13">
        <f t="shared" si="2"/>
        <v>716.63990000000035</v>
      </c>
      <c r="H59" s="13">
        <f t="shared" si="3"/>
        <v>676.60860000000037</v>
      </c>
      <c r="I59" s="10">
        <f t="shared" si="4"/>
        <v>636.57730000000038</v>
      </c>
      <c r="K59" s="15" t="s">
        <v>47</v>
      </c>
      <c r="L59" s="14">
        <v>862.78580000000034</v>
      </c>
      <c r="M59" s="11">
        <f>L59-68.099</f>
        <v>794.68680000000029</v>
      </c>
      <c r="N59" s="11">
        <f t="shared" si="5"/>
        <v>754.6555000000003</v>
      </c>
      <c r="O59" s="11">
        <f t="shared" si="6"/>
        <v>714.62420000000031</v>
      </c>
      <c r="P59" s="11">
        <f t="shared" si="7"/>
        <v>674.59290000000033</v>
      </c>
      <c r="Q59" s="27">
        <f t="shared" si="8"/>
        <v>634.56160000000034</v>
      </c>
      <c r="S59" s="15" t="s">
        <v>47</v>
      </c>
      <c r="T59" s="14">
        <v>862.78580000000034</v>
      </c>
      <c r="U59" s="12">
        <f>T59-110.1459</f>
        <v>752.63990000000035</v>
      </c>
      <c r="V59" s="12">
        <f t="shared" si="9"/>
        <v>712.66860000000031</v>
      </c>
      <c r="W59" s="29">
        <f t="shared" si="10"/>
        <v>672.57730000000038</v>
      </c>
    </row>
    <row r="60" spans="2:23">
      <c r="B60" s="15" t="s">
        <v>46</v>
      </c>
      <c r="C60" s="14">
        <v>860.77015000000029</v>
      </c>
      <c r="D60" s="13">
        <f>C60-26.052</f>
        <v>834.71815000000026</v>
      </c>
      <c r="E60" s="13">
        <f t="shared" si="0"/>
        <v>794.68685000000028</v>
      </c>
      <c r="F60" s="13">
        <f t="shared" si="1"/>
        <v>754.65555000000029</v>
      </c>
      <c r="G60" s="13">
        <f t="shared" si="2"/>
        <v>714.6242500000003</v>
      </c>
      <c r="H60" s="13">
        <f t="shared" si="3"/>
        <v>674.59295000000031</v>
      </c>
      <c r="I60" s="10">
        <f t="shared" si="4"/>
        <v>634.56165000000033</v>
      </c>
      <c r="K60" s="15" t="s">
        <v>46</v>
      </c>
      <c r="L60" s="14">
        <v>860.77015000000029</v>
      </c>
      <c r="M60" s="11">
        <f>L60-68.099</f>
        <v>792.67115000000024</v>
      </c>
      <c r="N60" s="11">
        <f t="shared" si="5"/>
        <v>752.63985000000025</v>
      </c>
      <c r="O60" s="11">
        <f t="shared" si="6"/>
        <v>712.60855000000026</v>
      </c>
      <c r="P60" s="11">
        <f t="shared" si="7"/>
        <v>672.57725000000028</v>
      </c>
      <c r="Q60" s="27">
        <f t="shared" si="8"/>
        <v>632.54595000000029</v>
      </c>
      <c r="S60" s="15" t="s">
        <v>46</v>
      </c>
      <c r="T60" s="14">
        <v>860.77015000000029</v>
      </c>
      <c r="U60" s="12">
        <f>T60-110.1459</f>
        <v>750.6242500000003</v>
      </c>
      <c r="V60" s="12">
        <f t="shared" si="9"/>
        <v>710.65295000000026</v>
      </c>
      <c r="W60" s="29">
        <f t="shared" si="10"/>
        <v>670.56165000000033</v>
      </c>
    </row>
    <row r="61" spans="2:23">
      <c r="B61" s="15" t="s">
        <v>45</v>
      </c>
      <c r="C61" s="14">
        <v>858.75450000000023</v>
      </c>
      <c r="D61" s="13">
        <f>C61-26.052</f>
        <v>832.70250000000021</v>
      </c>
      <c r="E61" s="13">
        <f t="shared" si="0"/>
        <v>792.67120000000023</v>
      </c>
      <c r="F61" s="13">
        <f t="shared" si="1"/>
        <v>752.63990000000024</v>
      </c>
      <c r="G61" s="13">
        <f t="shared" si="2"/>
        <v>712.60860000000025</v>
      </c>
      <c r="H61" s="13">
        <f t="shared" si="3"/>
        <v>672.57730000000026</v>
      </c>
      <c r="I61" s="10">
        <f t="shared" si="4"/>
        <v>632.54600000000028</v>
      </c>
      <c r="K61" s="15" t="s">
        <v>45</v>
      </c>
      <c r="L61" s="14">
        <v>858.75450000000023</v>
      </c>
      <c r="M61" s="11">
        <f>L61-68.099</f>
        <v>790.65550000000019</v>
      </c>
      <c r="N61" s="11">
        <f t="shared" si="5"/>
        <v>750.6242000000002</v>
      </c>
      <c r="O61" s="11">
        <f t="shared" si="6"/>
        <v>710.59290000000021</v>
      </c>
      <c r="P61" s="11">
        <f t="shared" si="7"/>
        <v>670.56160000000023</v>
      </c>
      <c r="Q61" s="27">
        <f t="shared" si="8"/>
        <v>630.53030000000024</v>
      </c>
      <c r="S61" s="15" t="s">
        <v>45</v>
      </c>
      <c r="T61" s="14">
        <v>858.75450000000023</v>
      </c>
      <c r="U61" s="12">
        <f>T61-110.1459</f>
        <v>748.60860000000025</v>
      </c>
      <c r="V61" s="12">
        <f t="shared" si="9"/>
        <v>708.63730000000021</v>
      </c>
      <c r="W61" s="29">
        <f t="shared" si="10"/>
        <v>668.54600000000028</v>
      </c>
    </row>
    <row r="62" spans="2:23">
      <c r="B62" s="15" t="s">
        <v>44</v>
      </c>
      <c r="C62" s="14">
        <v>856.73885000000018</v>
      </c>
      <c r="D62" s="13">
        <f>C62-26.052</f>
        <v>830.68685000000016</v>
      </c>
      <c r="E62" s="13">
        <f t="shared" si="0"/>
        <v>790.65555000000018</v>
      </c>
      <c r="F62" s="13">
        <f t="shared" si="1"/>
        <v>750.62425000000019</v>
      </c>
      <c r="G62" s="13">
        <f t="shared" si="2"/>
        <v>710.5929500000002</v>
      </c>
      <c r="H62" s="13">
        <f t="shared" si="3"/>
        <v>670.56165000000021</v>
      </c>
      <c r="I62" s="10">
        <f t="shared" si="4"/>
        <v>630.53035000000023</v>
      </c>
      <c r="K62" s="15" t="s">
        <v>44</v>
      </c>
      <c r="L62" s="14">
        <v>856.73885000000018</v>
      </c>
      <c r="M62" s="11">
        <f>L62-68.099</f>
        <v>788.63985000000014</v>
      </c>
      <c r="N62" s="11">
        <f t="shared" si="5"/>
        <v>748.60855000000015</v>
      </c>
      <c r="O62" s="11">
        <f t="shared" si="6"/>
        <v>708.57725000000016</v>
      </c>
      <c r="P62" s="11">
        <f t="shared" si="7"/>
        <v>668.54595000000018</v>
      </c>
      <c r="Q62" s="27">
        <f t="shared" si="8"/>
        <v>628.51465000000019</v>
      </c>
      <c r="S62" s="15" t="s">
        <v>44</v>
      </c>
      <c r="T62" s="14">
        <v>856.73885000000018</v>
      </c>
      <c r="U62" s="12">
        <f>T62-110.1459</f>
        <v>746.5929500000002</v>
      </c>
      <c r="V62" s="12">
        <f t="shared" si="9"/>
        <v>706.62165000000016</v>
      </c>
      <c r="W62" s="29">
        <f t="shared" si="10"/>
        <v>666.53035000000023</v>
      </c>
    </row>
    <row r="63" spans="2:23">
      <c r="B63" s="15"/>
      <c r="C63" s="14"/>
      <c r="D63" s="13"/>
      <c r="E63" s="13"/>
      <c r="F63" s="13"/>
      <c r="G63" s="13"/>
      <c r="H63" s="13"/>
      <c r="I63" s="10"/>
      <c r="K63" s="15"/>
      <c r="L63" s="14"/>
      <c r="M63" s="11"/>
      <c r="N63" s="11"/>
      <c r="O63" s="11"/>
      <c r="P63" s="11"/>
      <c r="Q63" s="27"/>
      <c r="S63" s="15"/>
      <c r="T63" s="14"/>
      <c r="U63" s="12"/>
      <c r="V63" s="12"/>
      <c r="W63" s="29"/>
    </row>
    <row r="64" spans="2:23">
      <c r="B64" s="15" t="s">
        <v>42</v>
      </c>
      <c r="C64" s="14">
        <v>876.80145000000039</v>
      </c>
      <c r="D64" s="13">
        <f>C64-26.052</f>
        <v>850.74945000000037</v>
      </c>
      <c r="E64" s="13">
        <f t="shared" si="0"/>
        <v>810.71815000000038</v>
      </c>
      <c r="F64" s="13">
        <f t="shared" si="1"/>
        <v>770.68685000000039</v>
      </c>
      <c r="G64" s="13">
        <f t="shared" si="2"/>
        <v>730.6555500000004</v>
      </c>
      <c r="H64" s="13">
        <f t="shared" si="3"/>
        <v>690.62425000000042</v>
      </c>
      <c r="I64" s="10">
        <f t="shared" si="4"/>
        <v>650.59295000000043</v>
      </c>
      <c r="K64" s="15" t="s">
        <v>42</v>
      </c>
      <c r="L64" s="14">
        <v>876.80145000000039</v>
      </c>
      <c r="M64" s="11">
        <f>L64-68.099</f>
        <v>808.70245000000034</v>
      </c>
      <c r="N64" s="11">
        <f t="shared" si="5"/>
        <v>768.67115000000035</v>
      </c>
      <c r="O64" s="11">
        <f t="shared" si="6"/>
        <v>728.63985000000037</v>
      </c>
      <c r="P64" s="11">
        <f t="shared" si="7"/>
        <v>688.60855000000038</v>
      </c>
      <c r="Q64" s="27">
        <f t="shared" si="8"/>
        <v>648.57725000000039</v>
      </c>
      <c r="S64" s="15" t="s">
        <v>42</v>
      </c>
      <c r="T64" s="14">
        <v>876.80145000000039</v>
      </c>
      <c r="U64" s="12">
        <f>T64-110.1459</f>
        <v>766.6555500000004</v>
      </c>
      <c r="V64" s="12">
        <f t="shared" si="9"/>
        <v>726.68425000000036</v>
      </c>
      <c r="W64" s="29">
        <f t="shared" si="10"/>
        <v>686.59295000000043</v>
      </c>
    </row>
    <row r="65" spans="2:23">
      <c r="B65" s="15" t="s">
        <v>41</v>
      </c>
      <c r="C65" s="14">
        <v>874.78580000000034</v>
      </c>
      <c r="D65" s="13">
        <f>C65-26.052</f>
        <v>848.73380000000031</v>
      </c>
      <c r="E65" s="13">
        <f t="shared" si="0"/>
        <v>808.70250000000033</v>
      </c>
      <c r="F65" s="13">
        <f t="shared" si="1"/>
        <v>768.67120000000034</v>
      </c>
      <c r="G65" s="13">
        <f t="shared" si="2"/>
        <v>728.63990000000035</v>
      </c>
      <c r="H65" s="13">
        <f t="shared" si="3"/>
        <v>688.60860000000037</v>
      </c>
      <c r="I65" s="10">
        <f t="shared" si="4"/>
        <v>648.57730000000038</v>
      </c>
      <c r="K65" s="15" t="s">
        <v>41</v>
      </c>
      <c r="L65" s="14">
        <v>874.78580000000034</v>
      </c>
      <c r="M65" s="11">
        <f>L65-68.099</f>
        <v>806.68680000000029</v>
      </c>
      <c r="N65" s="11">
        <f t="shared" si="5"/>
        <v>766.6555000000003</v>
      </c>
      <c r="O65" s="11">
        <f t="shared" si="6"/>
        <v>726.62420000000031</v>
      </c>
      <c r="P65" s="11">
        <f t="shared" si="7"/>
        <v>686.59290000000033</v>
      </c>
      <c r="Q65" s="27">
        <f t="shared" si="8"/>
        <v>646.56160000000034</v>
      </c>
      <c r="S65" s="15" t="s">
        <v>41</v>
      </c>
      <c r="T65" s="14">
        <v>874.78580000000034</v>
      </c>
      <c r="U65" s="12">
        <f>T65-110.1459</f>
        <v>764.63990000000035</v>
      </c>
      <c r="V65" s="12">
        <f t="shared" si="9"/>
        <v>724.66860000000031</v>
      </c>
      <c r="W65" s="29">
        <f t="shared" si="10"/>
        <v>684.57730000000038</v>
      </c>
    </row>
    <row r="66" spans="2:23">
      <c r="B66" s="15" t="s">
        <v>40</v>
      </c>
      <c r="C66" s="14">
        <v>872.77015000000029</v>
      </c>
      <c r="D66" s="13">
        <f>C66-26.052</f>
        <v>846.71815000000026</v>
      </c>
      <c r="E66" s="13">
        <f t="shared" si="0"/>
        <v>806.68685000000028</v>
      </c>
      <c r="F66" s="13">
        <f t="shared" si="1"/>
        <v>766.65555000000029</v>
      </c>
      <c r="G66" s="13">
        <f t="shared" si="2"/>
        <v>726.6242500000003</v>
      </c>
      <c r="H66" s="13">
        <f t="shared" si="3"/>
        <v>686.59295000000031</v>
      </c>
      <c r="I66" s="10">
        <f t="shared" si="4"/>
        <v>646.56165000000033</v>
      </c>
      <c r="K66" s="15" t="s">
        <v>40</v>
      </c>
      <c r="L66" s="14">
        <v>872.77015000000029</v>
      </c>
      <c r="M66" s="11">
        <f>L66-68.099</f>
        <v>804.67115000000024</v>
      </c>
      <c r="N66" s="11">
        <f t="shared" si="5"/>
        <v>764.63985000000025</v>
      </c>
      <c r="O66" s="11">
        <f t="shared" si="6"/>
        <v>724.60855000000026</v>
      </c>
      <c r="P66" s="11">
        <f t="shared" si="7"/>
        <v>684.57725000000028</v>
      </c>
      <c r="Q66" s="27">
        <f t="shared" si="8"/>
        <v>644.54595000000029</v>
      </c>
      <c r="S66" s="15" t="s">
        <v>40</v>
      </c>
      <c r="T66" s="14">
        <v>872.77015000000029</v>
      </c>
      <c r="U66" s="12">
        <f>T66-110.1459</f>
        <v>762.6242500000003</v>
      </c>
      <c r="V66" s="12">
        <f t="shared" si="9"/>
        <v>722.65295000000026</v>
      </c>
      <c r="W66" s="29">
        <f t="shared" si="10"/>
        <v>682.56165000000033</v>
      </c>
    </row>
    <row r="67" spans="2:23">
      <c r="B67" s="15" t="s">
        <v>39</v>
      </c>
      <c r="C67" s="14">
        <v>870.75450000000023</v>
      </c>
      <c r="D67" s="13">
        <f>C67-26.052</f>
        <v>844.70250000000021</v>
      </c>
      <c r="E67" s="13">
        <f t="shared" si="0"/>
        <v>804.67120000000023</v>
      </c>
      <c r="F67" s="13">
        <f t="shared" si="1"/>
        <v>764.63990000000024</v>
      </c>
      <c r="G67" s="13">
        <f t="shared" si="2"/>
        <v>724.60860000000025</v>
      </c>
      <c r="H67" s="13">
        <f t="shared" si="3"/>
        <v>684.57730000000026</v>
      </c>
      <c r="I67" s="10">
        <f t="shared" si="4"/>
        <v>644.54600000000028</v>
      </c>
      <c r="K67" s="15" t="s">
        <v>39</v>
      </c>
      <c r="L67" s="14">
        <v>870.75450000000023</v>
      </c>
      <c r="M67" s="11">
        <f>L67-68.099</f>
        <v>802.65550000000019</v>
      </c>
      <c r="N67" s="11">
        <f t="shared" si="5"/>
        <v>762.6242000000002</v>
      </c>
      <c r="O67" s="11">
        <f t="shared" si="6"/>
        <v>722.59290000000021</v>
      </c>
      <c r="P67" s="11">
        <f t="shared" si="7"/>
        <v>682.56160000000023</v>
      </c>
      <c r="Q67" s="27">
        <f t="shared" si="8"/>
        <v>642.53030000000024</v>
      </c>
      <c r="S67" s="15" t="s">
        <v>39</v>
      </c>
      <c r="T67" s="14">
        <v>870.75450000000023</v>
      </c>
      <c r="U67" s="12">
        <f>T67-110.1459</f>
        <v>760.60860000000025</v>
      </c>
      <c r="V67" s="12">
        <f t="shared" si="9"/>
        <v>720.63730000000021</v>
      </c>
      <c r="W67" s="29">
        <f t="shared" si="10"/>
        <v>680.54600000000028</v>
      </c>
    </row>
    <row r="68" spans="2:23">
      <c r="B68" s="15"/>
      <c r="C68" s="14"/>
      <c r="D68" s="13"/>
      <c r="E68" s="13"/>
      <c r="F68" s="13"/>
      <c r="G68" s="13"/>
      <c r="H68" s="13"/>
      <c r="I68" s="10"/>
      <c r="K68" s="15"/>
      <c r="L68" s="14"/>
      <c r="M68" s="11"/>
      <c r="N68" s="11"/>
      <c r="O68" s="11"/>
      <c r="P68" s="11"/>
      <c r="Q68" s="27"/>
      <c r="S68" s="15"/>
      <c r="T68" s="14"/>
      <c r="U68" s="12"/>
      <c r="V68" s="12"/>
      <c r="W68" s="29"/>
    </row>
    <row r="69" spans="2:23">
      <c r="B69" s="15" t="s">
        <v>37</v>
      </c>
      <c r="C69" s="14">
        <v>890.81710000000044</v>
      </c>
      <c r="D69" s="13">
        <f>C69-26.052</f>
        <v>864.76510000000042</v>
      </c>
      <c r="E69" s="13">
        <f t="shared" ref="E69:E132" si="11">C69-66.0833</f>
        <v>824.73380000000043</v>
      </c>
      <c r="F69" s="13">
        <f t="shared" ref="F69:F132" si="12">C69-106.1146</f>
        <v>784.70250000000044</v>
      </c>
      <c r="G69" s="13">
        <f t="shared" ref="G69:G132" si="13">C69-146.1459</f>
        <v>744.67120000000045</v>
      </c>
      <c r="H69" s="13">
        <f t="shared" ref="H69:H132" si="14">C69-186.1772</f>
        <v>704.63990000000047</v>
      </c>
      <c r="I69" s="10">
        <f t="shared" ref="I69:I132" si="15">C69-226.2085</f>
        <v>664.60860000000048</v>
      </c>
      <c r="K69" s="15" t="s">
        <v>37</v>
      </c>
      <c r="L69" s="14">
        <v>890.81710000000044</v>
      </c>
      <c r="M69" s="11">
        <f>L69-68.099</f>
        <v>822.71810000000039</v>
      </c>
      <c r="N69" s="11">
        <f t="shared" ref="N69:N132" si="16">L69-108.1303</f>
        <v>782.6868000000004</v>
      </c>
      <c r="O69" s="11">
        <f t="shared" ref="O69:O132" si="17">L69-148.1616</f>
        <v>742.65550000000042</v>
      </c>
      <c r="P69" s="11">
        <f t="shared" ref="P69:P132" si="18">L69-188.1929</f>
        <v>702.62420000000043</v>
      </c>
      <c r="Q69" s="27">
        <f t="shared" ref="Q69:Q132" si="19">L69-228.2242</f>
        <v>662.59290000000044</v>
      </c>
      <c r="S69" s="15" t="s">
        <v>37</v>
      </c>
      <c r="T69" s="14">
        <v>890.81710000000044</v>
      </c>
      <c r="U69" s="12">
        <f>T69-110.1459</f>
        <v>780.67120000000045</v>
      </c>
      <c r="V69" s="12">
        <f t="shared" ref="V69:V132" si="20">T69-150.1172</f>
        <v>740.69990000000041</v>
      </c>
      <c r="W69" s="29">
        <f t="shared" ref="W69:W132" si="21">T69-190.2085</f>
        <v>700.60860000000048</v>
      </c>
    </row>
    <row r="70" spans="2:23">
      <c r="B70" s="15" t="s">
        <v>36</v>
      </c>
      <c r="C70" s="14">
        <v>888.80145000000039</v>
      </c>
      <c r="D70" s="13">
        <f>C70-26.052</f>
        <v>862.74945000000037</v>
      </c>
      <c r="E70" s="13">
        <f t="shared" si="11"/>
        <v>822.71815000000038</v>
      </c>
      <c r="F70" s="13">
        <f t="shared" si="12"/>
        <v>782.68685000000039</v>
      </c>
      <c r="G70" s="13">
        <f t="shared" si="13"/>
        <v>742.6555500000004</v>
      </c>
      <c r="H70" s="13">
        <f t="shared" si="14"/>
        <v>702.62425000000042</v>
      </c>
      <c r="I70" s="10">
        <f t="shared" si="15"/>
        <v>662.59295000000043</v>
      </c>
      <c r="K70" s="15" t="s">
        <v>36</v>
      </c>
      <c r="L70" s="14">
        <v>888.80145000000039</v>
      </c>
      <c r="M70" s="11">
        <f>L70-68.099</f>
        <v>820.70245000000034</v>
      </c>
      <c r="N70" s="11">
        <f t="shared" si="16"/>
        <v>780.67115000000035</v>
      </c>
      <c r="O70" s="11">
        <f t="shared" si="17"/>
        <v>740.63985000000037</v>
      </c>
      <c r="P70" s="11">
        <f t="shared" si="18"/>
        <v>700.60855000000038</v>
      </c>
      <c r="Q70" s="27">
        <f t="shared" si="19"/>
        <v>660.57725000000039</v>
      </c>
      <c r="S70" s="15" t="s">
        <v>36</v>
      </c>
      <c r="T70" s="14">
        <v>888.80145000000039</v>
      </c>
      <c r="U70" s="12">
        <f>T70-110.1459</f>
        <v>778.6555500000004</v>
      </c>
      <c r="V70" s="12">
        <f t="shared" si="20"/>
        <v>738.68425000000036</v>
      </c>
      <c r="W70" s="29">
        <f t="shared" si="21"/>
        <v>698.59295000000043</v>
      </c>
    </row>
    <row r="71" spans="2:23">
      <c r="B71" s="15" t="s">
        <v>35</v>
      </c>
      <c r="C71" s="14">
        <v>886.78580000000034</v>
      </c>
      <c r="D71" s="13">
        <f>C71-26.052</f>
        <v>860.73380000000031</v>
      </c>
      <c r="E71" s="13">
        <f t="shared" si="11"/>
        <v>820.70250000000033</v>
      </c>
      <c r="F71" s="13">
        <f t="shared" si="12"/>
        <v>780.67120000000034</v>
      </c>
      <c r="G71" s="13">
        <f t="shared" si="13"/>
        <v>740.63990000000035</v>
      </c>
      <c r="H71" s="13">
        <f t="shared" si="14"/>
        <v>700.60860000000037</v>
      </c>
      <c r="I71" s="10">
        <f t="shared" si="15"/>
        <v>660.57730000000038</v>
      </c>
      <c r="K71" s="15" t="s">
        <v>35</v>
      </c>
      <c r="L71" s="14">
        <v>886.78580000000034</v>
      </c>
      <c r="M71" s="11">
        <f>L71-68.099</f>
        <v>818.68680000000029</v>
      </c>
      <c r="N71" s="11">
        <f t="shared" si="16"/>
        <v>778.6555000000003</v>
      </c>
      <c r="O71" s="11">
        <f t="shared" si="17"/>
        <v>738.62420000000031</v>
      </c>
      <c r="P71" s="11">
        <f t="shared" si="18"/>
        <v>698.59290000000033</v>
      </c>
      <c r="Q71" s="27">
        <f t="shared" si="19"/>
        <v>658.56160000000034</v>
      </c>
      <c r="S71" s="15" t="s">
        <v>35</v>
      </c>
      <c r="T71" s="14">
        <v>886.78580000000034</v>
      </c>
      <c r="U71" s="12">
        <f>T71-110.1459</f>
        <v>776.63990000000035</v>
      </c>
      <c r="V71" s="12">
        <f t="shared" si="20"/>
        <v>736.66860000000031</v>
      </c>
      <c r="W71" s="29">
        <f t="shared" si="21"/>
        <v>696.57730000000038</v>
      </c>
    </row>
    <row r="72" spans="2:23">
      <c r="B72" s="15" t="s">
        <v>34</v>
      </c>
      <c r="C72" s="14">
        <v>884.77015000000029</v>
      </c>
      <c r="D72" s="13">
        <f>C72-26.052</f>
        <v>858.71815000000026</v>
      </c>
      <c r="E72" s="13">
        <f t="shared" si="11"/>
        <v>818.68685000000028</v>
      </c>
      <c r="F72" s="13">
        <f t="shared" si="12"/>
        <v>778.65555000000029</v>
      </c>
      <c r="G72" s="13">
        <f t="shared" si="13"/>
        <v>738.6242500000003</v>
      </c>
      <c r="H72" s="13">
        <f t="shared" si="14"/>
        <v>698.59295000000031</v>
      </c>
      <c r="I72" s="10">
        <f t="shared" si="15"/>
        <v>658.56165000000033</v>
      </c>
      <c r="K72" s="15" t="s">
        <v>34</v>
      </c>
      <c r="L72" s="14">
        <v>884.77015000000029</v>
      </c>
      <c r="M72" s="11">
        <f>L72-68.099</f>
        <v>816.67115000000024</v>
      </c>
      <c r="N72" s="11">
        <f t="shared" si="16"/>
        <v>776.63985000000025</v>
      </c>
      <c r="O72" s="11">
        <f t="shared" si="17"/>
        <v>736.60855000000026</v>
      </c>
      <c r="P72" s="11">
        <f t="shared" si="18"/>
        <v>696.57725000000028</v>
      </c>
      <c r="Q72" s="27">
        <f t="shared" si="19"/>
        <v>656.54595000000029</v>
      </c>
      <c r="S72" s="15" t="s">
        <v>34</v>
      </c>
      <c r="T72" s="14">
        <v>884.77015000000029</v>
      </c>
      <c r="U72" s="12">
        <f>T72-110.1459</f>
        <v>774.6242500000003</v>
      </c>
      <c r="V72" s="12">
        <f t="shared" si="20"/>
        <v>734.65295000000026</v>
      </c>
      <c r="W72" s="29">
        <f t="shared" si="21"/>
        <v>694.56165000000033</v>
      </c>
    </row>
    <row r="73" spans="2:23">
      <c r="B73" s="15"/>
      <c r="C73" s="14"/>
      <c r="D73" s="13"/>
      <c r="E73" s="13"/>
      <c r="F73" s="13"/>
      <c r="G73" s="13"/>
      <c r="H73" s="13"/>
      <c r="I73" s="10"/>
      <c r="K73" s="15"/>
      <c r="L73" s="14"/>
      <c r="M73" s="11"/>
      <c r="N73" s="11"/>
      <c r="O73" s="11"/>
      <c r="P73" s="11"/>
      <c r="Q73" s="27"/>
      <c r="S73" s="15"/>
      <c r="T73" s="14"/>
      <c r="U73" s="12"/>
      <c r="V73" s="12"/>
      <c r="W73" s="29"/>
    </row>
    <row r="74" spans="2:23">
      <c r="B74" s="15" t="s">
        <v>32</v>
      </c>
      <c r="C74" s="14">
        <v>904.83275000000049</v>
      </c>
      <c r="D74" s="13">
        <f>C74-26.052</f>
        <v>878.78075000000047</v>
      </c>
      <c r="E74" s="13">
        <f t="shared" si="11"/>
        <v>838.74945000000048</v>
      </c>
      <c r="F74" s="13">
        <f t="shared" si="12"/>
        <v>798.71815000000049</v>
      </c>
      <c r="G74" s="13">
        <f t="shared" si="13"/>
        <v>758.6868500000005</v>
      </c>
      <c r="H74" s="13">
        <f t="shared" si="14"/>
        <v>718.65555000000052</v>
      </c>
      <c r="I74" s="10">
        <f t="shared" si="15"/>
        <v>678.62425000000053</v>
      </c>
      <c r="K74" s="15" t="s">
        <v>32</v>
      </c>
      <c r="L74" s="14">
        <v>904.83275000000049</v>
      </c>
      <c r="M74" s="11">
        <f>L74-68.099</f>
        <v>836.73375000000044</v>
      </c>
      <c r="N74" s="11">
        <f t="shared" si="16"/>
        <v>796.70245000000045</v>
      </c>
      <c r="O74" s="11">
        <f t="shared" si="17"/>
        <v>756.67115000000047</v>
      </c>
      <c r="P74" s="11">
        <f t="shared" si="18"/>
        <v>716.63985000000048</v>
      </c>
      <c r="Q74" s="27">
        <f t="shared" si="19"/>
        <v>676.60855000000049</v>
      </c>
      <c r="S74" s="15" t="s">
        <v>32</v>
      </c>
      <c r="T74" s="14">
        <v>904.83275000000049</v>
      </c>
      <c r="U74" s="12">
        <f>T74-110.1459</f>
        <v>794.6868500000005</v>
      </c>
      <c r="V74" s="12">
        <f t="shared" si="20"/>
        <v>754.71555000000046</v>
      </c>
      <c r="W74" s="29">
        <f t="shared" si="21"/>
        <v>714.62425000000053</v>
      </c>
    </row>
    <row r="75" spans="2:23">
      <c r="B75" s="15" t="s">
        <v>31</v>
      </c>
      <c r="C75" s="14">
        <v>902.81710000000044</v>
      </c>
      <c r="D75" s="13">
        <f>C75-26.052</f>
        <v>876.76510000000042</v>
      </c>
      <c r="E75" s="13">
        <f t="shared" si="11"/>
        <v>836.73380000000043</v>
      </c>
      <c r="F75" s="13">
        <f t="shared" si="12"/>
        <v>796.70250000000044</v>
      </c>
      <c r="G75" s="13">
        <f t="shared" si="13"/>
        <v>756.67120000000045</v>
      </c>
      <c r="H75" s="13">
        <f t="shared" si="14"/>
        <v>716.63990000000047</v>
      </c>
      <c r="I75" s="10">
        <f t="shared" si="15"/>
        <v>676.60860000000048</v>
      </c>
      <c r="K75" s="15" t="s">
        <v>31</v>
      </c>
      <c r="L75" s="14">
        <v>902.81710000000044</v>
      </c>
      <c r="M75" s="11">
        <f>L75-68.099</f>
        <v>834.71810000000039</v>
      </c>
      <c r="N75" s="11">
        <f t="shared" si="16"/>
        <v>794.6868000000004</v>
      </c>
      <c r="O75" s="11">
        <f t="shared" si="17"/>
        <v>754.65550000000042</v>
      </c>
      <c r="P75" s="11">
        <f t="shared" si="18"/>
        <v>714.62420000000043</v>
      </c>
      <c r="Q75" s="27">
        <f t="shared" si="19"/>
        <v>674.59290000000044</v>
      </c>
      <c r="S75" s="15" t="s">
        <v>31</v>
      </c>
      <c r="T75" s="14">
        <v>902.81710000000044</v>
      </c>
      <c r="U75" s="12">
        <f>T75-110.1459</f>
        <v>792.67120000000045</v>
      </c>
      <c r="V75" s="12">
        <f t="shared" si="20"/>
        <v>752.69990000000041</v>
      </c>
      <c r="W75" s="29">
        <f t="shared" si="21"/>
        <v>712.60860000000048</v>
      </c>
    </row>
    <row r="76" spans="2:23">
      <c r="B76" s="15" t="s">
        <v>30</v>
      </c>
      <c r="C76" s="14">
        <v>900.80145000000039</v>
      </c>
      <c r="D76" s="13">
        <f>C76-26.052</f>
        <v>874.74945000000037</v>
      </c>
      <c r="E76" s="13">
        <f t="shared" si="11"/>
        <v>834.71815000000038</v>
      </c>
      <c r="F76" s="13">
        <f t="shared" si="12"/>
        <v>794.68685000000039</v>
      </c>
      <c r="G76" s="13">
        <f t="shared" si="13"/>
        <v>754.6555500000004</v>
      </c>
      <c r="H76" s="13">
        <f t="shared" si="14"/>
        <v>714.62425000000042</v>
      </c>
      <c r="I76" s="10">
        <f t="shared" si="15"/>
        <v>674.59295000000043</v>
      </c>
      <c r="K76" s="15" t="s">
        <v>30</v>
      </c>
      <c r="L76" s="14">
        <v>900.80145000000039</v>
      </c>
      <c r="M76" s="11">
        <f>L76-68.099</f>
        <v>832.70245000000034</v>
      </c>
      <c r="N76" s="11">
        <f t="shared" si="16"/>
        <v>792.67115000000035</v>
      </c>
      <c r="O76" s="11">
        <f t="shared" si="17"/>
        <v>752.63985000000037</v>
      </c>
      <c r="P76" s="11">
        <f t="shared" si="18"/>
        <v>712.60855000000038</v>
      </c>
      <c r="Q76" s="27">
        <f t="shared" si="19"/>
        <v>672.57725000000039</v>
      </c>
      <c r="S76" s="15" t="s">
        <v>30</v>
      </c>
      <c r="T76" s="14">
        <v>900.80145000000039</v>
      </c>
      <c r="U76" s="12">
        <f>T76-110.1459</f>
        <v>790.6555500000004</v>
      </c>
      <c r="V76" s="12">
        <f t="shared" si="20"/>
        <v>750.68425000000036</v>
      </c>
      <c r="W76" s="29">
        <f t="shared" si="21"/>
        <v>710.59295000000043</v>
      </c>
    </row>
    <row r="77" spans="2:23">
      <c r="B77" s="15" t="s">
        <v>29</v>
      </c>
      <c r="C77" s="14">
        <v>898.78580000000034</v>
      </c>
      <c r="D77" s="13">
        <f>C77-26.052</f>
        <v>872.73380000000031</v>
      </c>
      <c r="E77" s="13">
        <f t="shared" si="11"/>
        <v>832.70250000000033</v>
      </c>
      <c r="F77" s="13">
        <f t="shared" si="12"/>
        <v>792.67120000000034</v>
      </c>
      <c r="G77" s="13">
        <f t="shared" si="13"/>
        <v>752.63990000000035</v>
      </c>
      <c r="H77" s="13">
        <f t="shared" si="14"/>
        <v>712.60860000000037</v>
      </c>
      <c r="I77" s="10">
        <f t="shared" si="15"/>
        <v>672.57730000000038</v>
      </c>
      <c r="K77" s="15" t="s">
        <v>29</v>
      </c>
      <c r="L77" s="14">
        <v>898.78580000000034</v>
      </c>
      <c r="M77" s="11">
        <f>L77-68.099</f>
        <v>830.68680000000029</v>
      </c>
      <c r="N77" s="11">
        <f t="shared" si="16"/>
        <v>790.6555000000003</v>
      </c>
      <c r="O77" s="11">
        <f t="shared" si="17"/>
        <v>750.62420000000031</v>
      </c>
      <c r="P77" s="11">
        <f t="shared" si="18"/>
        <v>710.59290000000033</v>
      </c>
      <c r="Q77" s="27">
        <f t="shared" si="19"/>
        <v>670.56160000000034</v>
      </c>
      <c r="S77" s="15" t="s">
        <v>29</v>
      </c>
      <c r="T77" s="14">
        <v>898.78580000000034</v>
      </c>
      <c r="U77" s="12">
        <f>T77-110.1459</f>
        <v>788.63990000000035</v>
      </c>
      <c r="V77" s="12">
        <f t="shared" si="20"/>
        <v>748.66860000000031</v>
      </c>
      <c r="W77" s="29">
        <f t="shared" si="21"/>
        <v>708.57730000000038</v>
      </c>
    </row>
    <row r="78" spans="2:23">
      <c r="B78" s="15" t="s">
        <v>205</v>
      </c>
      <c r="C78" s="14">
        <v>896.78579999999999</v>
      </c>
      <c r="D78" s="13">
        <f>C78-26.052</f>
        <v>870.73379999999997</v>
      </c>
      <c r="E78" s="13">
        <f t="shared" ref="E78" si="22">C78-66.0833</f>
        <v>830.70249999999999</v>
      </c>
      <c r="F78" s="13">
        <f t="shared" ref="F78" si="23">C78-106.1146</f>
        <v>790.6712</v>
      </c>
      <c r="G78" s="13">
        <f t="shared" ref="G78" si="24">C78-146.1459</f>
        <v>750.63990000000001</v>
      </c>
      <c r="H78" s="13">
        <f t="shared" ref="H78" si="25">C78-186.1772</f>
        <v>710.60860000000002</v>
      </c>
      <c r="I78" s="10">
        <f t="shared" ref="I78" si="26">C78-226.2085</f>
        <v>670.57730000000004</v>
      </c>
      <c r="K78" s="15" t="s">
        <v>205</v>
      </c>
      <c r="L78" s="14">
        <v>896.78579999999999</v>
      </c>
      <c r="M78" s="11">
        <f>L78-68.099</f>
        <v>828.68679999999995</v>
      </c>
      <c r="N78" s="11">
        <f t="shared" ref="N78" si="27">L78-108.1303</f>
        <v>788.65549999999996</v>
      </c>
      <c r="O78" s="11">
        <f t="shared" ref="O78" si="28">L78-148.1616</f>
        <v>748.62419999999997</v>
      </c>
      <c r="P78" s="11">
        <f t="shared" ref="P78" si="29">L78-188.1929</f>
        <v>708.59289999999999</v>
      </c>
      <c r="Q78" s="27">
        <f t="shared" ref="Q78" si="30">L78-228.2242</f>
        <v>668.5616</v>
      </c>
      <c r="S78" s="15" t="s">
        <v>205</v>
      </c>
      <c r="T78" s="14">
        <v>896.78579999999999</v>
      </c>
      <c r="U78" s="12">
        <f>T78-110.1459</f>
        <v>786.63990000000001</v>
      </c>
      <c r="V78" s="12">
        <f t="shared" ref="V78" si="31">T78-150.1172</f>
        <v>746.66859999999997</v>
      </c>
      <c r="W78" s="29">
        <f t="shared" ref="W78" si="32">T78-190.2085</f>
        <v>706.57730000000004</v>
      </c>
    </row>
    <row r="79" spans="2:23">
      <c r="B79" s="15"/>
      <c r="C79" s="14"/>
      <c r="D79" s="13"/>
      <c r="E79" s="13"/>
      <c r="F79" s="13"/>
      <c r="G79" s="13"/>
      <c r="H79" s="13"/>
      <c r="I79" s="10"/>
      <c r="K79" s="15"/>
      <c r="L79" s="14"/>
      <c r="M79" s="11"/>
      <c r="N79" s="11"/>
      <c r="O79" s="11"/>
      <c r="P79" s="11"/>
      <c r="Q79" s="27"/>
      <c r="S79" s="15"/>
      <c r="T79" s="14"/>
      <c r="U79" s="12"/>
      <c r="V79" s="12"/>
      <c r="W79" s="29"/>
    </row>
    <row r="80" spans="2:23">
      <c r="B80" s="15" t="s">
        <v>27</v>
      </c>
      <c r="C80" s="14">
        <v>918.84840000000054</v>
      </c>
      <c r="D80" s="13">
        <f>C80-26.052</f>
        <v>892.79640000000052</v>
      </c>
      <c r="E80" s="13">
        <f t="shared" si="11"/>
        <v>852.76510000000053</v>
      </c>
      <c r="F80" s="13">
        <f t="shared" si="12"/>
        <v>812.73380000000054</v>
      </c>
      <c r="G80" s="13">
        <f t="shared" si="13"/>
        <v>772.70250000000055</v>
      </c>
      <c r="H80" s="13">
        <f t="shared" si="14"/>
        <v>732.67120000000057</v>
      </c>
      <c r="I80" s="10">
        <f t="shared" si="15"/>
        <v>692.63990000000058</v>
      </c>
      <c r="K80" s="15" t="s">
        <v>27</v>
      </c>
      <c r="L80" s="14">
        <v>918.84840000000054</v>
      </c>
      <c r="M80" s="11">
        <f>L80-68.099</f>
        <v>850.74940000000049</v>
      </c>
      <c r="N80" s="11">
        <f t="shared" si="16"/>
        <v>810.7181000000005</v>
      </c>
      <c r="O80" s="11">
        <f t="shared" si="17"/>
        <v>770.68680000000052</v>
      </c>
      <c r="P80" s="11">
        <f t="shared" si="18"/>
        <v>730.65550000000053</v>
      </c>
      <c r="Q80" s="27">
        <f t="shared" si="19"/>
        <v>690.62420000000054</v>
      </c>
      <c r="S80" s="15" t="s">
        <v>27</v>
      </c>
      <c r="T80" s="14">
        <v>918.84840000000054</v>
      </c>
      <c r="U80" s="12">
        <f>T80-110.1459</f>
        <v>808.70250000000055</v>
      </c>
      <c r="V80" s="12">
        <f t="shared" si="20"/>
        <v>768.73120000000051</v>
      </c>
      <c r="W80" s="29">
        <f t="shared" si="21"/>
        <v>728.63990000000058</v>
      </c>
    </row>
    <row r="81" spans="2:23">
      <c r="B81" s="15" t="s">
        <v>26</v>
      </c>
      <c r="C81" s="14">
        <v>916.83275000000049</v>
      </c>
      <c r="D81" s="13">
        <f>C81-26.052</f>
        <v>890.78075000000047</v>
      </c>
      <c r="E81" s="13">
        <f t="shared" si="11"/>
        <v>850.74945000000048</v>
      </c>
      <c r="F81" s="13">
        <f t="shared" si="12"/>
        <v>810.71815000000049</v>
      </c>
      <c r="G81" s="13">
        <f t="shared" si="13"/>
        <v>770.6868500000005</v>
      </c>
      <c r="H81" s="13">
        <f t="shared" si="14"/>
        <v>730.65555000000052</v>
      </c>
      <c r="I81" s="10">
        <f t="shared" si="15"/>
        <v>690.62425000000053</v>
      </c>
      <c r="K81" s="15" t="s">
        <v>26</v>
      </c>
      <c r="L81" s="14">
        <v>916.83275000000049</v>
      </c>
      <c r="M81" s="11">
        <f>L81-68.099</f>
        <v>848.73375000000044</v>
      </c>
      <c r="N81" s="11">
        <f t="shared" si="16"/>
        <v>808.70245000000045</v>
      </c>
      <c r="O81" s="11">
        <f t="shared" si="17"/>
        <v>768.67115000000047</v>
      </c>
      <c r="P81" s="11">
        <f t="shared" si="18"/>
        <v>728.63985000000048</v>
      </c>
      <c r="Q81" s="27">
        <f t="shared" si="19"/>
        <v>688.60855000000049</v>
      </c>
      <c r="S81" s="15" t="s">
        <v>26</v>
      </c>
      <c r="T81" s="14">
        <v>916.83275000000049</v>
      </c>
      <c r="U81" s="12">
        <f>T81-110.1459</f>
        <v>806.6868500000005</v>
      </c>
      <c r="V81" s="12">
        <f t="shared" si="20"/>
        <v>766.71555000000046</v>
      </c>
      <c r="W81" s="29">
        <f t="shared" si="21"/>
        <v>726.62425000000053</v>
      </c>
    </row>
    <row r="82" spans="2:23">
      <c r="B82" s="15" t="s">
        <v>25</v>
      </c>
      <c r="C82" s="14">
        <v>914.81710000000044</v>
      </c>
      <c r="D82" s="13">
        <f>C82-26.052</f>
        <v>888.76510000000042</v>
      </c>
      <c r="E82" s="13">
        <f t="shared" si="11"/>
        <v>848.73380000000043</v>
      </c>
      <c r="F82" s="13">
        <f t="shared" si="12"/>
        <v>808.70250000000044</v>
      </c>
      <c r="G82" s="13">
        <f t="shared" si="13"/>
        <v>768.67120000000045</v>
      </c>
      <c r="H82" s="13">
        <f t="shared" si="14"/>
        <v>728.63990000000047</v>
      </c>
      <c r="I82" s="10">
        <f t="shared" si="15"/>
        <v>688.60860000000048</v>
      </c>
      <c r="K82" s="15" t="s">
        <v>25</v>
      </c>
      <c r="L82" s="14">
        <v>914.81710000000044</v>
      </c>
      <c r="M82" s="11">
        <f>L82-68.099</f>
        <v>846.71810000000039</v>
      </c>
      <c r="N82" s="11">
        <f t="shared" si="16"/>
        <v>806.6868000000004</v>
      </c>
      <c r="O82" s="11">
        <f t="shared" si="17"/>
        <v>766.65550000000042</v>
      </c>
      <c r="P82" s="11">
        <f t="shared" si="18"/>
        <v>726.62420000000043</v>
      </c>
      <c r="Q82" s="27">
        <f t="shared" si="19"/>
        <v>686.59290000000044</v>
      </c>
      <c r="S82" s="15" t="s">
        <v>25</v>
      </c>
      <c r="T82" s="14">
        <v>914.81710000000044</v>
      </c>
      <c r="U82" s="12">
        <f>T82-110.1459</f>
        <v>804.67120000000045</v>
      </c>
      <c r="V82" s="12">
        <f t="shared" si="20"/>
        <v>764.69990000000041</v>
      </c>
      <c r="W82" s="29">
        <f t="shared" si="21"/>
        <v>724.60860000000048</v>
      </c>
    </row>
    <row r="83" spans="2:23">
      <c r="B83" s="15" t="s">
        <v>24</v>
      </c>
      <c r="C83" s="14">
        <v>912.80145000000039</v>
      </c>
      <c r="D83" s="13">
        <f>C83-26.052</f>
        <v>886.74945000000037</v>
      </c>
      <c r="E83" s="13">
        <f t="shared" si="11"/>
        <v>846.71815000000038</v>
      </c>
      <c r="F83" s="13">
        <f t="shared" si="12"/>
        <v>806.68685000000039</v>
      </c>
      <c r="G83" s="13">
        <f t="shared" si="13"/>
        <v>766.6555500000004</v>
      </c>
      <c r="H83" s="13">
        <f t="shared" si="14"/>
        <v>726.62425000000042</v>
      </c>
      <c r="I83" s="10">
        <f t="shared" si="15"/>
        <v>686.59295000000043</v>
      </c>
      <c r="K83" s="15" t="s">
        <v>24</v>
      </c>
      <c r="L83" s="14">
        <v>912.80145000000039</v>
      </c>
      <c r="M83" s="11">
        <f>L83-68.099</f>
        <v>844.70245000000034</v>
      </c>
      <c r="N83" s="11">
        <f t="shared" si="16"/>
        <v>804.67115000000035</v>
      </c>
      <c r="O83" s="11">
        <f t="shared" si="17"/>
        <v>764.63985000000037</v>
      </c>
      <c r="P83" s="11">
        <f t="shared" si="18"/>
        <v>724.60855000000038</v>
      </c>
      <c r="Q83" s="27">
        <f t="shared" si="19"/>
        <v>684.57725000000039</v>
      </c>
      <c r="S83" s="15" t="s">
        <v>24</v>
      </c>
      <c r="T83" s="14">
        <v>912.80145000000039</v>
      </c>
      <c r="U83" s="12">
        <f>T83-110.1459</f>
        <v>802.6555500000004</v>
      </c>
      <c r="V83" s="12">
        <f t="shared" si="20"/>
        <v>762.68425000000036</v>
      </c>
      <c r="W83" s="29">
        <f t="shared" si="21"/>
        <v>722.59295000000043</v>
      </c>
    </row>
    <row r="84" spans="2:23">
      <c r="B84" s="15"/>
      <c r="C84" s="14"/>
      <c r="D84" s="13"/>
      <c r="E84" s="13"/>
      <c r="F84" s="13"/>
      <c r="G84" s="13"/>
      <c r="H84" s="13"/>
      <c r="I84" s="10"/>
      <c r="K84" s="15"/>
      <c r="L84" s="14"/>
      <c r="M84" s="11"/>
      <c r="N84" s="11"/>
      <c r="O84" s="11"/>
      <c r="P84" s="11"/>
      <c r="Q84" s="27"/>
      <c r="S84" s="15"/>
      <c r="T84" s="14"/>
      <c r="U84" s="12"/>
      <c r="V84" s="12"/>
      <c r="W84" s="29"/>
    </row>
    <row r="85" spans="2:23">
      <c r="B85" s="15" t="s">
        <v>22</v>
      </c>
      <c r="C85" s="14">
        <v>932.86405000000059</v>
      </c>
      <c r="D85" s="13">
        <f>C85-26.052</f>
        <v>906.81205000000057</v>
      </c>
      <c r="E85" s="13">
        <f t="shared" si="11"/>
        <v>866.78075000000058</v>
      </c>
      <c r="F85" s="13">
        <f t="shared" si="12"/>
        <v>826.74945000000059</v>
      </c>
      <c r="G85" s="13">
        <f t="shared" si="13"/>
        <v>786.71815000000061</v>
      </c>
      <c r="H85" s="13">
        <f t="shared" si="14"/>
        <v>746.68685000000062</v>
      </c>
      <c r="I85" s="10">
        <f t="shared" si="15"/>
        <v>706.65555000000063</v>
      </c>
      <c r="K85" s="15" t="s">
        <v>22</v>
      </c>
      <c r="L85" s="14">
        <v>932.86405000000059</v>
      </c>
      <c r="M85" s="11">
        <f>L85-68.099</f>
        <v>864.76505000000054</v>
      </c>
      <c r="N85" s="11">
        <f t="shared" si="16"/>
        <v>824.73375000000055</v>
      </c>
      <c r="O85" s="11">
        <f t="shared" si="17"/>
        <v>784.70245000000057</v>
      </c>
      <c r="P85" s="11">
        <f t="shared" si="18"/>
        <v>744.67115000000058</v>
      </c>
      <c r="Q85" s="27">
        <f t="shared" si="19"/>
        <v>704.63985000000059</v>
      </c>
      <c r="S85" s="15" t="s">
        <v>22</v>
      </c>
      <c r="T85" s="14">
        <v>932.86405000000059</v>
      </c>
      <c r="U85" s="12">
        <f>T85-110.1459</f>
        <v>822.71815000000061</v>
      </c>
      <c r="V85" s="12">
        <f t="shared" si="20"/>
        <v>782.74685000000056</v>
      </c>
      <c r="W85" s="29">
        <f t="shared" si="21"/>
        <v>742.65555000000063</v>
      </c>
    </row>
    <row r="86" spans="2:23">
      <c r="B86" s="15" t="s">
        <v>21</v>
      </c>
      <c r="C86" s="14">
        <v>930.84840000000054</v>
      </c>
      <c r="D86" s="13">
        <f>C86-26.052</f>
        <v>904.79640000000052</v>
      </c>
      <c r="E86" s="13">
        <f t="shared" si="11"/>
        <v>864.76510000000053</v>
      </c>
      <c r="F86" s="13">
        <f t="shared" si="12"/>
        <v>824.73380000000054</v>
      </c>
      <c r="G86" s="13">
        <f t="shared" si="13"/>
        <v>784.70250000000055</v>
      </c>
      <c r="H86" s="13">
        <f t="shared" si="14"/>
        <v>744.67120000000057</v>
      </c>
      <c r="I86" s="10">
        <f t="shared" si="15"/>
        <v>704.63990000000058</v>
      </c>
      <c r="K86" s="15" t="s">
        <v>21</v>
      </c>
      <c r="L86" s="14">
        <v>930.84840000000054</v>
      </c>
      <c r="M86" s="11">
        <f>L86-68.099</f>
        <v>862.74940000000049</v>
      </c>
      <c r="N86" s="11">
        <f t="shared" si="16"/>
        <v>822.7181000000005</v>
      </c>
      <c r="O86" s="11">
        <f t="shared" si="17"/>
        <v>782.68680000000052</v>
      </c>
      <c r="P86" s="11">
        <f t="shared" si="18"/>
        <v>742.65550000000053</v>
      </c>
      <c r="Q86" s="27">
        <f t="shared" si="19"/>
        <v>702.62420000000054</v>
      </c>
      <c r="S86" s="15" t="s">
        <v>21</v>
      </c>
      <c r="T86" s="14">
        <v>930.84840000000054</v>
      </c>
      <c r="U86" s="12">
        <f>T86-110.1459</f>
        <v>820.70250000000055</v>
      </c>
      <c r="V86" s="12">
        <f t="shared" si="20"/>
        <v>780.73120000000051</v>
      </c>
      <c r="W86" s="29">
        <f t="shared" si="21"/>
        <v>740.63990000000058</v>
      </c>
    </row>
    <row r="87" spans="2:23">
      <c r="B87" s="15" t="s">
        <v>20</v>
      </c>
      <c r="C87" s="14">
        <v>928.83275000000049</v>
      </c>
      <c r="D87" s="13">
        <f>C87-26.052</f>
        <v>902.78075000000047</v>
      </c>
      <c r="E87" s="13">
        <f t="shared" si="11"/>
        <v>862.74945000000048</v>
      </c>
      <c r="F87" s="13">
        <f t="shared" si="12"/>
        <v>822.71815000000049</v>
      </c>
      <c r="G87" s="13">
        <f t="shared" si="13"/>
        <v>782.6868500000005</v>
      </c>
      <c r="H87" s="13">
        <f t="shared" si="14"/>
        <v>742.65555000000052</v>
      </c>
      <c r="I87" s="10">
        <f t="shared" si="15"/>
        <v>702.62425000000053</v>
      </c>
      <c r="K87" s="15" t="s">
        <v>20</v>
      </c>
      <c r="L87" s="14">
        <v>928.83275000000049</v>
      </c>
      <c r="M87" s="11">
        <f>L87-68.099</f>
        <v>860.73375000000044</v>
      </c>
      <c r="N87" s="11">
        <f t="shared" si="16"/>
        <v>820.70245000000045</v>
      </c>
      <c r="O87" s="11">
        <f t="shared" si="17"/>
        <v>780.67115000000047</v>
      </c>
      <c r="P87" s="11">
        <f t="shared" si="18"/>
        <v>740.63985000000048</v>
      </c>
      <c r="Q87" s="27">
        <f t="shared" si="19"/>
        <v>700.60855000000049</v>
      </c>
      <c r="S87" s="15" t="s">
        <v>20</v>
      </c>
      <c r="T87" s="14">
        <v>928.83275000000049</v>
      </c>
      <c r="U87" s="12">
        <f>T87-110.1459</f>
        <v>818.6868500000005</v>
      </c>
      <c r="V87" s="12">
        <f t="shared" si="20"/>
        <v>778.71555000000046</v>
      </c>
      <c r="W87" s="29">
        <f t="shared" si="21"/>
        <v>738.62425000000053</v>
      </c>
    </row>
    <row r="88" spans="2:23">
      <c r="B88" s="15" t="s">
        <v>19</v>
      </c>
      <c r="C88" s="14">
        <v>926.81710000000044</v>
      </c>
      <c r="D88" s="13">
        <f>C88-26.052</f>
        <v>900.76510000000042</v>
      </c>
      <c r="E88" s="13">
        <f t="shared" si="11"/>
        <v>860.73380000000043</v>
      </c>
      <c r="F88" s="13">
        <f t="shared" si="12"/>
        <v>820.70250000000044</v>
      </c>
      <c r="G88" s="13">
        <f t="shared" si="13"/>
        <v>780.67120000000045</v>
      </c>
      <c r="H88" s="13">
        <f t="shared" si="14"/>
        <v>740.63990000000047</v>
      </c>
      <c r="I88" s="10">
        <f t="shared" si="15"/>
        <v>700.60860000000048</v>
      </c>
      <c r="K88" s="15" t="s">
        <v>19</v>
      </c>
      <c r="L88" s="14">
        <v>926.81710000000044</v>
      </c>
      <c r="M88" s="11">
        <f>L88-68.099</f>
        <v>858.71810000000039</v>
      </c>
      <c r="N88" s="11">
        <f t="shared" si="16"/>
        <v>818.6868000000004</v>
      </c>
      <c r="O88" s="11">
        <f t="shared" si="17"/>
        <v>778.65550000000042</v>
      </c>
      <c r="P88" s="11">
        <f t="shared" si="18"/>
        <v>738.62420000000043</v>
      </c>
      <c r="Q88" s="27">
        <f t="shared" si="19"/>
        <v>698.59290000000044</v>
      </c>
      <c r="S88" s="15" t="s">
        <v>19</v>
      </c>
      <c r="T88" s="14">
        <v>926.81710000000044</v>
      </c>
      <c r="U88" s="12">
        <f>T88-110.1459</f>
        <v>816.67120000000045</v>
      </c>
      <c r="V88" s="12">
        <f t="shared" si="20"/>
        <v>776.69990000000041</v>
      </c>
      <c r="W88" s="29">
        <f t="shared" si="21"/>
        <v>736.60860000000048</v>
      </c>
    </row>
    <row r="89" spans="2:23">
      <c r="B89" s="15"/>
      <c r="C89" s="14"/>
      <c r="D89" s="13"/>
      <c r="E89" s="13"/>
      <c r="F89" s="13"/>
      <c r="G89" s="13"/>
      <c r="H89" s="13"/>
      <c r="I89" s="10"/>
      <c r="K89" s="15"/>
      <c r="L89" s="14"/>
      <c r="M89" s="11"/>
      <c r="N89" s="11"/>
      <c r="O89" s="11"/>
      <c r="P89" s="11"/>
      <c r="Q89" s="27"/>
      <c r="S89" s="15"/>
      <c r="T89" s="14"/>
      <c r="U89" s="12"/>
      <c r="V89" s="12"/>
      <c r="W89" s="29"/>
    </row>
    <row r="90" spans="2:23">
      <c r="B90" s="15" t="s">
        <v>17</v>
      </c>
      <c r="C90" s="14">
        <v>946.87970000000064</v>
      </c>
      <c r="D90" s="13">
        <f>C90-26.052</f>
        <v>920.82770000000062</v>
      </c>
      <c r="E90" s="13">
        <f t="shared" si="11"/>
        <v>880.79640000000063</v>
      </c>
      <c r="F90" s="13">
        <f t="shared" si="12"/>
        <v>840.76510000000064</v>
      </c>
      <c r="G90" s="13">
        <f t="shared" si="13"/>
        <v>800.73380000000066</v>
      </c>
      <c r="H90" s="13">
        <f t="shared" si="14"/>
        <v>760.70250000000067</v>
      </c>
      <c r="I90" s="10">
        <f t="shared" si="15"/>
        <v>720.67120000000068</v>
      </c>
      <c r="K90" s="15" t="s">
        <v>17</v>
      </c>
      <c r="L90" s="14">
        <v>946.87970000000064</v>
      </c>
      <c r="M90" s="11">
        <f>L90-68.099</f>
        <v>878.78070000000059</v>
      </c>
      <c r="N90" s="11">
        <f t="shared" si="16"/>
        <v>838.74940000000061</v>
      </c>
      <c r="O90" s="11">
        <f t="shared" si="17"/>
        <v>798.71810000000062</v>
      </c>
      <c r="P90" s="11">
        <f t="shared" si="18"/>
        <v>758.68680000000063</v>
      </c>
      <c r="Q90" s="27">
        <f t="shared" si="19"/>
        <v>718.65550000000064</v>
      </c>
      <c r="S90" s="15" t="s">
        <v>17</v>
      </c>
      <c r="T90" s="14">
        <v>946.87970000000064</v>
      </c>
      <c r="U90" s="12">
        <f>T90-110.1459</f>
        <v>836.73380000000066</v>
      </c>
      <c r="V90" s="12">
        <f t="shared" si="20"/>
        <v>796.76250000000061</v>
      </c>
      <c r="W90" s="29">
        <f t="shared" si="21"/>
        <v>756.67120000000068</v>
      </c>
    </row>
    <row r="91" spans="2:23">
      <c r="B91" s="15" t="s">
        <v>16</v>
      </c>
      <c r="C91" s="14">
        <v>944.86405000000059</v>
      </c>
      <c r="D91" s="13">
        <f>C91-26.052</f>
        <v>918.81205000000057</v>
      </c>
      <c r="E91" s="13">
        <f t="shared" si="11"/>
        <v>878.78075000000058</v>
      </c>
      <c r="F91" s="13">
        <f t="shared" si="12"/>
        <v>838.74945000000059</v>
      </c>
      <c r="G91" s="13">
        <f t="shared" si="13"/>
        <v>798.71815000000061</v>
      </c>
      <c r="H91" s="13">
        <f t="shared" si="14"/>
        <v>758.68685000000062</v>
      </c>
      <c r="I91" s="10">
        <f t="shared" si="15"/>
        <v>718.65555000000063</v>
      </c>
      <c r="K91" s="15" t="s">
        <v>16</v>
      </c>
      <c r="L91" s="14">
        <v>944.86405000000059</v>
      </c>
      <c r="M91" s="11">
        <f>L91-68.099</f>
        <v>876.76505000000054</v>
      </c>
      <c r="N91" s="11">
        <f t="shared" si="16"/>
        <v>836.73375000000055</v>
      </c>
      <c r="O91" s="11">
        <f t="shared" si="17"/>
        <v>796.70245000000057</v>
      </c>
      <c r="P91" s="11">
        <f t="shared" si="18"/>
        <v>756.67115000000058</v>
      </c>
      <c r="Q91" s="27">
        <f t="shared" si="19"/>
        <v>716.63985000000059</v>
      </c>
      <c r="S91" s="15" t="s">
        <v>16</v>
      </c>
      <c r="T91" s="14">
        <v>944.86405000000059</v>
      </c>
      <c r="U91" s="12">
        <f>T91-110.1459</f>
        <v>834.71815000000061</v>
      </c>
      <c r="V91" s="12">
        <f t="shared" si="20"/>
        <v>794.74685000000056</v>
      </c>
      <c r="W91" s="29">
        <f t="shared" si="21"/>
        <v>754.65555000000063</v>
      </c>
    </row>
    <row r="92" spans="2:23">
      <c r="B92" s="15" t="s">
        <v>15</v>
      </c>
      <c r="C92" s="14">
        <v>942.84840000000054</v>
      </c>
      <c r="D92" s="13">
        <f>C92-26.052</f>
        <v>916.79640000000052</v>
      </c>
      <c r="E92" s="13">
        <f t="shared" si="11"/>
        <v>876.76510000000053</v>
      </c>
      <c r="F92" s="13">
        <f t="shared" si="12"/>
        <v>836.73380000000054</v>
      </c>
      <c r="G92" s="13">
        <f t="shared" si="13"/>
        <v>796.70250000000055</v>
      </c>
      <c r="H92" s="13">
        <f t="shared" si="14"/>
        <v>756.67120000000057</v>
      </c>
      <c r="I92" s="10">
        <f t="shared" si="15"/>
        <v>716.63990000000058</v>
      </c>
      <c r="K92" s="15" t="s">
        <v>15</v>
      </c>
      <c r="L92" s="14">
        <v>942.84840000000054</v>
      </c>
      <c r="M92" s="11">
        <f>L92-68.099</f>
        <v>874.74940000000049</v>
      </c>
      <c r="N92" s="11">
        <f t="shared" si="16"/>
        <v>834.7181000000005</v>
      </c>
      <c r="O92" s="11">
        <f t="shared" si="17"/>
        <v>794.68680000000052</v>
      </c>
      <c r="P92" s="11">
        <f t="shared" si="18"/>
        <v>754.65550000000053</v>
      </c>
      <c r="Q92" s="27">
        <f t="shared" si="19"/>
        <v>714.62420000000054</v>
      </c>
      <c r="S92" s="15" t="s">
        <v>15</v>
      </c>
      <c r="T92" s="14">
        <v>942.84840000000054</v>
      </c>
      <c r="U92" s="12">
        <f>T92-110.1459</f>
        <v>832.70250000000055</v>
      </c>
      <c r="V92" s="12">
        <f t="shared" si="20"/>
        <v>792.73120000000051</v>
      </c>
      <c r="W92" s="29">
        <f t="shared" si="21"/>
        <v>752.63990000000058</v>
      </c>
    </row>
    <row r="93" spans="2:23">
      <c r="B93" s="15" t="s">
        <v>14</v>
      </c>
      <c r="C93" s="14">
        <v>940.83275000000049</v>
      </c>
      <c r="D93" s="13">
        <f>C93-26.052</f>
        <v>914.78075000000047</v>
      </c>
      <c r="E93" s="13">
        <f t="shared" si="11"/>
        <v>874.74945000000048</v>
      </c>
      <c r="F93" s="13">
        <f t="shared" si="12"/>
        <v>834.71815000000049</v>
      </c>
      <c r="G93" s="13">
        <f t="shared" si="13"/>
        <v>794.6868500000005</v>
      </c>
      <c r="H93" s="13">
        <f t="shared" si="14"/>
        <v>754.65555000000052</v>
      </c>
      <c r="I93" s="10">
        <f t="shared" si="15"/>
        <v>714.62425000000053</v>
      </c>
      <c r="K93" s="15" t="s">
        <v>14</v>
      </c>
      <c r="L93" s="14">
        <v>940.83275000000049</v>
      </c>
      <c r="M93" s="11">
        <f>L93-68.099</f>
        <v>872.73375000000044</v>
      </c>
      <c r="N93" s="11">
        <f t="shared" si="16"/>
        <v>832.70245000000045</v>
      </c>
      <c r="O93" s="11">
        <f t="shared" si="17"/>
        <v>792.67115000000047</v>
      </c>
      <c r="P93" s="11">
        <f t="shared" si="18"/>
        <v>752.63985000000048</v>
      </c>
      <c r="Q93" s="27">
        <f t="shared" si="19"/>
        <v>712.60855000000049</v>
      </c>
      <c r="S93" s="15" t="s">
        <v>14</v>
      </c>
      <c r="T93" s="14">
        <v>940.83275000000049</v>
      </c>
      <c r="U93" s="12">
        <f>T93-110.1459</f>
        <v>830.6868500000005</v>
      </c>
      <c r="V93" s="12">
        <f t="shared" si="20"/>
        <v>790.71555000000046</v>
      </c>
      <c r="W93" s="29">
        <f t="shared" si="21"/>
        <v>750.62425000000053</v>
      </c>
    </row>
    <row r="94" spans="2:23">
      <c r="B94" s="15"/>
      <c r="C94" s="14"/>
      <c r="D94" s="13"/>
      <c r="E94" s="13"/>
      <c r="F94" s="13"/>
      <c r="G94" s="13"/>
      <c r="H94" s="13"/>
      <c r="I94" s="10"/>
      <c r="K94" s="15"/>
      <c r="L94" s="14"/>
      <c r="M94" s="11"/>
      <c r="N94" s="11"/>
      <c r="O94" s="11"/>
      <c r="P94" s="11"/>
      <c r="Q94" s="27"/>
      <c r="S94" s="15"/>
      <c r="T94" s="14"/>
      <c r="U94" s="12"/>
      <c r="V94" s="12"/>
      <c r="W94" s="29"/>
    </row>
    <row r="95" spans="2:23">
      <c r="B95" s="15" t="s">
        <v>12</v>
      </c>
      <c r="C95" s="14">
        <v>960.89535000000069</v>
      </c>
      <c r="D95" s="13">
        <f>C95-26.052</f>
        <v>934.84335000000067</v>
      </c>
      <c r="E95" s="13">
        <f t="shared" si="11"/>
        <v>894.81205000000068</v>
      </c>
      <c r="F95" s="13">
        <f t="shared" si="12"/>
        <v>854.78075000000069</v>
      </c>
      <c r="G95" s="13">
        <f t="shared" si="13"/>
        <v>814.74945000000071</v>
      </c>
      <c r="H95" s="13">
        <f t="shared" si="14"/>
        <v>774.71815000000072</v>
      </c>
      <c r="I95" s="10">
        <f t="shared" si="15"/>
        <v>734.68685000000073</v>
      </c>
      <c r="K95" s="15" t="s">
        <v>12</v>
      </c>
      <c r="L95" s="14">
        <v>960.89535000000069</v>
      </c>
      <c r="M95" s="11">
        <f>L95-68.099</f>
        <v>892.79635000000064</v>
      </c>
      <c r="N95" s="11">
        <f t="shared" si="16"/>
        <v>852.76505000000066</v>
      </c>
      <c r="O95" s="11">
        <f t="shared" si="17"/>
        <v>812.73375000000067</v>
      </c>
      <c r="P95" s="11">
        <f t="shared" si="18"/>
        <v>772.70245000000068</v>
      </c>
      <c r="Q95" s="27">
        <f t="shared" si="19"/>
        <v>732.67115000000069</v>
      </c>
      <c r="S95" s="15" t="s">
        <v>12</v>
      </c>
      <c r="T95" s="14">
        <v>960.89535000000069</v>
      </c>
      <c r="U95" s="12">
        <f>T95-110.1459</f>
        <v>850.74945000000071</v>
      </c>
      <c r="V95" s="12">
        <f t="shared" si="20"/>
        <v>810.77815000000066</v>
      </c>
      <c r="W95" s="29">
        <f t="shared" si="21"/>
        <v>770.68685000000073</v>
      </c>
    </row>
    <row r="96" spans="2:23">
      <c r="B96" s="15" t="s">
        <v>11</v>
      </c>
      <c r="C96" s="14">
        <v>958.87970000000064</v>
      </c>
      <c r="D96" s="13">
        <f>C96-26.052</f>
        <v>932.82770000000062</v>
      </c>
      <c r="E96" s="13">
        <f t="shared" si="11"/>
        <v>892.79640000000063</v>
      </c>
      <c r="F96" s="13">
        <f t="shared" si="12"/>
        <v>852.76510000000064</v>
      </c>
      <c r="G96" s="13">
        <f t="shared" si="13"/>
        <v>812.73380000000066</v>
      </c>
      <c r="H96" s="13">
        <f t="shared" si="14"/>
        <v>772.70250000000067</v>
      </c>
      <c r="I96" s="10">
        <f t="shared" si="15"/>
        <v>732.67120000000068</v>
      </c>
      <c r="K96" s="15" t="s">
        <v>11</v>
      </c>
      <c r="L96" s="14">
        <v>958.87970000000064</v>
      </c>
      <c r="M96" s="11">
        <f>L96-68.099</f>
        <v>890.78070000000059</v>
      </c>
      <c r="N96" s="11">
        <f t="shared" si="16"/>
        <v>850.74940000000061</v>
      </c>
      <c r="O96" s="11">
        <f t="shared" si="17"/>
        <v>810.71810000000062</v>
      </c>
      <c r="P96" s="11">
        <f t="shared" si="18"/>
        <v>770.68680000000063</v>
      </c>
      <c r="Q96" s="27">
        <f t="shared" si="19"/>
        <v>730.65550000000064</v>
      </c>
      <c r="S96" s="15" t="s">
        <v>11</v>
      </c>
      <c r="T96" s="14">
        <v>958.87970000000064</v>
      </c>
      <c r="U96" s="12">
        <f>T96-110.1459</f>
        <v>848.73380000000066</v>
      </c>
      <c r="V96" s="12">
        <f t="shared" si="20"/>
        <v>808.76250000000061</v>
      </c>
      <c r="W96" s="29">
        <f t="shared" si="21"/>
        <v>768.67120000000068</v>
      </c>
    </row>
    <row r="97" spans="2:23">
      <c r="B97" s="15" t="s">
        <v>10</v>
      </c>
      <c r="C97" s="14">
        <v>956.86405000000059</v>
      </c>
      <c r="D97" s="13">
        <f>C97-26.052</f>
        <v>930.81205000000057</v>
      </c>
      <c r="E97" s="13">
        <f t="shared" si="11"/>
        <v>890.78075000000058</v>
      </c>
      <c r="F97" s="13">
        <f t="shared" si="12"/>
        <v>850.74945000000059</v>
      </c>
      <c r="G97" s="13">
        <f t="shared" si="13"/>
        <v>810.71815000000061</v>
      </c>
      <c r="H97" s="13">
        <f t="shared" si="14"/>
        <v>770.68685000000062</v>
      </c>
      <c r="I97" s="10">
        <f t="shared" si="15"/>
        <v>730.65555000000063</v>
      </c>
      <c r="K97" s="15" t="s">
        <v>10</v>
      </c>
      <c r="L97" s="14">
        <v>956.86405000000059</v>
      </c>
      <c r="M97" s="11">
        <f>L97-68.099</f>
        <v>888.76505000000054</v>
      </c>
      <c r="N97" s="11">
        <f t="shared" si="16"/>
        <v>848.73375000000055</v>
      </c>
      <c r="O97" s="11">
        <f t="shared" si="17"/>
        <v>808.70245000000057</v>
      </c>
      <c r="P97" s="11">
        <f t="shared" si="18"/>
        <v>768.67115000000058</v>
      </c>
      <c r="Q97" s="27">
        <f t="shared" si="19"/>
        <v>728.63985000000059</v>
      </c>
      <c r="S97" s="15" t="s">
        <v>10</v>
      </c>
      <c r="T97" s="14">
        <v>956.86405000000059</v>
      </c>
      <c r="U97" s="12">
        <f>T97-110.1459</f>
        <v>846.71815000000061</v>
      </c>
      <c r="V97" s="12">
        <f t="shared" si="20"/>
        <v>806.74685000000056</v>
      </c>
      <c r="W97" s="29">
        <f t="shared" si="21"/>
        <v>766.65555000000063</v>
      </c>
    </row>
    <row r="98" spans="2:23">
      <c r="B98" s="15" t="s">
        <v>9</v>
      </c>
      <c r="C98" s="14">
        <v>954.84840000000054</v>
      </c>
      <c r="D98" s="13">
        <f>C98-26.052</f>
        <v>928.79640000000052</v>
      </c>
      <c r="E98" s="13">
        <f t="shared" si="11"/>
        <v>888.76510000000053</v>
      </c>
      <c r="F98" s="13">
        <f t="shared" si="12"/>
        <v>848.73380000000054</v>
      </c>
      <c r="G98" s="13">
        <f t="shared" si="13"/>
        <v>808.70250000000055</v>
      </c>
      <c r="H98" s="13">
        <f t="shared" si="14"/>
        <v>768.67120000000057</v>
      </c>
      <c r="I98" s="10">
        <f t="shared" si="15"/>
        <v>728.63990000000058</v>
      </c>
      <c r="K98" s="15" t="s">
        <v>9</v>
      </c>
      <c r="L98" s="14">
        <v>954.84840000000054</v>
      </c>
      <c r="M98" s="11">
        <f>L98-68.099</f>
        <v>886.74940000000049</v>
      </c>
      <c r="N98" s="11">
        <f t="shared" si="16"/>
        <v>846.7181000000005</v>
      </c>
      <c r="O98" s="11">
        <f t="shared" si="17"/>
        <v>806.68680000000052</v>
      </c>
      <c r="P98" s="11">
        <f t="shared" si="18"/>
        <v>766.65550000000053</v>
      </c>
      <c r="Q98" s="27">
        <f t="shared" si="19"/>
        <v>726.62420000000054</v>
      </c>
      <c r="S98" s="15" t="s">
        <v>9</v>
      </c>
      <c r="T98" s="14">
        <v>954.84840000000054</v>
      </c>
      <c r="U98" s="12">
        <f>T98-110.1459</f>
        <v>844.70250000000055</v>
      </c>
      <c r="V98" s="12">
        <f t="shared" si="20"/>
        <v>804.73120000000051</v>
      </c>
      <c r="W98" s="29">
        <f t="shared" si="21"/>
        <v>764.63990000000058</v>
      </c>
    </row>
    <row r="99" spans="2:23">
      <c r="B99" s="15"/>
      <c r="C99" s="14"/>
      <c r="D99" s="13"/>
      <c r="E99" s="13"/>
      <c r="F99" s="13"/>
      <c r="G99" s="13"/>
      <c r="H99" s="13"/>
      <c r="I99" s="10"/>
      <c r="K99" s="15"/>
      <c r="L99" s="14"/>
      <c r="M99" s="11"/>
      <c r="N99" s="11"/>
      <c r="O99" s="11"/>
      <c r="P99" s="11"/>
      <c r="Q99" s="27"/>
      <c r="S99" s="15"/>
      <c r="T99" s="14"/>
      <c r="U99" s="12"/>
      <c r="V99" s="12"/>
      <c r="W99" s="29"/>
    </row>
    <row r="100" spans="2:23">
      <c r="B100" s="15" t="s">
        <v>7</v>
      </c>
      <c r="C100" s="14">
        <v>974.91100000000074</v>
      </c>
      <c r="D100" s="13">
        <f>C100-26.052</f>
        <v>948.85900000000072</v>
      </c>
      <c r="E100" s="13">
        <f t="shared" si="11"/>
        <v>908.82770000000073</v>
      </c>
      <c r="F100" s="13">
        <f t="shared" si="12"/>
        <v>868.79640000000074</v>
      </c>
      <c r="G100" s="13">
        <f t="shared" si="13"/>
        <v>828.76510000000076</v>
      </c>
      <c r="H100" s="13">
        <f t="shared" si="14"/>
        <v>788.73380000000077</v>
      </c>
      <c r="I100" s="10">
        <f t="shared" si="15"/>
        <v>748.70250000000078</v>
      </c>
      <c r="K100" s="15" t="s">
        <v>7</v>
      </c>
      <c r="L100" s="14">
        <v>974.91100000000074</v>
      </c>
      <c r="M100" s="11">
        <f>L100-68.099</f>
        <v>906.81200000000069</v>
      </c>
      <c r="N100" s="11">
        <f t="shared" si="16"/>
        <v>866.78070000000071</v>
      </c>
      <c r="O100" s="11">
        <f t="shared" si="17"/>
        <v>826.74940000000072</v>
      </c>
      <c r="P100" s="11">
        <f t="shared" si="18"/>
        <v>786.71810000000073</v>
      </c>
      <c r="Q100" s="27">
        <f t="shared" si="19"/>
        <v>746.68680000000074</v>
      </c>
      <c r="S100" s="15" t="s">
        <v>7</v>
      </c>
      <c r="T100" s="14">
        <v>974.91100000000074</v>
      </c>
      <c r="U100" s="12">
        <f>T100-110.1459</f>
        <v>864.76510000000076</v>
      </c>
      <c r="V100" s="12">
        <f t="shared" si="20"/>
        <v>824.79380000000072</v>
      </c>
      <c r="W100" s="29">
        <f t="shared" si="21"/>
        <v>784.70250000000078</v>
      </c>
    </row>
    <row r="101" spans="2:23">
      <c r="B101" s="15" t="s">
        <v>6</v>
      </c>
      <c r="C101" s="14">
        <v>972.89535000000069</v>
      </c>
      <c r="D101" s="13">
        <f>C101-26.052</f>
        <v>946.84335000000067</v>
      </c>
      <c r="E101" s="13">
        <f t="shared" si="11"/>
        <v>906.81205000000068</v>
      </c>
      <c r="F101" s="13">
        <f t="shared" si="12"/>
        <v>866.78075000000069</v>
      </c>
      <c r="G101" s="13">
        <f t="shared" si="13"/>
        <v>826.74945000000071</v>
      </c>
      <c r="H101" s="13">
        <f t="shared" si="14"/>
        <v>786.71815000000072</v>
      </c>
      <c r="I101" s="10">
        <f t="shared" si="15"/>
        <v>746.68685000000073</v>
      </c>
      <c r="K101" s="15" t="s">
        <v>6</v>
      </c>
      <c r="L101" s="14">
        <v>972.89535000000069</v>
      </c>
      <c r="M101" s="11">
        <f>L101-68.099</f>
        <v>904.79635000000064</v>
      </c>
      <c r="N101" s="11">
        <f t="shared" si="16"/>
        <v>864.76505000000066</v>
      </c>
      <c r="O101" s="11">
        <f t="shared" si="17"/>
        <v>824.73375000000067</v>
      </c>
      <c r="P101" s="11">
        <f t="shared" si="18"/>
        <v>784.70245000000068</v>
      </c>
      <c r="Q101" s="27">
        <f t="shared" si="19"/>
        <v>744.67115000000069</v>
      </c>
      <c r="S101" s="15" t="s">
        <v>6</v>
      </c>
      <c r="T101" s="14">
        <v>972.89535000000069</v>
      </c>
      <c r="U101" s="12">
        <f>T101-110.1459</f>
        <v>862.74945000000071</v>
      </c>
      <c r="V101" s="12">
        <f t="shared" si="20"/>
        <v>822.77815000000066</v>
      </c>
      <c r="W101" s="29">
        <f t="shared" si="21"/>
        <v>782.68685000000073</v>
      </c>
    </row>
    <row r="102" spans="2:23">
      <c r="B102" s="15" t="s">
        <v>5</v>
      </c>
      <c r="C102" s="14">
        <v>970.87970000000064</v>
      </c>
      <c r="D102" s="13">
        <f>C102-26.052</f>
        <v>944.82770000000062</v>
      </c>
      <c r="E102" s="13">
        <f t="shared" si="11"/>
        <v>904.79640000000063</v>
      </c>
      <c r="F102" s="13">
        <f t="shared" si="12"/>
        <v>864.76510000000064</v>
      </c>
      <c r="G102" s="13">
        <f t="shared" si="13"/>
        <v>824.73380000000066</v>
      </c>
      <c r="H102" s="13">
        <f t="shared" si="14"/>
        <v>784.70250000000067</v>
      </c>
      <c r="I102" s="10">
        <f t="shared" si="15"/>
        <v>744.67120000000068</v>
      </c>
      <c r="K102" s="15" t="s">
        <v>5</v>
      </c>
      <c r="L102" s="14">
        <v>970.87970000000064</v>
      </c>
      <c r="M102" s="11">
        <f>L102-68.099</f>
        <v>902.78070000000059</v>
      </c>
      <c r="N102" s="11">
        <f t="shared" si="16"/>
        <v>862.74940000000061</v>
      </c>
      <c r="O102" s="11">
        <f t="shared" si="17"/>
        <v>822.71810000000062</v>
      </c>
      <c r="P102" s="11">
        <f t="shared" si="18"/>
        <v>782.68680000000063</v>
      </c>
      <c r="Q102" s="27">
        <f t="shared" si="19"/>
        <v>742.65550000000064</v>
      </c>
      <c r="S102" s="15" t="s">
        <v>5</v>
      </c>
      <c r="T102" s="14">
        <v>970.87970000000064</v>
      </c>
      <c r="U102" s="12">
        <f>T102-110.1459</f>
        <v>860.73380000000066</v>
      </c>
      <c r="V102" s="12">
        <f t="shared" si="20"/>
        <v>820.76250000000061</v>
      </c>
      <c r="W102" s="29">
        <f t="shared" si="21"/>
        <v>780.67120000000068</v>
      </c>
    </row>
    <row r="103" spans="2:23">
      <c r="B103" s="15" t="s">
        <v>4</v>
      </c>
      <c r="C103" s="14">
        <v>968.86405000000059</v>
      </c>
      <c r="D103" s="13">
        <f>C103-26.052</f>
        <v>942.81205000000057</v>
      </c>
      <c r="E103" s="13">
        <f t="shared" si="11"/>
        <v>902.78075000000058</v>
      </c>
      <c r="F103" s="13">
        <f t="shared" si="12"/>
        <v>862.74945000000059</v>
      </c>
      <c r="G103" s="13">
        <f t="shared" si="13"/>
        <v>822.71815000000061</v>
      </c>
      <c r="H103" s="13">
        <f t="shared" si="14"/>
        <v>782.68685000000062</v>
      </c>
      <c r="I103" s="10">
        <f t="shared" si="15"/>
        <v>742.65555000000063</v>
      </c>
      <c r="K103" s="15" t="s">
        <v>4</v>
      </c>
      <c r="L103" s="14">
        <v>968.86405000000059</v>
      </c>
      <c r="M103" s="11">
        <f>L103-68.099</f>
        <v>900.76505000000054</v>
      </c>
      <c r="N103" s="11">
        <f t="shared" si="16"/>
        <v>860.73375000000055</v>
      </c>
      <c r="O103" s="11">
        <f t="shared" si="17"/>
        <v>820.70245000000057</v>
      </c>
      <c r="P103" s="11">
        <f t="shared" si="18"/>
        <v>780.67115000000058</v>
      </c>
      <c r="Q103" s="27">
        <f t="shared" si="19"/>
        <v>740.63985000000059</v>
      </c>
      <c r="S103" s="15" t="s">
        <v>4</v>
      </c>
      <c r="T103" s="14">
        <v>968.86405000000059</v>
      </c>
      <c r="U103" s="12">
        <f>T103-110.1459</f>
        <v>858.71815000000061</v>
      </c>
      <c r="V103" s="12">
        <f t="shared" si="20"/>
        <v>818.74685000000056</v>
      </c>
      <c r="W103" s="29">
        <f t="shared" si="21"/>
        <v>778.65555000000063</v>
      </c>
    </row>
    <row r="104" spans="2:23">
      <c r="B104" s="15"/>
      <c r="C104" s="14"/>
      <c r="D104" s="13"/>
      <c r="E104" s="13"/>
      <c r="F104" s="13"/>
      <c r="G104" s="13"/>
      <c r="H104" s="13"/>
      <c r="I104" s="10"/>
      <c r="K104" s="15"/>
      <c r="L104" s="14"/>
      <c r="M104" s="11"/>
      <c r="N104" s="11"/>
      <c r="O104" s="11"/>
      <c r="P104" s="11"/>
      <c r="Q104" s="27"/>
      <c r="S104" s="15"/>
      <c r="T104" s="14"/>
      <c r="U104" s="12"/>
      <c r="V104" s="12"/>
      <c r="W104" s="29"/>
    </row>
    <row r="105" spans="2:23">
      <c r="B105" s="15" t="s">
        <v>3</v>
      </c>
      <c r="C105" s="14">
        <v>988.92665000000079</v>
      </c>
      <c r="D105" s="13">
        <f>C105-26.052</f>
        <v>962.87465000000077</v>
      </c>
      <c r="E105" s="13">
        <f t="shared" si="11"/>
        <v>922.84335000000078</v>
      </c>
      <c r="F105" s="13">
        <f t="shared" si="12"/>
        <v>882.8120500000008</v>
      </c>
      <c r="G105" s="13">
        <f t="shared" si="13"/>
        <v>842.78075000000081</v>
      </c>
      <c r="H105" s="13">
        <f t="shared" si="14"/>
        <v>802.74945000000082</v>
      </c>
      <c r="I105" s="10">
        <f t="shared" si="15"/>
        <v>762.71815000000083</v>
      </c>
      <c r="K105" s="15" t="s">
        <v>3</v>
      </c>
      <c r="L105" s="14">
        <v>988.92665000000079</v>
      </c>
      <c r="M105" s="11">
        <f>L105-68.099</f>
        <v>920.82765000000074</v>
      </c>
      <c r="N105" s="11">
        <f t="shared" si="16"/>
        <v>880.79635000000076</v>
      </c>
      <c r="O105" s="11">
        <f t="shared" si="17"/>
        <v>840.76505000000077</v>
      </c>
      <c r="P105" s="11">
        <f t="shared" si="18"/>
        <v>800.73375000000078</v>
      </c>
      <c r="Q105" s="27">
        <f t="shared" si="19"/>
        <v>760.70245000000079</v>
      </c>
      <c r="S105" s="15" t="s">
        <v>3</v>
      </c>
      <c r="T105" s="14">
        <v>988.92665000000079</v>
      </c>
      <c r="U105" s="12">
        <f>T105-110.1459</f>
        <v>878.78075000000081</v>
      </c>
      <c r="V105" s="12">
        <f t="shared" si="20"/>
        <v>838.80945000000077</v>
      </c>
      <c r="W105" s="29">
        <f t="shared" si="21"/>
        <v>798.71815000000083</v>
      </c>
    </row>
    <row r="106" spans="2:23">
      <c r="B106" s="15" t="s">
        <v>2</v>
      </c>
      <c r="C106" s="14">
        <v>986.91100000000074</v>
      </c>
      <c r="D106" s="13">
        <f>C106-26.052</f>
        <v>960.85900000000072</v>
      </c>
      <c r="E106" s="13">
        <f t="shared" si="11"/>
        <v>920.82770000000073</v>
      </c>
      <c r="F106" s="13">
        <f t="shared" si="12"/>
        <v>880.79640000000074</v>
      </c>
      <c r="G106" s="13">
        <f t="shared" si="13"/>
        <v>840.76510000000076</v>
      </c>
      <c r="H106" s="13">
        <f t="shared" si="14"/>
        <v>800.73380000000077</v>
      </c>
      <c r="I106" s="10">
        <f t="shared" si="15"/>
        <v>760.70250000000078</v>
      </c>
      <c r="K106" s="15" t="s">
        <v>2</v>
      </c>
      <c r="L106" s="14">
        <v>986.91100000000074</v>
      </c>
      <c r="M106" s="11">
        <f>L106-68.099</f>
        <v>918.81200000000069</v>
      </c>
      <c r="N106" s="11">
        <f t="shared" si="16"/>
        <v>878.78070000000071</v>
      </c>
      <c r="O106" s="11">
        <f t="shared" si="17"/>
        <v>838.74940000000072</v>
      </c>
      <c r="P106" s="11">
        <f t="shared" si="18"/>
        <v>798.71810000000073</v>
      </c>
      <c r="Q106" s="27">
        <f t="shared" si="19"/>
        <v>758.68680000000074</v>
      </c>
      <c r="S106" s="15" t="s">
        <v>2</v>
      </c>
      <c r="T106" s="14">
        <v>986.91100000000074</v>
      </c>
      <c r="U106" s="12">
        <f>T106-110.1459</f>
        <v>876.76510000000076</v>
      </c>
      <c r="V106" s="12">
        <f t="shared" si="20"/>
        <v>836.79380000000072</v>
      </c>
      <c r="W106" s="29">
        <f t="shared" si="21"/>
        <v>796.70250000000078</v>
      </c>
    </row>
    <row r="107" spans="2:23">
      <c r="B107" s="15" t="s">
        <v>1</v>
      </c>
      <c r="C107" s="14">
        <v>984.89535000000069</v>
      </c>
      <c r="D107" s="13">
        <f>C107-26.052</f>
        <v>958.84335000000067</v>
      </c>
      <c r="E107" s="13">
        <f t="shared" si="11"/>
        <v>918.81205000000068</v>
      </c>
      <c r="F107" s="13">
        <f t="shared" si="12"/>
        <v>878.78075000000069</v>
      </c>
      <c r="G107" s="13">
        <f t="shared" si="13"/>
        <v>838.74945000000071</v>
      </c>
      <c r="H107" s="13">
        <f t="shared" si="14"/>
        <v>798.71815000000072</v>
      </c>
      <c r="I107" s="10">
        <f t="shared" si="15"/>
        <v>758.68685000000073</v>
      </c>
      <c r="K107" s="15" t="s">
        <v>1</v>
      </c>
      <c r="L107" s="14">
        <v>984.89535000000069</v>
      </c>
      <c r="M107" s="11">
        <f>L107-68.099</f>
        <v>916.79635000000064</v>
      </c>
      <c r="N107" s="11">
        <f t="shared" si="16"/>
        <v>876.76505000000066</v>
      </c>
      <c r="O107" s="11">
        <f t="shared" si="17"/>
        <v>836.73375000000067</v>
      </c>
      <c r="P107" s="11">
        <f t="shared" si="18"/>
        <v>796.70245000000068</v>
      </c>
      <c r="Q107" s="27">
        <f t="shared" si="19"/>
        <v>756.67115000000069</v>
      </c>
      <c r="S107" s="15" t="s">
        <v>1</v>
      </c>
      <c r="T107" s="14">
        <v>984.89535000000069</v>
      </c>
      <c r="U107" s="12">
        <f>T107-110.1459</f>
        <v>874.74945000000071</v>
      </c>
      <c r="V107" s="12">
        <f t="shared" si="20"/>
        <v>834.77815000000066</v>
      </c>
      <c r="W107" s="29">
        <f t="shared" si="21"/>
        <v>794.68685000000073</v>
      </c>
    </row>
    <row r="108" spans="2:23">
      <c r="B108" s="15" t="s">
        <v>0</v>
      </c>
      <c r="C108" s="14">
        <v>982.87970000000064</v>
      </c>
      <c r="D108" s="13">
        <f>C108-26.052</f>
        <v>956.82770000000062</v>
      </c>
      <c r="E108" s="13">
        <f t="shared" si="11"/>
        <v>916.79640000000063</v>
      </c>
      <c r="F108" s="13">
        <f t="shared" si="12"/>
        <v>876.76510000000064</v>
      </c>
      <c r="G108" s="13">
        <f t="shared" si="13"/>
        <v>836.73380000000066</v>
      </c>
      <c r="H108" s="13">
        <f t="shared" si="14"/>
        <v>796.70250000000067</v>
      </c>
      <c r="I108" s="10">
        <f t="shared" si="15"/>
        <v>756.67120000000068</v>
      </c>
      <c r="K108" s="15" t="s">
        <v>0</v>
      </c>
      <c r="L108" s="14">
        <v>982.87970000000064</v>
      </c>
      <c r="M108" s="11">
        <f>L108-68.099</f>
        <v>914.78070000000059</v>
      </c>
      <c r="N108" s="11">
        <f t="shared" si="16"/>
        <v>874.74940000000061</v>
      </c>
      <c r="O108" s="11">
        <f t="shared" si="17"/>
        <v>834.71810000000062</v>
      </c>
      <c r="P108" s="11">
        <f t="shared" si="18"/>
        <v>794.68680000000063</v>
      </c>
      <c r="Q108" s="27">
        <f t="shared" si="19"/>
        <v>754.65550000000064</v>
      </c>
      <c r="S108" s="15" t="s">
        <v>0</v>
      </c>
      <c r="T108" s="14">
        <v>982.87970000000064</v>
      </c>
      <c r="U108" s="12">
        <f>T108-110.1459</f>
        <v>872.73380000000066</v>
      </c>
      <c r="V108" s="12">
        <f t="shared" si="20"/>
        <v>832.76250000000061</v>
      </c>
      <c r="W108" s="29">
        <f t="shared" si="21"/>
        <v>792.67120000000068</v>
      </c>
    </row>
    <row r="109" spans="2:23">
      <c r="B109" s="15"/>
      <c r="C109" s="14"/>
      <c r="D109" s="13"/>
      <c r="E109" s="13"/>
      <c r="F109" s="13"/>
      <c r="G109" s="13"/>
      <c r="H109" s="13"/>
      <c r="I109" s="10"/>
      <c r="K109" s="15"/>
      <c r="L109" s="14"/>
      <c r="M109" s="11"/>
      <c r="N109" s="11"/>
      <c r="O109" s="11"/>
      <c r="P109" s="11"/>
      <c r="Q109" s="27"/>
      <c r="S109" s="15"/>
      <c r="T109" s="14"/>
      <c r="U109" s="12"/>
      <c r="V109" s="12"/>
      <c r="W109" s="29"/>
    </row>
    <row r="110" spans="2:23">
      <c r="B110" s="15" t="s">
        <v>154</v>
      </c>
      <c r="C110" s="14">
        <v>990.9</v>
      </c>
      <c r="D110" s="13">
        <f t="shared" ref="D110:D172" si="33">C110-26.052</f>
        <v>964.84799999999996</v>
      </c>
      <c r="E110" s="13">
        <f t="shared" si="11"/>
        <v>924.81669999999997</v>
      </c>
      <c r="F110" s="13">
        <f t="shared" si="12"/>
        <v>884.78539999999998</v>
      </c>
      <c r="G110" s="13">
        <f t="shared" si="13"/>
        <v>844.75409999999999</v>
      </c>
      <c r="H110" s="13">
        <f t="shared" si="14"/>
        <v>804.72280000000001</v>
      </c>
      <c r="I110" s="10">
        <f t="shared" si="15"/>
        <v>764.69150000000002</v>
      </c>
      <c r="K110" s="15" t="s">
        <v>154</v>
      </c>
      <c r="L110" s="14">
        <v>990.9</v>
      </c>
      <c r="M110" s="11">
        <f t="shared" ref="M110:M172" si="34">L110-68.099</f>
        <v>922.80099999999993</v>
      </c>
      <c r="N110" s="11">
        <f t="shared" si="16"/>
        <v>882.76969999999994</v>
      </c>
      <c r="O110" s="11">
        <f t="shared" si="17"/>
        <v>842.73839999999996</v>
      </c>
      <c r="P110" s="11">
        <f t="shared" si="18"/>
        <v>802.70709999999997</v>
      </c>
      <c r="Q110" s="27">
        <f t="shared" si="19"/>
        <v>762.67579999999998</v>
      </c>
      <c r="S110" s="15" t="s">
        <v>154</v>
      </c>
      <c r="T110" s="14">
        <v>990.9</v>
      </c>
      <c r="U110" s="12">
        <f t="shared" ref="U110:U172" si="35">T110-110.1459</f>
        <v>880.75409999999999</v>
      </c>
      <c r="V110" s="12">
        <f t="shared" si="20"/>
        <v>840.78279999999995</v>
      </c>
      <c r="W110" s="29">
        <f t="shared" si="21"/>
        <v>800.69150000000002</v>
      </c>
    </row>
    <row r="111" spans="2:23">
      <c r="B111" s="15" t="s">
        <v>3</v>
      </c>
      <c r="C111" s="14">
        <f>C110-2</f>
        <v>988.9</v>
      </c>
      <c r="D111" s="13">
        <f t="shared" si="33"/>
        <v>962.84799999999996</v>
      </c>
      <c r="E111" s="13">
        <f t="shared" si="11"/>
        <v>922.81669999999997</v>
      </c>
      <c r="F111" s="13">
        <f t="shared" si="12"/>
        <v>882.78539999999998</v>
      </c>
      <c r="G111" s="13">
        <f t="shared" si="13"/>
        <v>842.75409999999999</v>
      </c>
      <c r="H111" s="13">
        <f t="shared" si="14"/>
        <v>802.72280000000001</v>
      </c>
      <c r="I111" s="10">
        <f t="shared" si="15"/>
        <v>762.69150000000002</v>
      </c>
      <c r="K111" s="15" t="s">
        <v>3</v>
      </c>
      <c r="L111" s="14">
        <f>L110-2</f>
        <v>988.9</v>
      </c>
      <c r="M111" s="11">
        <f t="shared" si="34"/>
        <v>920.80099999999993</v>
      </c>
      <c r="N111" s="11">
        <f t="shared" si="16"/>
        <v>880.76969999999994</v>
      </c>
      <c r="O111" s="11">
        <f t="shared" si="17"/>
        <v>840.73839999999996</v>
      </c>
      <c r="P111" s="11">
        <f t="shared" si="18"/>
        <v>800.70709999999997</v>
      </c>
      <c r="Q111" s="27">
        <f t="shared" si="19"/>
        <v>760.67579999999998</v>
      </c>
      <c r="S111" s="15" t="s">
        <v>3</v>
      </c>
      <c r="T111" s="14">
        <f>T110-2</f>
        <v>988.9</v>
      </c>
      <c r="U111" s="12">
        <f t="shared" si="35"/>
        <v>878.75409999999999</v>
      </c>
      <c r="V111" s="12">
        <f t="shared" si="20"/>
        <v>838.78279999999995</v>
      </c>
      <c r="W111" s="29">
        <f t="shared" si="21"/>
        <v>798.69150000000002</v>
      </c>
    </row>
    <row r="112" spans="2:23">
      <c r="B112" s="15" t="s">
        <v>2</v>
      </c>
      <c r="C112" s="14">
        <f t="shared" ref="C112:C114" si="36">C111-2</f>
        <v>986.9</v>
      </c>
      <c r="D112" s="13">
        <f t="shared" si="33"/>
        <v>960.84799999999996</v>
      </c>
      <c r="E112" s="13">
        <f t="shared" si="11"/>
        <v>920.81669999999997</v>
      </c>
      <c r="F112" s="13">
        <f t="shared" si="12"/>
        <v>880.78539999999998</v>
      </c>
      <c r="G112" s="13">
        <f t="shared" si="13"/>
        <v>840.75409999999999</v>
      </c>
      <c r="H112" s="13">
        <f t="shared" si="14"/>
        <v>800.72280000000001</v>
      </c>
      <c r="I112" s="10">
        <f t="shared" si="15"/>
        <v>760.69150000000002</v>
      </c>
      <c r="K112" s="15" t="s">
        <v>2</v>
      </c>
      <c r="L112" s="14">
        <f t="shared" ref="L112:L114" si="37">L111-2</f>
        <v>986.9</v>
      </c>
      <c r="M112" s="11">
        <f t="shared" si="34"/>
        <v>918.80099999999993</v>
      </c>
      <c r="N112" s="11">
        <f t="shared" si="16"/>
        <v>878.76969999999994</v>
      </c>
      <c r="O112" s="11">
        <f t="shared" si="17"/>
        <v>838.73839999999996</v>
      </c>
      <c r="P112" s="11">
        <f t="shared" si="18"/>
        <v>798.70709999999997</v>
      </c>
      <c r="Q112" s="27">
        <f t="shared" si="19"/>
        <v>758.67579999999998</v>
      </c>
      <c r="S112" s="15" t="s">
        <v>2</v>
      </c>
      <c r="T112" s="14">
        <f t="shared" ref="T112:T114" si="38">T111-2</f>
        <v>986.9</v>
      </c>
      <c r="U112" s="12">
        <f t="shared" si="35"/>
        <v>876.75409999999999</v>
      </c>
      <c r="V112" s="12">
        <f t="shared" si="20"/>
        <v>836.78279999999995</v>
      </c>
      <c r="W112" s="29">
        <f t="shared" si="21"/>
        <v>796.69150000000002</v>
      </c>
    </row>
    <row r="113" spans="2:23">
      <c r="B113" s="15" t="s">
        <v>1</v>
      </c>
      <c r="C113" s="14">
        <f t="shared" si="36"/>
        <v>984.9</v>
      </c>
      <c r="D113" s="13">
        <f t="shared" si="33"/>
        <v>958.84799999999996</v>
      </c>
      <c r="E113" s="13">
        <f t="shared" si="11"/>
        <v>918.81669999999997</v>
      </c>
      <c r="F113" s="13">
        <f t="shared" si="12"/>
        <v>878.78539999999998</v>
      </c>
      <c r="G113" s="13">
        <f t="shared" si="13"/>
        <v>838.75409999999999</v>
      </c>
      <c r="H113" s="13">
        <f t="shared" si="14"/>
        <v>798.72280000000001</v>
      </c>
      <c r="I113" s="10">
        <f t="shared" si="15"/>
        <v>758.69150000000002</v>
      </c>
      <c r="K113" s="15" t="s">
        <v>1</v>
      </c>
      <c r="L113" s="14">
        <f t="shared" si="37"/>
        <v>984.9</v>
      </c>
      <c r="M113" s="11">
        <f t="shared" si="34"/>
        <v>916.80099999999993</v>
      </c>
      <c r="N113" s="11">
        <f t="shared" si="16"/>
        <v>876.76969999999994</v>
      </c>
      <c r="O113" s="11">
        <f t="shared" si="17"/>
        <v>836.73839999999996</v>
      </c>
      <c r="P113" s="11">
        <f t="shared" si="18"/>
        <v>796.70709999999997</v>
      </c>
      <c r="Q113" s="27">
        <f t="shared" si="19"/>
        <v>756.67579999999998</v>
      </c>
      <c r="S113" s="15" t="s">
        <v>1</v>
      </c>
      <c r="T113" s="14">
        <f t="shared" si="38"/>
        <v>984.9</v>
      </c>
      <c r="U113" s="12">
        <f t="shared" si="35"/>
        <v>874.75409999999999</v>
      </c>
      <c r="V113" s="12">
        <f t="shared" si="20"/>
        <v>834.78279999999995</v>
      </c>
      <c r="W113" s="29">
        <f t="shared" si="21"/>
        <v>794.69150000000002</v>
      </c>
    </row>
    <row r="114" spans="2:23">
      <c r="B114" s="15" t="s">
        <v>0</v>
      </c>
      <c r="C114" s="14">
        <f t="shared" si="36"/>
        <v>982.9</v>
      </c>
      <c r="D114" s="13">
        <f t="shared" si="33"/>
        <v>956.84799999999996</v>
      </c>
      <c r="E114" s="13">
        <f t="shared" si="11"/>
        <v>916.81669999999997</v>
      </c>
      <c r="F114" s="13">
        <f t="shared" si="12"/>
        <v>876.78539999999998</v>
      </c>
      <c r="G114" s="13">
        <f t="shared" si="13"/>
        <v>836.75409999999999</v>
      </c>
      <c r="H114" s="13">
        <f t="shared" si="14"/>
        <v>796.72280000000001</v>
      </c>
      <c r="I114" s="10">
        <f t="shared" si="15"/>
        <v>756.69150000000002</v>
      </c>
      <c r="K114" s="15" t="s">
        <v>0</v>
      </c>
      <c r="L114" s="14">
        <f t="shared" si="37"/>
        <v>982.9</v>
      </c>
      <c r="M114" s="11">
        <f t="shared" si="34"/>
        <v>914.80099999999993</v>
      </c>
      <c r="N114" s="11">
        <f t="shared" si="16"/>
        <v>874.76969999999994</v>
      </c>
      <c r="O114" s="11">
        <f t="shared" si="17"/>
        <v>834.73839999999996</v>
      </c>
      <c r="P114" s="11">
        <f t="shared" si="18"/>
        <v>794.70709999999997</v>
      </c>
      <c r="Q114" s="27">
        <f t="shared" si="19"/>
        <v>754.67579999999998</v>
      </c>
      <c r="S114" s="15" t="s">
        <v>0</v>
      </c>
      <c r="T114" s="14">
        <f t="shared" si="38"/>
        <v>982.9</v>
      </c>
      <c r="U114" s="12">
        <f t="shared" si="35"/>
        <v>872.75409999999999</v>
      </c>
      <c r="V114" s="12">
        <f t="shared" si="20"/>
        <v>832.78279999999995</v>
      </c>
      <c r="W114" s="29">
        <f t="shared" si="21"/>
        <v>792.69150000000002</v>
      </c>
    </row>
    <row r="115" spans="2:23">
      <c r="B115" s="15"/>
      <c r="C115" s="14"/>
      <c r="D115" s="13"/>
      <c r="E115" s="13"/>
      <c r="F115" s="13"/>
      <c r="G115" s="13"/>
      <c r="H115" s="13"/>
      <c r="I115" s="10"/>
      <c r="K115" s="15"/>
      <c r="L115" s="14"/>
      <c r="M115" s="11"/>
      <c r="N115" s="11"/>
      <c r="O115" s="11"/>
      <c r="P115" s="11"/>
      <c r="Q115" s="27"/>
      <c r="S115" s="15"/>
      <c r="T115" s="14"/>
      <c r="U115" s="12"/>
      <c r="V115" s="12"/>
      <c r="W115" s="29"/>
    </row>
    <row r="116" spans="2:23">
      <c r="B116" s="15" t="s">
        <v>155</v>
      </c>
      <c r="C116" s="14">
        <f>C110+14</f>
        <v>1004.9</v>
      </c>
      <c r="D116" s="13">
        <f t="shared" si="33"/>
        <v>978.84799999999996</v>
      </c>
      <c r="E116" s="13">
        <f t="shared" si="11"/>
        <v>938.81669999999997</v>
      </c>
      <c r="F116" s="13">
        <f t="shared" si="12"/>
        <v>898.78539999999998</v>
      </c>
      <c r="G116" s="13">
        <f t="shared" si="13"/>
        <v>858.75409999999999</v>
      </c>
      <c r="H116" s="13">
        <f t="shared" si="14"/>
        <v>818.72280000000001</v>
      </c>
      <c r="I116" s="10">
        <f t="shared" si="15"/>
        <v>778.69150000000002</v>
      </c>
      <c r="K116" s="15" t="s">
        <v>155</v>
      </c>
      <c r="L116" s="14">
        <f>L110+14</f>
        <v>1004.9</v>
      </c>
      <c r="M116" s="11">
        <f t="shared" si="34"/>
        <v>936.80099999999993</v>
      </c>
      <c r="N116" s="11">
        <f t="shared" si="16"/>
        <v>896.76969999999994</v>
      </c>
      <c r="O116" s="11">
        <f t="shared" si="17"/>
        <v>856.73839999999996</v>
      </c>
      <c r="P116" s="11">
        <f t="shared" si="18"/>
        <v>816.70709999999997</v>
      </c>
      <c r="Q116" s="27">
        <f t="shared" si="19"/>
        <v>776.67579999999998</v>
      </c>
      <c r="S116" s="15" t="s">
        <v>155</v>
      </c>
      <c r="T116" s="14">
        <f>T110+14</f>
        <v>1004.9</v>
      </c>
      <c r="U116" s="12">
        <f t="shared" si="35"/>
        <v>894.75409999999999</v>
      </c>
      <c r="V116" s="12">
        <f t="shared" si="20"/>
        <v>854.78279999999995</v>
      </c>
      <c r="W116" s="29">
        <f t="shared" si="21"/>
        <v>814.69150000000002</v>
      </c>
    </row>
    <row r="117" spans="2:23">
      <c r="B117" s="15" t="s">
        <v>156</v>
      </c>
      <c r="C117" s="14">
        <f>C116-2</f>
        <v>1002.9</v>
      </c>
      <c r="D117" s="13">
        <f t="shared" si="33"/>
        <v>976.84799999999996</v>
      </c>
      <c r="E117" s="13">
        <f t="shared" si="11"/>
        <v>936.81669999999997</v>
      </c>
      <c r="F117" s="13">
        <f t="shared" si="12"/>
        <v>896.78539999999998</v>
      </c>
      <c r="G117" s="13">
        <f t="shared" si="13"/>
        <v>856.75409999999999</v>
      </c>
      <c r="H117" s="13">
        <f t="shared" si="14"/>
        <v>816.72280000000001</v>
      </c>
      <c r="I117" s="10">
        <f t="shared" si="15"/>
        <v>776.69150000000002</v>
      </c>
      <c r="K117" s="15" t="s">
        <v>156</v>
      </c>
      <c r="L117" s="14">
        <f>L116-2</f>
        <v>1002.9</v>
      </c>
      <c r="M117" s="11">
        <f t="shared" si="34"/>
        <v>934.80099999999993</v>
      </c>
      <c r="N117" s="11">
        <f t="shared" si="16"/>
        <v>894.76969999999994</v>
      </c>
      <c r="O117" s="11">
        <f t="shared" si="17"/>
        <v>854.73839999999996</v>
      </c>
      <c r="P117" s="11">
        <f t="shared" si="18"/>
        <v>814.70709999999997</v>
      </c>
      <c r="Q117" s="27">
        <f t="shared" si="19"/>
        <v>774.67579999999998</v>
      </c>
      <c r="S117" s="15" t="s">
        <v>156</v>
      </c>
      <c r="T117" s="14">
        <f>T116-2</f>
        <v>1002.9</v>
      </c>
      <c r="U117" s="12">
        <f t="shared" si="35"/>
        <v>892.75409999999999</v>
      </c>
      <c r="V117" s="12">
        <f t="shared" si="20"/>
        <v>852.78279999999995</v>
      </c>
      <c r="W117" s="29">
        <f t="shared" si="21"/>
        <v>812.69150000000002</v>
      </c>
    </row>
    <row r="118" spans="2:23">
      <c r="B118" s="15" t="s">
        <v>157</v>
      </c>
      <c r="C118" s="14">
        <f t="shared" ref="C118:C120" si="39">C117-2</f>
        <v>1000.9</v>
      </c>
      <c r="D118" s="13">
        <f t="shared" si="33"/>
        <v>974.84799999999996</v>
      </c>
      <c r="E118" s="13">
        <f t="shared" si="11"/>
        <v>934.81669999999997</v>
      </c>
      <c r="F118" s="13">
        <f t="shared" si="12"/>
        <v>894.78539999999998</v>
      </c>
      <c r="G118" s="13">
        <f t="shared" si="13"/>
        <v>854.75409999999999</v>
      </c>
      <c r="H118" s="13">
        <f t="shared" si="14"/>
        <v>814.72280000000001</v>
      </c>
      <c r="I118" s="10">
        <f t="shared" si="15"/>
        <v>774.69150000000002</v>
      </c>
      <c r="K118" s="15" t="s">
        <v>157</v>
      </c>
      <c r="L118" s="14">
        <f t="shared" ref="L118:L120" si="40">L117-2</f>
        <v>1000.9</v>
      </c>
      <c r="M118" s="11">
        <f t="shared" si="34"/>
        <v>932.80099999999993</v>
      </c>
      <c r="N118" s="11">
        <f t="shared" si="16"/>
        <v>892.76969999999994</v>
      </c>
      <c r="O118" s="11">
        <f t="shared" si="17"/>
        <v>852.73839999999996</v>
      </c>
      <c r="P118" s="11">
        <f t="shared" si="18"/>
        <v>812.70709999999997</v>
      </c>
      <c r="Q118" s="27">
        <f t="shared" si="19"/>
        <v>772.67579999999998</v>
      </c>
      <c r="S118" s="15" t="s">
        <v>157</v>
      </c>
      <c r="T118" s="14">
        <f t="shared" ref="T118:T120" si="41">T117-2</f>
        <v>1000.9</v>
      </c>
      <c r="U118" s="12">
        <f t="shared" si="35"/>
        <v>890.75409999999999</v>
      </c>
      <c r="V118" s="12">
        <f t="shared" si="20"/>
        <v>850.78279999999995</v>
      </c>
      <c r="W118" s="29">
        <f t="shared" si="21"/>
        <v>810.69150000000002</v>
      </c>
    </row>
    <row r="119" spans="2:23">
      <c r="B119" s="15" t="s">
        <v>158</v>
      </c>
      <c r="C119" s="14">
        <f t="shared" si="39"/>
        <v>998.9</v>
      </c>
      <c r="D119" s="13">
        <f t="shared" si="33"/>
        <v>972.84799999999996</v>
      </c>
      <c r="E119" s="13">
        <f t="shared" si="11"/>
        <v>932.81669999999997</v>
      </c>
      <c r="F119" s="13">
        <f t="shared" si="12"/>
        <v>892.78539999999998</v>
      </c>
      <c r="G119" s="13">
        <f t="shared" si="13"/>
        <v>852.75409999999999</v>
      </c>
      <c r="H119" s="13">
        <f t="shared" si="14"/>
        <v>812.72280000000001</v>
      </c>
      <c r="I119" s="10">
        <f t="shared" si="15"/>
        <v>772.69150000000002</v>
      </c>
      <c r="K119" s="15" t="s">
        <v>158</v>
      </c>
      <c r="L119" s="14">
        <f t="shared" si="40"/>
        <v>998.9</v>
      </c>
      <c r="M119" s="11">
        <f t="shared" si="34"/>
        <v>930.80099999999993</v>
      </c>
      <c r="N119" s="11">
        <f t="shared" si="16"/>
        <v>890.76969999999994</v>
      </c>
      <c r="O119" s="11">
        <f t="shared" si="17"/>
        <v>850.73839999999996</v>
      </c>
      <c r="P119" s="11">
        <f t="shared" si="18"/>
        <v>810.70709999999997</v>
      </c>
      <c r="Q119" s="27">
        <f t="shared" si="19"/>
        <v>770.67579999999998</v>
      </c>
      <c r="S119" s="15" t="s">
        <v>158</v>
      </c>
      <c r="T119" s="14">
        <f t="shared" si="41"/>
        <v>998.9</v>
      </c>
      <c r="U119" s="12">
        <f t="shared" si="35"/>
        <v>888.75409999999999</v>
      </c>
      <c r="V119" s="12">
        <f t="shared" si="20"/>
        <v>848.78279999999995</v>
      </c>
      <c r="W119" s="29">
        <f t="shared" si="21"/>
        <v>808.69150000000002</v>
      </c>
    </row>
    <row r="120" spans="2:23">
      <c r="B120" s="15" t="s">
        <v>159</v>
      </c>
      <c r="C120" s="14">
        <f t="shared" si="39"/>
        <v>996.9</v>
      </c>
      <c r="D120" s="13">
        <f t="shared" si="33"/>
        <v>970.84799999999996</v>
      </c>
      <c r="E120" s="13">
        <f t="shared" si="11"/>
        <v>930.81669999999997</v>
      </c>
      <c r="F120" s="13">
        <f t="shared" si="12"/>
        <v>890.78539999999998</v>
      </c>
      <c r="G120" s="13">
        <f t="shared" si="13"/>
        <v>850.75409999999999</v>
      </c>
      <c r="H120" s="13">
        <f t="shared" si="14"/>
        <v>810.72280000000001</v>
      </c>
      <c r="I120" s="10">
        <f t="shared" si="15"/>
        <v>770.69150000000002</v>
      </c>
      <c r="K120" s="15" t="s">
        <v>159</v>
      </c>
      <c r="L120" s="14">
        <f t="shared" si="40"/>
        <v>996.9</v>
      </c>
      <c r="M120" s="11">
        <f t="shared" si="34"/>
        <v>928.80099999999993</v>
      </c>
      <c r="N120" s="11">
        <f t="shared" si="16"/>
        <v>888.76969999999994</v>
      </c>
      <c r="O120" s="11">
        <f t="shared" si="17"/>
        <v>848.73839999999996</v>
      </c>
      <c r="P120" s="11">
        <f t="shared" si="18"/>
        <v>808.70709999999997</v>
      </c>
      <c r="Q120" s="27">
        <f t="shared" si="19"/>
        <v>768.67579999999998</v>
      </c>
      <c r="S120" s="15" t="s">
        <v>159</v>
      </c>
      <c r="T120" s="14">
        <f t="shared" si="41"/>
        <v>996.9</v>
      </c>
      <c r="U120" s="12">
        <f t="shared" si="35"/>
        <v>886.75409999999999</v>
      </c>
      <c r="V120" s="12">
        <f t="shared" si="20"/>
        <v>846.78279999999995</v>
      </c>
      <c r="W120" s="29">
        <f t="shared" si="21"/>
        <v>806.69150000000002</v>
      </c>
    </row>
    <row r="121" spans="2:23">
      <c r="B121" s="15"/>
      <c r="C121" s="14"/>
      <c r="D121" s="13"/>
      <c r="E121" s="13"/>
      <c r="F121" s="13"/>
      <c r="G121" s="13"/>
      <c r="H121" s="13"/>
      <c r="I121" s="10"/>
      <c r="K121" s="15"/>
      <c r="L121" s="14"/>
      <c r="M121" s="11"/>
      <c r="N121" s="11"/>
      <c r="O121" s="11"/>
      <c r="P121" s="11"/>
      <c r="Q121" s="27"/>
      <c r="S121" s="15"/>
      <c r="T121" s="14"/>
      <c r="U121" s="12"/>
      <c r="V121" s="12"/>
      <c r="W121" s="29"/>
    </row>
    <row r="122" spans="2:23">
      <c r="B122" s="15" t="s">
        <v>160</v>
      </c>
      <c r="C122" s="14">
        <f>C116+14</f>
        <v>1018.9</v>
      </c>
      <c r="D122" s="13">
        <f t="shared" si="33"/>
        <v>992.84799999999996</v>
      </c>
      <c r="E122" s="13">
        <f t="shared" si="11"/>
        <v>952.81669999999997</v>
      </c>
      <c r="F122" s="13">
        <f t="shared" si="12"/>
        <v>912.78539999999998</v>
      </c>
      <c r="G122" s="13">
        <f t="shared" si="13"/>
        <v>872.75409999999999</v>
      </c>
      <c r="H122" s="13">
        <f t="shared" si="14"/>
        <v>832.72280000000001</v>
      </c>
      <c r="I122" s="10">
        <f t="shared" si="15"/>
        <v>792.69150000000002</v>
      </c>
      <c r="K122" s="15" t="s">
        <v>160</v>
      </c>
      <c r="L122" s="14">
        <f>L116+14</f>
        <v>1018.9</v>
      </c>
      <c r="M122" s="11">
        <f t="shared" si="34"/>
        <v>950.80099999999993</v>
      </c>
      <c r="N122" s="11">
        <f t="shared" si="16"/>
        <v>910.76969999999994</v>
      </c>
      <c r="O122" s="11">
        <f t="shared" si="17"/>
        <v>870.73839999999996</v>
      </c>
      <c r="P122" s="11">
        <f t="shared" si="18"/>
        <v>830.70709999999997</v>
      </c>
      <c r="Q122" s="27">
        <f t="shared" si="19"/>
        <v>790.67579999999998</v>
      </c>
      <c r="S122" s="15" t="s">
        <v>160</v>
      </c>
      <c r="T122" s="14">
        <f>T116+14</f>
        <v>1018.9</v>
      </c>
      <c r="U122" s="12">
        <f t="shared" si="35"/>
        <v>908.75409999999999</v>
      </c>
      <c r="V122" s="12">
        <f t="shared" si="20"/>
        <v>868.78279999999995</v>
      </c>
      <c r="W122" s="29">
        <f t="shared" si="21"/>
        <v>828.69150000000002</v>
      </c>
    </row>
    <row r="123" spans="2:23">
      <c r="B123" s="15" t="s">
        <v>161</v>
      </c>
      <c r="C123" s="14">
        <f>C122-2</f>
        <v>1016.9</v>
      </c>
      <c r="D123" s="13">
        <f t="shared" si="33"/>
        <v>990.84799999999996</v>
      </c>
      <c r="E123" s="13">
        <f t="shared" si="11"/>
        <v>950.81669999999997</v>
      </c>
      <c r="F123" s="13">
        <f t="shared" si="12"/>
        <v>910.78539999999998</v>
      </c>
      <c r="G123" s="13">
        <f t="shared" si="13"/>
        <v>870.75409999999999</v>
      </c>
      <c r="H123" s="13">
        <f t="shared" si="14"/>
        <v>830.72280000000001</v>
      </c>
      <c r="I123" s="10">
        <f t="shared" si="15"/>
        <v>790.69150000000002</v>
      </c>
      <c r="K123" s="15" t="s">
        <v>161</v>
      </c>
      <c r="L123" s="14">
        <f>L122-2</f>
        <v>1016.9</v>
      </c>
      <c r="M123" s="11">
        <f t="shared" si="34"/>
        <v>948.80099999999993</v>
      </c>
      <c r="N123" s="11">
        <f t="shared" si="16"/>
        <v>908.76969999999994</v>
      </c>
      <c r="O123" s="11">
        <f t="shared" si="17"/>
        <v>868.73839999999996</v>
      </c>
      <c r="P123" s="11">
        <f t="shared" si="18"/>
        <v>828.70709999999997</v>
      </c>
      <c r="Q123" s="27">
        <f t="shared" si="19"/>
        <v>788.67579999999998</v>
      </c>
      <c r="S123" s="15" t="s">
        <v>161</v>
      </c>
      <c r="T123" s="14">
        <f>T122-2</f>
        <v>1016.9</v>
      </c>
      <c r="U123" s="12">
        <f t="shared" si="35"/>
        <v>906.75409999999999</v>
      </c>
      <c r="V123" s="12">
        <f t="shared" si="20"/>
        <v>866.78279999999995</v>
      </c>
      <c r="W123" s="29">
        <f t="shared" si="21"/>
        <v>826.69150000000002</v>
      </c>
    </row>
    <row r="124" spans="2:23">
      <c r="B124" s="15" t="s">
        <v>162</v>
      </c>
      <c r="C124" s="14">
        <f t="shared" ref="C124:C126" si="42">C123-2</f>
        <v>1014.9</v>
      </c>
      <c r="D124" s="13">
        <f t="shared" si="33"/>
        <v>988.84799999999996</v>
      </c>
      <c r="E124" s="13">
        <f t="shared" si="11"/>
        <v>948.81669999999997</v>
      </c>
      <c r="F124" s="13">
        <f t="shared" si="12"/>
        <v>908.78539999999998</v>
      </c>
      <c r="G124" s="13">
        <f t="shared" si="13"/>
        <v>868.75409999999999</v>
      </c>
      <c r="H124" s="13">
        <f t="shared" si="14"/>
        <v>828.72280000000001</v>
      </c>
      <c r="I124" s="10">
        <f t="shared" si="15"/>
        <v>788.69150000000002</v>
      </c>
      <c r="K124" s="15" t="s">
        <v>162</v>
      </c>
      <c r="L124" s="14">
        <f t="shared" ref="L124:L126" si="43">L123-2</f>
        <v>1014.9</v>
      </c>
      <c r="M124" s="11">
        <f t="shared" si="34"/>
        <v>946.80099999999993</v>
      </c>
      <c r="N124" s="11">
        <f t="shared" si="16"/>
        <v>906.76969999999994</v>
      </c>
      <c r="O124" s="11">
        <f t="shared" si="17"/>
        <v>866.73839999999996</v>
      </c>
      <c r="P124" s="11">
        <f t="shared" si="18"/>
        <v>826.70709999999997</v>
      </c>
      <c r="Q124" s="27">
        <f t="shared" si="19"/>
        <v>786.67579999999998</v>
      </c>
      <c r="S124" s="15" t="s">
        <v>162</v>
      </c>
      <c r="T124" s="14">
        <f t="shared" ref="T124:T126" si="44">T123-2</f>
        <v>1014.9</v>
      </c>
      <c r="U124" s="12">
        <f t="shared" si="35"/>
        <v>904.75409999999999</v>
      </c>
      <c r="V124" s="12">
        <f t="shared" si="20"/>
        <v>864.78279999999995</v>
      </c>
      <c r="W124" s="29">
        <f t="shared" si="21"/>
        <v>824.69150000000002</v>
      </c>
    </row>
    <row r="125" spans="2:23">
      <c r="B125" s="15" t="s">
        <v>163</v>
      </c>
      <c r="C125" s="14">
        <f t="shared" si="42"/>
        <v>1012.9</v>
      </c>
      <c r="D125" s="13">
        <f t="shared" si="33"/>
        <v>986.84799999999996</v>
      </c>
      <c r="E125" s="13">
        <f t="shared" si="11"/>
        <v>946.81669999999997</v>
      </c>
      <c r="F125" s="13">
        <f t="shared" si="12"/>
        <v>906.78539999999998</v>
      </c>
      <c r="G125" s="13">
        <f t="shared" si="13"/>
        <v>866.75409999999999</v>
      </c>
      <c r="H125" s="13">
        <f t="shared" si="14"/>
        <v>826.72280000000001</v>
      </c>
      <c r="I125" s="10">
        <f t="shared" si="15"/>
        <v>786.69150000000002</v>
      </c>
      <c r="K125" s="15" t="s">
        <v>163</v>
      </c>
      <c r="L125" s="14">
        <f t="shared" si="43"/>
        <v>1012.9</v>
      </c>
      <c r="M125" s="11">
        <f t="shared" si="34"/>
        <v>944.80099999999993</v>
      </c>
      <c r="N125" s="11">
        <f t="shared" si="16"/>
        <v>904.76969999999994</v>
      </c>
      <c r="O125" s="11">
        <f t="shared" si="17"/>
        <v>864.73839999999996</v>
      </c>
      <c r="P125" s="11">
        <f t="shared" si="18"/>
        <v>824.70709999999997</v>
      </c>
      <c r="Q125" s="27">
        <f t="shared" si="19"/>
        <v>784.67579999999998</v>
      </c>
      <c r="S125" s="15" t="s">
        <v>163</v>
      </c>
      <c r="T125" s="14">
        <f t="shared" si="44"/>
        <v>1012.9</v>
      </c>
      <c r="U125" s="12">
        <f t="shared" si="35"/>
        <v>902.75409999999999</v>
      </c>
      <c r="V125" s="12">
        <f t="shared" si="20"/>
        <v>862.78279999999995</v>
      </c>
      <c r="W125" s="29">
        <f t="shared" si="21"/>
        <v>822.69150000000002</v>
      </c>
    </row>
    <row r="126" spans="2:23">
      <c r="B126" s="15" t="s">
        <v>164</v>
      </c>
      <c r="C126" s="14">
        <f t="shared" si="42"/>
        <v>1010.9</v>
      </c>
      <c r="D126" s="13">
        <f t="shared" si="33"/>
        <v>984.84799999999996</v>
      </c>
      <c r="E126" s="13">
        <f t="shared" si="11"/>
        <v>944.81669999999997</v>
      </c>
      <c r="F126" s="13">
        <f t="shared" si="12"/>
        <v>904.78539999999998</v>
      </c>
      <c r="G126" s="13">
        <f t="shared" si="13"/>
        <v>864.75409999999999</v>
      </c>
      <c r="H126" s="13">
        <f t="shared" si="14"/>
        <v>824.72280000000001</v>
      </c>
      <c r="I126" s="10">
        <f t="shared" si="15"/>
        <v>784.69150000000002</v>
      </c>
      <c r="K126" s="15" t="s">
        <v>164</v>
      </c>
      <c r="L126" s="14">
        <f t="shared" si="43"/>
        <v>1010.9</v>
      </c>
      <c r="M126" s="11">
        <f t="shared" si="34"/>
        <v>942.80099999999993</v>
      </c>
      <c r="N126" s="11">
        <f t="shared" si="16"/>
        <v>902.76969999999994</v>
      </c>
      <c r="O126" s="11">
        <f t="shared" si="17"/>
        <v>862.73839999999996</v>
      </c>
      <c r="P126" s="11">
        <f t="shared" si="18"/>
        <v>822.70709999999997</v>
      </c>
      <c r="Q126" s="27">
        <f t="shared" si="19"/>
        <v>782.67579999999998</v>
      </c>
      <c r="S126" s="15" t="s">
        <v>164</v>
      </c>
      <c r="T126" s="14">
        <f t="shared" si="44"/>
        <v>1010.9</v>
      </c>
      <c r="U126" s="12">
        <f t="shared" si="35"/>
        <v>900.75409999999999</v>
      </c>
      <c r="V126" s="12">
        <f t="shared" si="20"/>
        <v>860.78279999999995</v>
      </c>
      <c r="W126" s="29">
        <f t="shared" si="21"/>
        <v>820.69150000000002</v>
      </c>
    </row>
    <row r="127" spans="2:23">
      <c r="B127" s="15"/>
      <c r="C127" s="14"/>
      <c r="D127" s="13"/>
      <c r="E127" s="13"/>
      <c r="F127" s="13"/>
      <c r="G127" s="13"/>
      <c r="H127" s="13"/>
      <c r="I127" s="10"/>
      <c r="K127" s="15"/>
      <c r="L127" s="14"/>
      <c r="M127" s="11"/>
      <c r="N127" s="11"/>
      <c r="O127" s="11"/>
      <c r="P127" s="11"/>
      <c r="Q127" s="27"/>
      <c r="S127" s="15"/>
      <c r="T127" s="14"/>
      <c r="U127" s="12"/>
      <c r="V127" s="12"/>
      <c r="W127" s="29"/>
    </row>
    <row r="128" spans="2:23">
      <c r="B128" s="15" t="s">
        <v>165</v>
      </c>
      <c r="C128" s="14">
        <f>C122+14</f>
        <v>1032.9000000000001</v>
      </c>
      <c r="D128" s="13">
        <f t="shared" si="33"/>
        <v>1006.8480000000001</v>
      </c>
      <c r="E128" s="13">
        <f t="shared" si="11"/>
        <v>966.81670000000008</v>
      </c>
      <c r="F128" s="13">
        <f t="shared" si="12"/>
        <v>926.7854000000001</v>
      </c>
      <c r="G128" s="13">
        <f t="shared" si="13"/>
        <v>886.75410000000011</v>
      </c>
      <c r="H128" s="13">
        <f t="shared" si="14"/>
        <v>846.72280000000012</v>
      </c>
      <c r="I128" s="10">
        <f t="shared" si="15"/>
        <v>806.69150000000013</v>
      </c>
      <c r="K128" s="15" t="s">
        <v>165</v>
      </c>
      <c r="L128" s="14">
        <f>L122+14</f>
        <v>1032.9000000000001</v>
      </c>
      <c r="M128" s="11">
        <f t="shared" si="34"/>
        <v>964.80100000000004</v>
      </c>
      <c r="N128" s="11">
        <f t="shared" si="16"/>
        <v>924.76970000000006</v>
      </c>
      <c r="O128" s="11">
        <f t="shared" si="17"/>
        <v>884.73840000000007</v>
      </c>
      <c r="P128" s="11">
        <f t="shared" si="18"/>
        <v>844.70710000000008</v>
      </c>
      <c r="Q128" s="27">
        <f t="shared" si="19"/>
        <v>804.67580000000009</v>
      </c>
      <c r="S128" s="15" t="s">
        <v>165</v>
      </c>
      <c r="T128" s="14">
        <f>T122+14</f>
        <v>1032.9000000000001</v>
      </c>
      <c r="U128" s="12">
        <f t="shared" si="35"/>
        <v>922.75410000000011</v>
      </c>
      <c r="V128" s="12">
        <f t="shared" si="20"/>
        <v>882.78280000000007</v>
      </c>
      <c r="W128" s="29">
        <f t="shared" si="21"/>
        <v>842.69150000000013</v>
      </c>
    </row>
    <row r="129" spans="2:23">
      <c r="B129" s="15" t="s">
        <v>166</v>
      </c>
      <c r="C129" s="14">
        <f>C128-2</f>
        <v>1030.9000000000001</v>
      </c>
      <c r="D129" s="13">
        <f t="shared" si="33"/>
        <v>1004.8480000000001</v>
      </c>
      <c r="E129" s="13">
        <f t="shared" si="11"/>
        <v>964.81670000000008</v>
      </c>
      <c r="F129" s="13">
        <f t="shared" si="12"/>
        <v>924.7854000000001</v>
      </c>
      <c r="G129" s="13">
        <f t="shared" si="13"/>
        <v>884.75410000000011</v>
      </c>
      <c r="H129" s="13">
        <f t="shared" si="14"/>
        <v>844.72280000000012</v>
      </c>
      <c r="I129" s="10">
        <f t="shared" si="15"/>
        <v>804.69150000000013</v>
      </c>
      <c r="K129" s="15" t="s">
        <v>166</v>
      </c>
      <c r="L129" s="14">
        <f>L128-2</f>
        <v>1030.9000000000001</v>
      </c>
      <c r="M129" s="11">
        <f t="shared" si="34"/>
        <v>962.80100000000004</v>
      </c>
      <c r="N129" s="11">
        <f t="shared" si="16"/>
        <v>922.76970000000006</v>
      </c>
      <c r="O129" s="11">
        <f t="shared" si="17"/>
        <v>882.73840000000007</v>
      </c>
      <c r="P129" s="11">
        <f t="shared" si="18"/>
        <v>842.70710000000008</v>
      </c>
      <c r="Q129" s="27">
        <f t="shared" si="19"/>
        <v>802.67580000000009</v>
      </c>
      <c r="S129" s="15" t="s">
        <v>166</v>
      </c>
      <c r="T129" s="14">
        <f>T128-2</f>
        <v>1030.9000000000001</v>
      </c>
      <c r="U129" s="12">
        <f t="shared" si="35"/>
        <v>920.75410000000011</v>
      </c>
      <c r="V129" s="12">
        <f t="shared" si="20"/>
        <v>880.78280000000007</v>
      </c>
      <c r="W129" s="29">
        <f t="shared" si="21"/>
        <v>840.69150000000013</v>
      </c>
    </row>
    <row r="130" spans="2:23">
      <c r="B130" s="15" t="s">
        <v>167</v>
      </c>
      <c r="C130" s="14">
        <f t="shared" ref="C130:C132" si="45">C129-2</f>
        <v>1028.9000000000001</v>
      </c>
      <c r="D130" s="13">
        <f t="shared" si="33"/>
        <v>1002.8480000000001</v>
      </c>
      <c r="E130" s="13">
        <f t="shared" si="11"/>
        <v>962.81670000000008</v>
      </c>
      <c r="F130" s="13">
        <f t="shared" si="12"/>
        <v>922.7854000000001</v>
      </c>
      <c r="G130" s="13">
        <f t="shared" si="13"/>
        <v>882.75410000000011</v>
      </c>
      <c r="H130" s="13">
        <f t="shared" si="14"/>
        <v>842.72280000000012</v>
      </c>
      <c r="I130" s="10">
        <f t="shared" si="15"/>
        <v>802.69150000000013</v>
      </c>
      <c r="K130" s="15" t="s">
        <v>167</v>
      </c>
      <c r="L130" s="14">
        <f t="shared" ref="L130:L132" si="46">L129-2</f>
        <v>1028.9000000000001</v>
      </c>
      <c r="M130" s="11">
        <f t="shared" si="34"/>
        <v>960.80100000000004</v>
      </c>
      <c r="N130" s="11">
        <f t="shared" si="16"/>
        <v>920.76970000000006</v>
      </c>
      <c r="O130" s="11">
        <f t="shared" si="17"/>
        <v>880.73840000000007</v>
      </c>
      <c r="P130" s="11">
        <f t="shared" si="18"/>
        <v>840.70710000000008</v>
      </c>
      <c r="Q130" s="27">
        <f t="shared" si="19"/>
        <v>800.67580000000009</v>
      </c>
      <c r="S130" s="15" t="s">
        <v>167</v>
      </c>
      <c r="T130" s="14">
        <f t="shared" ref="T130:T132" si="47">T129-2</f>
        <v>1028.9000000000001</v>
      </c>
      <c r="U130" s="12">
        <f t="shared" si="35"/>
        <v>918.75410000000011</v>
      </c>
      <c r="V130" s="12">
        <f t="shared" si="20"/>
        <v>878.78280000000007</v>
      </c>
      <c r="W130" s="29">
        <f t="shared" si="21"/>
        <v>838.69150000000013</v>
      </c>
    </row>
    <row r="131" spans="2:23">
      <c r="B131" s="15" t="s">
        <v>168</v>
      </c>
      <c r="C131" s="14">
        <f t="shared" si="45"/>
        <v>1026.9000000000001</v>
      </c>
      <c r="D131" s="13">
        <f t="shared" si="33"/>
        <v>1000.8480000000001</v>
      </c>
      <c r="E131" s="13">
        <f t="shared" si="11"/>
        <v>960.81670000000008</v>
      </c>
      <c r="F131" s="13">
        <f t="shared" si="12"/>
        <v>920.7854000000001</v>
      </c>
      <c r="G131" s="13">
        <f t="shared" si="13"/>
        <v>880.75410000000011</v>
      </c>
      <c r="H131" s="13">
        <f t="shared" si="14"/>
        <v>840.72280000000012</v>
      </c>
      <c r="I131" s="10">
        <f t="shared" si="15"/>
        <v>800.69150000000013</v>
      </c>
      <c r="K131" s="15" t="s">
        <v>168</v>
      </c>
      <c r="L131" s="14">
        <f t="shared" si="46"/>
        <v>1026.9000000000001</v>
      </c>
      <c r="M131" s="11">
        <f t="shared" si="34"/>
        <v>958.80100000000004</v>
      </c>
      <c r="N131" s="11">
        <f t="shared" si="16"/>
        <v>918.76970000000006</v>
      </c>
      <c r="O131" s="11">
        <f t="shared" si="17"/>
        <v>878.73840000000007</v>
      </c>
      <c r="P131" s="11">
        <f t="shared" si="18"/>
        <v>838.70710000000008</v>
      </c>
      <c r="Q131" s="27">
        <f t="shared" si="19"/>
        <v>798.67580000000009</v>
      </c>
      <c r="S131" s="15" t="s">
        <v>168</v>
      </c>
      <c r="T131" s="14">
        <f t="shared" si="47"/>
        <v>1026.9000000000001</v>
      </c>
      <c r="U131" s="12">
        <f t="shared" si="35"/>
        <v>916.75410000000011</v>
      </c>
      <c r="V131" s="12">
        <f t="shared" si="20"/>
        <v>876.78280000000007</v>
      </c>
      <c r="W131" s="29">
        <f t="shared" si="21"/>
        <v>836.69150000000013</v>
      </c>
    </row>
    <row r="132" spans="2:23">
      <c r="B132" s="15" t="s">
        <v>169</v>
      </c>
      <c r="C132" s="14">
        <f t="shared" si="45"/>
        <v>1024.9000000000001</v>
      </c>
      <c r="D132" s="13">
        <f t="shared" si="33"/>
        <v>998.84800000000007</v>
      </c>
      <c r="E132" s="13">
        <f t="shared" si="11"/>
        <v>958.81670000000008</v>
      </c>
      <c r="F132" s="13">
        <f t="shared" si="12"/>
        <v>918.7854000000001</v>
      </c>
      <c r="G132" s="13">
        <f t="shared" si="13"/>
        <v>878.75410000000011</v>
      </c>
      <c r="H132" s="13">
        <f t="shared" si="14"/>
        <v>838.72280000000012</v>
      </c>
      <c r="I132" s="10">
        <f t="shared" si="15"/>
        <v>798.69150000000013</v>
      </c>
      <c r="K132" s="15" t="s">
        <v>169</v>
      </c>
      <c r="L132" s="14">
        <f t="shared" si="46"/>
        <v>1024.9000000000001</v>
      </c>
      <c r="M132" s="11">
        <f t="shared" si="34"/>
        <v>956.80100000000004</v>
      </c>
      <c r="N132" s="11">
        <f t="shared" si="16"/>
        <v>916.76970000000006</v>
      </c>
      <c r="O132" s="11">
        <f t="shared" si="17"/>
        <v>876.73840000000007</v>
      </c>
      <c r="P132" s="11">
        <f t="shared" si="18"/>
        <v>836.70710000000008</v>
      </c>
      <c r="Q132" s="27">
        <f t="shared" si="19"/>
        <v>796.67580000000009</v>
      </c>
      <c r="S132" s="15" t="s">
        <v>169</v>
      </c>
      <c r="T132" s="14">
        <f t="shared" si="47"/>
        <v>1024.9000000000001</v>
      </c>
      <c r="U132" s="12">
        <f t="shared" si="35"/>
        <v>914.75410000000011</v>
      </c>
      <c r="V132" s="12">
        <f t="shared" si="20"/>
        <v>874.78280000000007</v>
      </c>
      <c r="W132" s="29">
        <f t="shared" si="21"/>
        <v>834.69150000000013</v>
      </c>
    </row>
    <row r="133" spans="2:23">
      <c r="B133" s="15"/>
      <c r="C133" s="14"/>
      <c r="D133" s="13"/>
      <c r="E133" s="13"/>
      <c r="F133" s="13"/>
      <c r="G133" s="13"/>
      <c r="H133" s="13"/>
      <c r="I133" s="10"/>
      <c r="K133" s="15"/>
      <c r="L133" s="14"/>
      <c r="M133" s="11"/>
      <c r="N133" s="11"/>
      <c r="O133" s="11"/>
      <c r="P133" s="11"/>
      <c r="Q133" s="27"/>
      <c r="S133" s="15"/>
      <c r="T133" s="14"/>
      <c r="U133" s="12"/>
      <c r="V133" s="12"/>
      <c r="W133" s="29"/>
    </row>
    <row r="134" spans="2:23">
      <c r="B134" s="15" t="s">
        <v>170</v>
      </c>
      <c r="C134" s="14">
        <f>C128+14</f>
        <v>1046.9000000000001</v>
      </c>
      <c r="D134" s="13">
        <f t="shared" si="33"/>
        <v>1020.8480000000001</v>
      </c>
      <c r="E134" s="13">
        <f t="shared" ref="E134:E174" si="48">C134-66.0833</f>
        <v>980.81670000000008</v>
      </c>
      <c r="F134" s="13">
        <f t="shared" ref="F134:F174" si="49">C134-106.1146</f>
        <v>940.7854000000001</v>
      </c>
      <c r="G134" s="13">
        <f t="shared" ref="G134:G174" si="50">C134-146.1459</f>
        <v>900.75410000000011</v>
      </c>
      <c r="H134" s="13">
        <f t="shared" ref="H134:H174" si="51">C134-186.1772</f>
        <v>860.72280000000012</v>
      </c>
      <c r="I134" s="10">
        <f t="shared" ref="I134:I174" si="52">C134-226.2085</f>
        <v>820.69150000000013</v>
      </c>
      <c r="K134" s="15" t="s">
        <v>170</v>
      </c>
      <c r="L134" s="14">
        <f>L128+14</f>
        <v>1046.9000000000001</v>
      </c>
      <c r="M134" s="11">
        <f t="shared" si="34"/>
        <v>978.80100000000004</v>
      </c>
      <c r="N134" s="11">
        <f t="shared" ref="N134:N173" si="53">L134-108.1303</f>
        <v>938.76970000000006</v>
      </c>
      <c r="O134" s="11">
        <f t="shared" ref="O134:O174" si="54">L134-148.1616</f>
        <v>898.73840000000007</v>
      </c>
      <c r="P134" s="11">
        <f t="shared" ref="P134:P174" si="55">L134-188.1929</f>
        <v>858.70710000000008</v>
      </c>
      <c r="Q134" s="27">
        <f t="shared" ref="Q134:Q174" si="56">L134-228.2242</f>
        <v>818.67580000000009</v>
      </c>
      <c r="S134" s="15" t="s">
        <v>170</v>
      </c>
      <c r="T134" s="14">
        <f>T128+14</f>
        <v>1046.9000000000001</v>
      </c>
      <c r="U134" s="12">
        <f t="shared" si="35"/>
        <v>936.75410000000011</v>
      </c>
      <c r="V134" s="12">
        <f t="shared" ref="V134:V174" si="57">T134-150.1172</f>
        <v>896.78280000000007</v>
      </c>
      <c r="W134" s="29">
        <f t="shared" ref="W134:W174" si="58">T134-190.2085</f>
        <v>856.69150000000013</v>
      </c>
    </row>
    <row r="135" spans="2:23">
      <c r="B135" s="15" t="s">
        <v>171</v>
      </c>
      <c r="C135" s="14">
        <f>C134-2</f>
        <v>1044.9000000000001</v>
      </c>
      <c r="D135" s="13">
        <f t="shared" si="33"/>
        <v>1018.8480000000001</v>
      </c>
      <c r="E135" s="13">
        <f t="shared" si="48"/>
        <v>978.81670000000008</v>
      </c>
      <c r="F135" s="13">
        <f t="shared" si="49"/>
        <v>938.7854000000001</v>
      </c>
      <c r="G135" s="13">
        <f t="shared" si="50"/>
        <v>898.75410000000011</v>
      </c>
      <c r="H135" s="13">
        <f t="shared" si="51"/>
        <v>858.72280000000012</v>
      </c>
      <c r="I135" s="10">
        <f t="shared" si="52"/>
        <v>818.69150000000013</v>
      </c>
      <c r="K135" s="15" t="s">
        <v>171</v>
      </c>
      <c r="L135" s="14">
        <f>L134-2</f>
        <v>1044.9000000000001</v>
      </c>
      <c r="M135" s="11">
        <f t="shared" si="34"/>
        <v>976.80100000000004</v>
      </c>
      <c r="N135" s="11">
        <f t="shared" si="53"/>
        <v>936.76970000000006</v>
      </c>
      <c r="O135" s="11">
        <f t="shared" si="54"/>
        <v>896.73840000000007</v>
      </c>
      <c r="P135" s="11">
        <f t="shared" si="55"/>
        <v>856.70710000000008</v>
      </c>
      <c r="Q135" s="27">
        <f t="shared" si="56"/>
        <v>816.67580000000009</v>
      </c>
      <c r="S135" s="15" t="s">
        <v>171</v>
      </c>
      <c r="T135" s="14">
        <f>T134-2</f>
        <v>1044.9000000000001</v>
      </c>
      <c r="U135" s="12">
        <f t="shared" si="35"/>
        <v>934.75410000000011</v>
      </c>
      <c r="V135" s="12">
        <f t="shared" si="57"/>
        <v>894.78280000000007</v>
      </c>
      <c r="W135" s="29">
        <f t="shared" si="58"/>
        <v>854.69150000000013</v>
      </c>
    </row>
    <row r="136" spans="2:23">
      <c r="B136" s="15" t="s">
        <v>172</v>
      </c>
      <c r="C136" s="14">
        <f t="shared" ref="C136:C138" si="59">C135-2</f>
        <v>1042.9000000000001</v>
      </c>
      <c r="D136" s="13">
        <f t="shared" si="33"/>
        <v>1016.8480000000001</v>
      </c>
      <c r="E136" s="13">
        <f t="shared" si="48"/>
        <v>976.81670000000008</v>
      </c>
      <c r="F136" s="13">
        <f t="shared" si="49"/>
        <v>936.7854000000001</v>
      </c>
      <c r="G136" s="13">
        <f t="shared" si="50"/>
        <v>896.75410000000011</v>
      </c>
      <c r="H136" s="13">
        <f t="shared" si="51"/>
        <v>856.72280000000012</v>
      </c>
      <c r="I136" s="10">
        <f t="shared" si="52"/>
        <v>816.69150000000013</v>
      </c>
      <c r="K136" s="15" t="s">
        <v>172</v>
      </c>
      <c r="L136" s="14">
        <f t="shared" ref="L136:L138" si="60">L135-2</f>
        <v>1042.9000000000001</v>
      </c>
      <c r="M136" s="11">
        <f t="shared" si="34"/>
        <v>974.80100000000004</v>
      </c>
      <c r="N136" s="11">
        <f t="shared" si="53"/>
        <v>934.76970000000006</v>
      </c>
      <c r="O136" s="11">
        <f t="shared" si="54"/>
        <v>894.73840000000007</v>
      </c>
      <c r="P136" s="11">
        <f t="shared" si="55"/>
        <v>854.70710000000008</v>
      </c>
      <c r="Q136" s="27">
        <f t="shared" si="56"/>
        <v>814.67580000000009</v>
      </c>
      <c r="S136" s="15" t="s">
        <v>172</v>
      </c>
      <c r="T136" s="14">
        <f t="shared" ref="T136:T138" si="61">T135-2</f>
        <v>1042.9000000000001</v>
      </c>
      <c r="U136" s="12">
        <f t="shared" si="35"/>
        <v>932.75410000000011</v>
      </c>
      <c r="V136" s="12">
        <f t="shared" si="57"/>
        <v>892.78280000000007</v>
      </c>
      <c r="W136" s="29">
        <f t="shared" si="58"/>
        <v>852.69150000000013</v>
      </c>
    </row>
    <row r="137" spans="2:23">
      <c r="B137" s="15" t="s">
        <v>173</v>
      </c>
      <c r="C137" s="14">
        <f t="shared" si="59"/>
        <v>1040.9000000000001</v>
      </c>
      <c r="D137" s="13">
        <f t="shared" si="33"/>
        <v>1014.8480000000001</v>
      </c>
      <c r="E137" s="13">
        <f t="shared" si="48"/>
        <v>974.81670000000008</v>
      </c>
      <c r="F137" s="13">
        <f t="shared" si="49"/>
        <v>934.7854000000001</v>
      </c>
      <c r="G137" s="13">
        <f t="shared" si="50"/>
        <v>894.75410000000011</v>
      </c>
      <c r="H137" s="13">
        <f t="shared" si="51"/>
        <v>854.72280000000012</v>
      </c>
      <c r="I137" s="10">
        <f t="shared" si="52"/>
        <v>814.69150000000013</v>
      </c>
      <c r="K137" s="15" t="s">
        <v>173</v>
      </c>
      <c r="L137" s="14">
        <f t="shared" si="60"/>
        <v>1040.9000000000001</v>
      </c>
      <c r="M137" s="11">
        <f t="shared" si="34"/>
        <v>972.80100000000004</v>
      </c>
      <c r="N137" s="11">
        <f t="shared" si="53"/>
        <v>932.76970000000006</v>
      </c>
      <c r="O137" s="11">
        <f t="shared" si="54"/>
        <v>892.73840000000007</v>
      </c>
      <c r="P137" s="11">
        <f t="shared" si="55"/>
        <v>852.70710000000008</v>
      </c>
      <c r="Q137" s="27">
        <f t="shared" si="56"/>
        <v>812.67580000000009</v>
      </c>
      <c r="S137" s="15" t="s">
        <v>173</v>
      </c>
      <c r="T137" s="14">
        <f t="shared" si="61"/>
        <v>1040.9000000000001</v>
      </c>
      <c r="U137" s="12">
        <f t="shared" si="35"/>
        <v>930.75410000000011</v>
      </c>
      <c r="V137" s="12">
        <f t="shared" si="57"/>
        <v>890.78280000000007</v>
      </c>
      <c r="W137" s="29">
        <f t="shared" si="58"/>
        <v>850.69150000000013</v>
      </c>
    </row>
    <row r="138" spans="2:23">
      <c r="B138" s="15" t="s">
        <v>174</v>
      </c>
      <c r="C138" s="14">
        <f t="shared" si="59"/>
        <v>1038.9000000000001</v>
      </c>
      <c r="D138" s="13">
        <f t="shared" si="33"/>
        <v>1012.8480000000001</v>
      </c>
      <c r="E138" s="13">
        <f t="shared" si="48"/>
        <v>972.81670000000008</v>
      </c>
      <c r="F138" s="13">
        <f t="shared" si="49"/>
        <v>932.7854000000001</v>
      </c>
      <c r="G138" s="13">
        <f t="shared" si="50"/>
        <v>892.75410000000011</v>
      </c>
      <c r="H138" s="13">
        <f t="shared" si="51"/>
        <v>852.72280000000012</v>
      </c>
      <c r="I138" s="10">
        <f t="shared" si="52"/>
        <v>812.69150000000013</v>
      </c>
      <c r="K138" s="15" t="s">
        <v>174</v>
      </c>
      <c r="L138" s="14">
        <f t="shared" si="60"/>
        <v>1038.9000000000001</v>
      </c>
      <c r="M138" s="11">
        <f t="shared" si="34"/>
        <v>970.80100000000004</v>
      </c>
      <c r="N138" s="11">
        <f t="shared" si="53"/>
        <v>930.76970000000006</v>
      </c>
      <c r="O138" s="11">
        <f t="shared" si="54"/>
        <v>890.73840000000007</v>
      </c>
      <c r="P138" s="11">
        <f t="shared" si="55"/>
        <v>850.70710000000008</v>
      </c>
      <c r="Q138" s="27">
        <f t="shared" si="56"/>
        <v>810.67580000000009</v>
      </c>
      <c r="S138" s="15" t="s">
        <v>174</v>
      </c>
      <c r="T138" s="14">
        <f t="shared" si="61"/>
        <v>1038.9000000000001</v>
      </c>
      <c r="U138" s="12">
        <f t="shared" si="35"/>
        <v>928.75410000000011</v>
      </c>
      <c r="V138" s="12">
        <f t="shared" si="57"/>
        <v>888.78280000000007</v>
      </c>
      <c r="W138" s="29">
        <f t="shared" si="58"/>
        <v>848.69150000000013</v>
      </c>
    </row>
    <row r="139" spans="2:23">
      <c r="B139" s="15"/>
      <c r="C139" s="14"/>
      <c r="D139" s="13"/>
      <c r="E139" s="13"/>
      <c r="F139" s="13"/>
      <c r="G139" s="13"/>
      <c r="H139" s="13"/>
      <c r="I139" s="10"/>
      <c r="K139" s="15"/>
      <c r="L139" s="14"/>
      <c r="M139" s="11"/>
      <c r="N139" s="11"/>
      <c r="O139" s="11"/>
      <c r="P139" s="11"/>
      <c r="Q139" s="27"/>
      <c r="S139" s="15"/>
      <c r="T139" s="14"/>
      <c r="U139" s="12"/>
      <c r="V139" s="12"/>
      <c r="W139" s="29"/>
    </row>
    <row r="140" spans="2:23">
      <c r="B140" s="15" t="s">
        <v>175</v>
      </c>
      <c r="C140" s="14">
        <f>C134+14</f>
        <v>1060.9000000000001</v>
      </c>
      <c r="D140" s="13">
        <f t="shared" si="33"/>
        <v>1034.8480000000002</v>
      </c>
      <c r="E140" s="13">
        <f t="shared" si="48"/>
        <v>994.81670000000008</v>
      </c>
      <c r="F140" s="13">
        <f t="shared" si="49"/>
        <v>954.7854000000001</v>
      </c>
      <c r="G140" s="13">
        <f t="shared" si="50"/>
        <v>914.75410000000011</v>
      </c>
      <c r="H140" s="13">
        <f t="shared" si="51"/>
        <v>874.72280000000012</v>
      </c>
      <c r="I140" s="10">
        <f t="shared" si="52"/>
        <v>834.69150000000013</v>
      </c>
      <c r="K140" s="15" t="s">
        <v>175</v>
      </c>
      <c r="L140" s="14">
        <f>L134+14</f>
        <v>1060.9000000000001</v>
      </c>
      <c r="M140" s="11">
        <f t="shared" si="34"/>
        <v>992.80100000000004</v>
      </c>
      <c r="N140" s="11">
        <f t="shared" si="53"/>
        <v>952.76970000000006</v>
      </c>
      <c r="O140" s="11">
        <f t="shared" si="54"/>
        <v>912.73840000000007</v>
      </c>
      <c r="P140" s="11">
        <f t="shared" si="55"/>
        <v>872.70710000000008</v>
      </c>
      <c r="Q140" s="27">
        <f t="shared" si="56"/>
        <v>832.67580000000009</v>
      </c>
      <c r="S140" s="15" t="s">
        <v>175</v>
      </c>
      <c r="T140" s="14">
        <f>T134+14</f>
        <v>1060.9000000000001</v>
      </c>
      <c r="U140" s="12">
        <f t="shared" si="35"/>
        <v>950.75410000000011</v>
      </c>
      <c r="V140" s="12">
        <f t="shared" si="57"/>
        <v>910.78280000000007</v>
      </c>
      <c r="W140" s="29">
        <f t="shared" si="58"/>
        <v>870.69150000000013</v>
      </c>
    </row>
    <row r="141" spans="2:23">
      <c r="B141" s="15" t="s">
        <v>176</v>
      </c>
      <c r="C141" s="14">
        <f>C140-2</f>
        <v>1058.9000000000001</v>
      </c>
      <c r="D141" s="13">
        <f t="shared" si="33"/>
        <v>1032.8480000000002</v>
      </c>
      <c r="E141" s="13">
        <f t="shared" si="48"/>
        <v>992.81670000000008</v>
      </c>
      <c r="F141" s="13">
        <f t="shared" si="49"/>
        <v>952.7854000000001</v>
      </c>
      <c r="G141" s="13">
        <f t="shared" si="50"/>
        <v>912.75410000000011</v>
      </c>
      <c r="H141" s="13">
        <f t="shared" si="51"/>
        <v>872.72280000000012</v>
      </c>
      <c r="I141" s="10">
        <f t="shared" si="52"/>
        <v>832.69150000000013</v>
      </c>
      <c r="K141" s="15" t="s">
        <v>176</v>
      </c>
      <c r="L141" s="14">
        <f>L140-2</f>
        <v>1058.9000000000001</v>
      </c>
      <c r="M141" s="11">
        <f t="shared" si="34"/>
        <v>990.80100000000004</v>
      </c>
      <c r="N141" s="11">
        <f t="shared" si="53"/>
        <v>950.76970000000006</v>
      </c>
      <c r="O141" s="11">
        <f t="shared" si="54"/>
        <v>910.73840000000007</v>
      </c>
      <c r="P141" s="11">
        <f t="shared" si="55"/>
        <v>870.70710000000008</v>
      </c>
      <c r="Q141" s="27">
        <f t="shared" si="56"/>
        <v>830.67580000000009</v>
      </c>
      <c r="S141" s="15" t="s">
        <v>176</v>
      </c>
      <c r="T141" s="14">
        <f>T140-2</f>
        <v>1058.9000000000001</v>
      </c>
      <c r="U141" s="12">
        <f t="shared" si="35"/>
        <v>948.75410000000011</v>
      </c>
      <c r="V141" s="12">
        <f t="shared" si="57"/>
        <v>908.78280000000007</v>
      </c>
      <c r="W141" s="29">
        <f t="shared" si="58"/>
        <v>868.69150000000013</v>
      </c>
    </row>
    <row r="142" spans="2:23">
      <c r="B142" s="15" t="s">
        <v>177</v>
      </c>
      <c r="C142" s="14">
        <f t="shared" ref="C142:C144" si="62">C141-2</f>
        <v>1056.9000000000001</v>
      </c>
      <c r="D142" s="13">
        <f t="shared" si="33"/>
        <v>1030.8480000000002</v>
      </c>
      <c r="E142" s="13">
        <f t="shared" si="48"/>
        <v>990.81670000000008</v>
      </c>
      <c r="F142" s="13">
        <f t="shared" si="49"/>
        <v>950.7854000000001</v>
      </c>
      <c r="G142" s="13">
        <f t="shared" si="50"/>
        <v>910.75410000000011</v>
      </c>
      <c r="H142" s="13">
        <f t="shared" si="51"/>
        <v>870.72280000000012</v>
      </c>
      <c r="I142" s="10">
        <f t="shared" si="52"/>
        <v>830.69150000000013</v>
      </c>
      <c r="K142" s="15" t="s">
        <v>177</v>
      </c>
      <c r="L142" s="14">
        <f t="shared" ref="L142:L144" si="63">L141-2</f>
        <v>1056.9000000000001</v>
      </c>
      <c r="M142" s="11">
        <f t="shared" si="34"/>
        <v>988.80100000000004</v>
      </c>
      <c r="N142" s="11">
        <f t="shared" si="53"/>
        <v>948.76970000000006</v>
      </c>
      <c r="O142" s="11">
        <f t="shared" si="54"/>
        <v>908.73840000000007</v>
      </c>
      <c r="P142" s="11">
        <f t="shared" si="55"/>
        <v>868.70710000000008</v>
      </c>
      <c r="Q142" s="27">
        <f t="shared" si="56"/>
        <v>828.67580000000009</v>
      </c>
      <c r="S142" s="15" t="s">
        <v>177</v>
      </c>
      <c r="T142" s="14">
        <f t="shared" ref="T142:T144" si="64">T141-2</f>
        <v>1056.9000000000001</v>
      </c>
      <c r="U142" s="12">
        <f t="shared" si="35"/>
        <v>946.75410000000011</v>
      </c>
      <c r="V142" s="12">
        <f t="shared" si="57"/>
        <v>906.78280000000007</v>
      </c>
      <c r="W142" s="29">
        <f t="shared" si="58"/>
        <v>866.69150000000013</v>
      </c>
    </row>
    <row r="143" spans="2:23">
      <c r="B143" s="15" t="s">
        <v>178</v>
      </c>
      <c r="C143" s="14">
        <f t="shared" si="62"/>
        <v>1054.9000000000001</v>
      </c>
      <c r="D143" s="13">
        <f t="shared" si="33"/>
        <v>1028.8480000000002</v>
      </c>
      <c r="E143" s="13">
        <f t="shared" si="48"/>
        <v>988.81670000000008</v>
      </c>
      <c r="F143" s="13">
        <f t="shared" si="49"/>
        <v>948.7854000000001</v>
      </c>
      <c r="G143" s="13">
        <f t="shared" si="50"/>
        <v>908.75410000000011</v>
      </c>
      <c r="H143" s="13">
        <f t="shared" si="51"/>
        <v>868.72280000000012</v>
      </c>
      <c r="I143" s="10">
        <f t="shared" si="52"/>
        <v>828.69150000000013</v>
      </c>
      <c r="K143" s="15" t="s">
        <v>178</v>
      </c>
      <c r="L143" s="14">
        <f t="shared" si="63"/>
        <v>1054.9000000000001</v>
      </c>
      <c r="M143" s="11">
        <f t="shared" si="34"/>
        <v>986.80100000000004</v>
      </c>
      <c r="N143" s="11">
        <f t="shared" si="53"/>
        <v>946.76970000000006</v>
      </c>
      <c r="O143" s="11">
        <f t="shared" si="54"/>
        <v>906.73840000000007</v>
      </c>
      <c r="P143" s="11">
        <f t="shared" si="55"/>
        <v>866.70710000000008</v>
      </c>
      <c r="Q143" s="27">
        <f t="shared" si="56"/>
        <v>826.67580000000009</v>
      </c>
      <c r="S143" s="15" t="s">
        <v>178</v>
      </c>
      <c r="T143" s="14">
        <f t="shared" si="64"/>
        <v>1054.9000000000001</v>
      </c>
      <c r="U143" s="12">
        <f t="shared" si="35"/>
        <v>944.75410000000011</v>
      </c>
      <c r="V143" s="12">
        <f t="shared" si="57"/>
        <v>904.78280000000007</v>
      </c>
      <c r="W143" s="29">
        <f t="shared" si="58"/>
        <v>864.69150000000013</v>
      </c>
    </row>
    <row r="144" spans="2:23">
      <c r="B144" s="15" t="s">
        <v>179</v>
      </c>
      <c r="C144" s="14">
        <f t="shared" si="62"/>
        <v>1052.9000000000001</v>
      </c>
      <c r="D144" s="13">
        <f t="shared" si="33"/>
        <v>1026.8480000000002</v>
      </c>
      <c r="E144" s="13">
        <f t="shared" si="48"/>
        <v>986.81670000000008</v>
      </c>
      <c r="F144" s="13">
        <f t="shared" si="49"/>
        <v>946.7854000000001</v>
      </c>
      <c r="G144" s="13">
        <f t="shared" si="50"/>
        <v>906.75410000000011</v>
      </c>
      <c r="H144" s="13">
        <f t="shared" si="51"/>
        <v>866.72280000000012</v>
      </c>
      <c r="I144" s="10">
        <f t="shared" si="52"/>
        <v>826.69150000000013</v>
      </c>
      <c r="K144" s="15" t="s">
        <v>179</v>
      </c>
      <c r="L144" s="14">
        <f t="shared" si="63"/>
        <v>1052.9000000000001</v>
      </c>
      <c r="M144" s="11">
        <f t="shared" si="34"/>
        <v>984.80100000000004</v>
      </c>
      <c r="N144" s="11">
        <f t="shared" si="53"/>
        <v>944.76970000000006</v>
      </c>
      <c r="O144" s="11">
        <f t="shared" si="54"/>
        <v>904.73840000000007</v>
      </c>
      <c r="P144" s="11">
        <f t="shared" si="55"/>
        <v>864.70710000000008</v>
      </c>
      <c r="Q144" s="27">
        <f t="shared" si="56"/>
        <v>824.67580000000009</v>
      </c>
      <c r="S144" s="15" t="s">
        <v>179</v>
      </c>
      <c r="T144" s="14">
        <f t="shared" si="64"/>
        <v>1052.9000000000001</v>
      </c>
      <c r="U144" s="12">
        <f t="shared" si="35"/>
        <v>942.75410000000011</v>
      </c>
      <c r="V144" s="12">
        <f t="shared" si="57"/>
        <v>902.78280000000007</v>
      </c>
      <c r="W144" s="29">
        <f t="shared" si="58"/>
        <v>862.69150000000013</v>
      </c>
    </row>
    <row r="145" spans="2:23">
      <c r="B145" s="15"/>
      <c r="C145" s="14"/>
      <c r="D145" s="13"/>
      <c r="E145" s="13"/>
      <c r="F145" s="13"/>
      <c r="G145" s="13"/>
      <c r="H145" s="13"/>
      <c r="I145" s="10"/>
      <c r="K145" s="15"/>
      <c r="L145" s="14"/>
      <c r="M145" s="11"/>
      <c r="N145" s="11"/>
      <c r="O145" s="11"/>
      <c r="P145" s="11"/>
      <c r="Q145" s="27"/>
      <c r="S145" s="15"/>
      <c r="T145" s="14"/>
      <c r="U145" s="12"/>
      <c r="V145" s="12"/>
      <c r="W145" s="29"/>
    </row>
    <row r="146" spans="2:23">
      <c r="B146" s="15" t="s">
        <v>180</v>
      </c>
      <c r="C146" s="14">
        <f>C140+14</f>
        <v>1074.9000000000001</v>
      </c>
      <c r="D146" s="13">
        <f t="shared" si="33"/>
        <v>1048.8480000000002</v>
      </c>
      <c r="E146" s="13">
        <f t="shared" si="48"/>
        <v>1008.8167000000001</v>
      </c>
      <c r="F146" s="13">
        <f t="shared" si="49"/>
        <v>968.7854000000001</v>
      </c>
      <c r="G146" s="13">
        <f t="shared" si="50"/>
        <v>928.75410000000011</v>
      </c>
      <c r="H146" s="13">
        <f t="shared" si="51"/>
        <v>888.72280000000012</v>
      </c>
      <c r="I146" s="10">
        <f t="shared" si="52"/>
        <v>848.69150000000013</v>
      </c>
      <c r="K146" s="15" t="s">
        <v>180</v>
      </c>
      <c r="L146" s="14">
        <f>L140+14</f>
        <v>1074.9000000000001</v>
      </c>
      <c r="M146" s="11">
        <f t="shared" si="34"/>
        <v>1006.801</v>
      </c>
      <c r="N146" s="11">
        <f t="shared" si="53"/>
        <v>966.76970000000006</v>
      </c>
      <c r="O146" s="11">
        <f t="shared" si="54"/>
        <v>926.73840000000007</v>
      </c>
      <c r="P146" s="11">
        <f t="shared" si="55"/>
        <v>886.70710000000008</v>
      </c>
      <c r="Q146" s="27">
        <f t="shared" si="56"/>
        <v>846.67580000000009</v>
      </c>
      <c r="S146" s="15" t="s">
        <v>180</v>
      </c>
      <c r="T146" s="14">
        <f>T140+14</f>
        <v>1074.9000000000001</v>
      </c>
      <c r="U146" s="12">
        <f t="shared" si="35"/>
        <v>964.75410000000011</v>
      </c>
      <c r="V146" s="12">
        <f t="shared" si="57"/>
        <v>924.78280000000007</v>
      </c>
      <c r="W146" s="29">
        <f t="shared" si="58"/>
        <v>884.69150000000013</v>
      </c>
    </row>
    <row r="147" spans="2:23">
      <c r="B147" s="15" t="s">
        <v>181</v>
      </c>
      <c r="C147" s="14">
        <f>C146-2</f>
        <v>1072.9000000000001</v>
      </c>
      <c r="D147" s="13">
        <f t="shared" si="33"/>
        <v>1046.8480000000002</v>
      </c>
      <c r="E147" s="13">
        <f t="shared" si="48"/>
        <v>1006.8167000000001</v>
      </c>
      <c r="F147" s="13">
        <f t="shared" si="49"/>
        <v>966.7854000000001</v>
      </c>
      <c r="G147" s="13">
        <f t="shared" si="50"/>
        <v>926.75410000000011</v>
      </c>
      <c r="H147" s="13">
        <f t="shared" si="51"/>
        <v>886.72280000000012</v>
      </c>
      <c r="I147" s="10">
        <f t="shared" si="52"/>
        <v>846.69150000000013</v>
      </c>
      <c r="K147" s="15" t="s">
        <v>181</v>
      </c>
      <c r="L147" s="14">
        <f>L146-2</f>
        <v>1072.9000000000001</v>
      </c>
      <c r="M147" s="11">
        <f t="shared" si="34"/>
        <v>1004.801</v>
      </c>
      <c r="N147" s="11">
        <f t="shared" si="53"/>
        <v>964.76970000000006</v>
      </c>
      <c r="O147" s="11">
        <f t="shared" si="54"/>
        <v>924.73840000000007</v>
      </c>
      <c r="P147" s="11">
        <f t="shared" si="55"/>
        <v>884.70710000000008</v>
      </c>
      <c r="Q147" s="27">
        <f t="shared" si="56"/>
        <v>844.67580000000009</v>
      </c>
      <c r="S147" s="15" t="s">
        <v>181</v>
      </c>
      <c r="T147" s="14">
        <f>T146-2</f>
        <v>1072.9000000000001</v>
      </c>
      <c r="U147" s="12">
        <f t="shared" si="35"/>
        <v>962.75410000000011</v>
      </c>
      <c r="V147" s="12">
        <f t="shared" si="57"/>
        <v>922.78280000000007</v>
      </c>
      <c r="W147" s="29">
        <f t="shared" si="58"/>
        <v>882.69150000000013</v>
      </c>
    </row>
    <row r="148" spans="2:23">
      <c r="B148" s="15" t="s">
        <v>182</v>
      </c>
      <c r="C148" s="14">
        <f t="shared" ref="C148:C150" si="65">C147-2</f>
        <v>1070.9000000000001</v>
      </c>
      <c r="D148" s="13">
        <f t="shared" si="33"/>
        <v>1044.8480000000002</v>
      </c>
      <c r="E148" s="13">
        <f t="shared" si="48"/>
        <v>1004.8167000000001</v>
      </c>
      <c r="F148" s="13">
        <f t="shared" si="49"/>
        <v>964.7854000000001</v>
      </c>
      <c r="G148" s="13">
        <f t="shared" si="50"/>
        <v>924.75410000000011</v>
      </c>
      <c r="H148" s="13">
        <f t="shared" si="51"/>
        <v>884.72280000000012</v>
      </c>
      <c r="I148" s="10">
        <f t="shared" si="52"/>
        <v>844.69150000000013</v>
      </c>
      <c r="K148" s="15" t="s">
        <v>182</v>
      </c>
      <c r="L148" s="14">
        <f t="shared" ref="L148:L150" si="66">L147-2</f>
        <v>1070.9000000000001</v>
      </c>
      <c r="M148" s="11">
        <f t="shared" si="34"/>
        <v>1002.801</v>
      </c>
      <c r="N148" s="11">
        <f t="shared" si="53"/>
        <v>962.76970000000006</v>
      </c>
      <c r="O148" s="11">
        <f t="shared" si="54"/>
        <v>922.73840000000007</v>
      </c>
      <c r="P148" s="11">
        <f t="shared" si="55"/>
        <v>882.70710000000008</v>
      </c>
      <c r="Q148" s="27">
        <f t="shared" si="56"/>
        <v>842.67580000000009</v>
      </c>
      <c r="S148" s="15" t="s">
        <v>182</v>
      </c>
      <c r="T148" s="14">
        <f t="shared" ref="T148:T150" si="67">T147-2</f>
        <v>1070.9000000000001</v>
      </c>
      <c r="U148" s="12">
        <f t="shared" si="35"/>
        <v>960.75410000000011</v>
      </c>
      <c r="V148" s="12">
        <f t="shared" si="57"/>
        <v>920.78280000000007</v>
      </c>
      <c r="W148" s="29">
        <f t="shared" si="58"/>
        <v>880.69150000000013</v>
      </c>
    </row>
    <row r="149" spans="2:23">
      <c r="B149" s="15" t="s">
        <v>183</v>
      </c>
      <c r="C149" s="14">
        <f t="shared" si="65"/>
        <v>1068.9000000000001</v>
      </c>
      <c r="D149" s="13">
        <f t="shared" si="33"/>
        <v>1042.8480000000002</v>
      </c>
      <c r="E149" s="13">
        <f t="shared" si="48"/>
        <v>1002.8167000000001</v>
      </c>
      <c r="F149" s="13">
        <f t="shared" si="49"/>
        <v>962.7854000000001</v>
      </c>
      <c r="G149" s="13">
        <f t="shared" si="50"/>
        <v>922.75410000000011</v>
      </c>
      <c r="H149" s="13">
        <f t="shared" si="51"/>
        <v>882.72280000000012</v>
      </c>
      <c r="I149" s="10">
        <f t="shared" si="52"/>
        <v>842.69150000000013</v>
      </c>
      <c r="K149" s="15" t="s">
        <v>183</v>
      </c>
      <c r="L149" s="14">
        <f t="shared" si="66"/>
        <v>1068.9000000000001</v>
      </c>
      <c r="M149" s="11">
        <f t="shared" si="34"/>
        <v>1000.801</v>
      </c>
      <c r="N149" s="11">
        <f t="shared" si="53"/>
        <v>960.76970000000006</v>
      </c>
      <c r="O149" s="11">
        <f t="shared" si="54"/>
        <v>920.73840000000007</v>
      </c>
      <c r="P149" s="11">
        <f t="shared" si="55"/>
        <v>880.70710000000008</v>
      </c>
      <c r="Q149" s="27">
        <f t="shared" si="56"/>
        <v>840.67580000000009</v>
      </c>
      <c r="S149" s="15" t="s">
        <v>183</v>
      </c>
      <c r="T149" s="14">
        <f t="shared" si="67"/>
        <v>1068.9000000000001</v>
      </c>
      <c r="U149" s="12">
        <f t="shared" si="35"/>
        <v>958.75410000000011</v>
      </c>
      <c r="V149" s="12">
        <f t="shared" si="57"/>
        <v>918.78280000000007</v>
      </c>
      <c r="W149" s="29">
        <f t="shared" si="58"/>
        <v>878.69150000000013</v>
      </c>
    </row>
    <row r="150" spans="2:23">
      <c r="B150" s="15" t="s">
        <v>184</v>
      </c>
      <c r="C150" s="14">
        <f t="shared" si="65"/>
        <v>1066.9000000000001</v>
      </c>
      <c r="D150" s="13">
        <f t="shared" si="33"/>
        <v>1040.8480000000002</v>
      </c>
      <c r="E150" s="13">
        <f t="shared" si="48"/>
        <v>1000.8167000000001</v>
      </c>
      <c r="F150" s="13">
        <f t="shared" si="49"/>
        <v>960.7854000000001</v>
      </c>
      <c r="G150" s="13">
        <f t="shared" si="50"/>
        <v>920.75410000000011</v>
      </c>
      <c r="H150" s="13">
        <f t="shared" si="51"/>
        <v>880.72280000000012</v>
      </c>
      <c r="I150" s="10">
        <f t="shared" si="52"/>
        <v>840.69150000000013</v>
      </c>
      <c r="K150" s="15" t="s">
        <v>184</v>
      </c>
      <c r="L150" s="14">
        <f t="shared" si="66"/>
        <v>1066.9000000000001</v>
      </c>
      <c r="M150" s="11">
        <f t="shared" si="34"/>
        <v>998.80100000000004</v>
      </c>
      <c r="N150" s="11">
        <f t="shared" si="53"/>
        <v>958.76970000000006</v>
      </c>
      <c r="O150" s="11">
        <f t="shared" si="54"/>
        <v>918.73840000000007</v>
      </c>
      <c r="P150" s="11">
        <f t="shared" si="55"/>
        <v>878.70710000000008</v>
      </c>
      <c r="Q150" s="27">
        <f t="shared" si="56"/>
        <v>838.67580000000009</v>
      </c>
      <c r="S150" s="15" t="s">
        <v>184</v>
      </c>
      <c r="T150" s="14">
        <f t="shared" si="67"/>
        <v>1066.9000000000001</v>
      </c>
      <c r="U150" s="12">
        <f t="shared" si="35"/>
        <v>956.75410000000011</v>
      </c>
      <c r="V150" s="12">
        <f t="shared" si="57"/>
        <v>916.78280000000007</v>
      </c>
      <c r="W150" s="29">
        <f t="shared" si="58"/>
        <v>876.69150000000013</v>
      </c>
    </row>
    <row r="151" spans="2:23">
      <c r="B151" s="15"/>
      <c r="C151" s="14"/>
      <c r="D151" s="13"/>
      <c r="E151" s="13"/>
      <c r="F151" s="13"/>
      <c r="G151" s="13"/>
      <c r="H151" s="13"/>
      <c r="I151" s="10"/>
      <c r="K151" s="15"/>
      <c r="L151" s="14"/>
      <c r="M151" s="11"/>
      <c r="N151" s="11"/>
      <c r="O151" s="11"/>
      <c r="P151" s="11"/>
      <c r="Q151" s="27"/>
      <c r="S151" s="15"/>
      <c r="T151" s="14"/>
      <c r="U151" s="12"/>
      <c r="V151" s="12"/>
      <c r="W151" s="29"/>
    </row>
    <row r="152" spans="2:23">
      <c r="B152" s="15" t="s">
        <v>185</v>
      </c>
      <c r="C152" s="14">
        <f>C146+14</f>
        <v>1088.9000000000001</v>
      </c>
      <c r="D152" s="13">
        <f t="shared" si="33"/>
        <v>1062.8480000000002</v>
      </c>
      <c r="E152" s="13">
        <f t="shared" si="48"/>
        <v>1022.8167000000001</v>
      </c>
      <c r="F152" s="13">
        <f t="shared" si="49"/>
        <v>982.7854000000001</v>
      </c>
      <c r="G152" s="13">
        <f t="shared" si="50"/>
        <v>942.75410000000011</v>
      </c>
      <c r="H152" s="13">
        <f t="shared" si="51"/>
        <v>902.72280000000012</v>
      </c>
      <c r="I152" s="10">
        <f t="shared" si="52"/>
        <v>862.69150000000013</v>
      </c>
      <c r="K152" s="15" t="s">
        <v>185</v>
      </c>
      <c r="L152" s="14">
        <f>L146+14</f>
        <v>1088.9000000000001</v>
      </c>
      <c r="M152" s="11">
        <f t="shared" si="34"/>
        <v>1020.801</v>
      </c>
      <c r="N152" s="11">
        <f t="shared" si="53"/>
        <v>980.76970000000006</v>
      </c>
      <c r="O152" s="11">
        <f t="shared" si="54"/>
        <v>940.73840000000007</v>
      </c>
      <c r="P152" s="11">
        <f t="shared" si="55"/>
        <v>900.70710000000008</v>
      </c>
      <c r="Q152" s="27">
        <f t="shared" si="56"/>
        <v>860.67580000000009</v>
      </c>
      <c r="S152" s="15" t="s">
        <v>185</v>
      </c>
      <c r="T152" s="14">
        <f>T146+14</f>
        <v>1088.9000000000001</v>
      </c>
      <c r="U152" s="12">
        <f t="shared" si="35"/>
        <v>978.75410000000011</v>
      </c>
      <c r="V152" s="12">
        <f t="shared" si="57"/>
        <v>938.78280000000007</v>
      </c>
      <c r="W152" s="29">
        <f t="shared" si="58"/>
        <v>898.69150000000013</v>
      </c>
    </row>
    <row r="153" spans="2:23">
      <c r="B153" s="15" t="s">
        <v>186</v>
      </c>
      <c r="C153" s="14">
        <f>C152-2</f>
        <v>1086.9000000000001</v>
      </c>
      <c r="D153" s="13">
        <f t="shared" si="33"/>
        <v>1060.8480000000002</v>
      </c>
      <c r="E153" s="13">
        <f t="shared" si="48"/>
        <v>1020.8167000000001</v>
      </c>
      <c r="F153" s="13">
        <f t="shared" si="49"/>
        <v>980.7854000000001</v>
      </c>
      <c r="G153" s="13">
        <f t="shared" si="50"/>
        <v>940.75410000000011</v>
      </c>
      <c r="H153" s="13">
        <f t="shared" si="51"/>
        <v>900.72280000000012</v>
      </c>
      <c r="I153" s="10">
        <f t="shared" si="52"/>
        <v>860.69150000000013</v>
      </c>
      <c r="K153" s="15" t="s">
        <v>186</v>
      </c>
      <c r="L153" s="14">
        <f>L152-2</f>
        <v>1086.9000000000001</v>
      </c>
      <c r="M153" s="11">
        <f t="shared" si="34"/>
        <v>1018.801</v>
      </c>
      <c r="N153" s="11">
        <f t="shared" si="53"/>
        <v>978.76970000000006</v>
      </c>
      <c r="O153" s="11">
        <f t="shared" si="54"/>
        <v>938.73840000000007</v>
      </c>
      <c r="P153" s="11">
        <f t="shared" si="55"/>
        <v>898.70710000000008</v>
      </c>
      <c r="Q153" s="27">
        <f t="shared" si="56"/>
        <v>858.67580000000009</v>
      </c>
      <c r="S153" s="15" t="s">
        <v>186</v>
      </c>
      <c r="T153" s="14">
        <f>T152-2</f>
        <v>1086.9000000000001</v>
      </c>
      <c r="U153" s="12">
        <f t="shared" si="35"/>
        <v>976.75410000000011</v>
      </c>
      <c r="V153" s="12">
        <f t="shared" si="57"/>
        <v>936.78280000000007</v>
      </c>
      <c r="W153" s="29">
        <f t="shared" si="58"/>
        <v>896.69150000000013</v>
      </c>
    </row>
    <row r="154" spans="2:23">
      <c r="B154" s="15" t="s">
        <v>187</v>
      </c>
      <c r="C154" s="14">
        <f t="shared" ref="C154:C156" si="68">C153-2</f>
        <v>1084.9000000000001</v>
      </c>
      <c r="D154" s="13">
        <f t="shared" si="33"/>
        <v>1058.8480000000002</v>
      </c>
      <c r="E154" s="13">
        <f t="shared" si="48"/>
        <v>1018.8167000000001</v>
      </c>
      <c r="F154" s="13">
        <f t="shared" si="49"/>
        <v>978.7854000000001</v>
      </c>
      <c r="G154" s="13">
        <f t="shared" si="50"/>
        <v>938.75410000000011</v>
      </c>
      <c r="H154" s="13">
        <f t="shared" si="51"/>
        <v>898.72280000000012</v>
      </c>
      <c r="I154" s="10">
        <f t="shared" si="52"/>
        <v>858.69150000000013</v>
      </c>
      <c r="K154" s="15" t="s">
        <v>187</v>
      </c>
      <c r="L154" s="14">
        <f t="shared" ref="L154:L156" si="69">L153-2</f>
        <v>1084.9000000000001</v>
      </c>
      <c r="M154" s="11">
        <f t="shared" si="34"/>
        <v>1016.801</v>
      </c>
      <c r="N154" s="11">
        <f t="shared" si="53"/>
        <v>976.76970000000006</v>
      </c>
      <c r="O154" s="11">
        <f t="shared" si="54"/>
        <v>936.73840000000007</v>
      </c>
      <c r="P154" s="11">
        <f t="shared" si="55"/>
        <v>896.70710000000008</v>
      </c>
      <c r="Q154" s="27">
        <f t="shared" si="56"/>
        <v>856.67580000000009</v>
      </c>
      <c r="S154" s="15" t="s">
        <v>187</v>
      </c>
      <c r="T154" s="14">
        <f t="shared" ref="T154:T156" si="70">T153-2</f>
        <v>1084.9000000000001</v>
      </c>
      <c r="U154" s="12">
        <f t="shared" si="35"/>
        <v>974.75410000000011</v>
      </c>
      <c r="V154" s="12">
        <f t="shared" si="57"/>
        <v>934.78280000000007</v>
      </c>
      <c r="W154" s="29">
        <f t="shared" si="58"/>
        <v>894.69150000000013</v>
      </c>
    </row>
    <row r="155" spans="2:23">
      <c r="B155" s="15" t="s">
        <v>188</v>
      </c>
      <c r="C155" s="14">
        <f t="shared" si="68"/>
        <v>1082.9000000000001</v>
      </c>
      <c r="D155" s="13">
        <f t="shared" si="33"/>
        <v>1056.8480000000002</v>
      </c>
      <c r="E155" s="13">
        <f t="shared" si="48"/>
        <v>1016.8167000000001</v>
      </c>
      <c r="F155" s="13">
        <f t="shared" si="49"/>
        <v>976.7854000000001</v>
      </c>
      <c r="G155" s="13">
        <f t="shared" si="50"/>
        <v>936.75410000000011</v>
      </c>
      <c r="H155" s="13">
        <f t="shared" si="51"/>
        <v>896.72280000000012</v>
      </c>
      <c r="I155" s="10">
        <f t="shared" si="52"/>
        <v>856.69150000000013</v>
      </c>
      <c r="K155" s="15" t="s">
        <v>188</v>
      </c>
      <c r="L155" s="14">
        <f t="shared" si="69"/>
        <v>1082.9000000000001</v>
      </c>
      <c r="M155" s="11">
        <f t="shared" si="34"/>
        <v>1014.801</v>
      </c>
      <c r="N155" s="11">
        <f t="shared" si="53"/>
        <v>974.76970000000006</v>
      </c>
      <c r="O155" s="11">
        <f t="shared" si="54"/>
        <v>934.73840000000007</v>
      </c>
      <c r="P155" s="11">
        <f t="shared" si="55"/>
        <v>894.70710000000008</v>
      </c>
      <c r="Q155" s="27">
        <f t="shared" si="56"/>
        <v>854.67580000000009</v>
      </c>
      <c r="S155" s="15" t="s">
        <v>188</v>
      </c>
      <c r="T155" s="14">
        <f t="shared" si="70"/>
        <v>1082.9000000000001</v>
      </c>
      <c r="U155" s="12">
        <f t="shared" si="35"/>
        <v>972.75410000000011</v>
      </c>
      <c r="V155" s="12">
        <f t="shared" si="57"/>
        <v>932.78280000000007</v>
      </c>
      <c r="W155" s="29">
        <f t="shared" si="58"/>
        <v>892.69150000000013</v>
      </c>
    </row>
    <row r="156" spans="2:23">
      <c r="B156" s="15" t="s">
        <v>189</v>
      </c>
      <c r="C156" s="14">
        <f t="shared" si="68"/>
        <v>1080.9000000000001</v>
      </c>
      <c r="D156" s="13">
        <f t="shared" si="33"/>
        <v>1054.8480000000002</v>
      </c>
      <c r="E156" s="13">
        <f t="shared" si="48"/>
        <v>1014.8167000000001</v>
      </c>
      <c r="F156" s="13">
        <f t="shared" si="49"/>
        <v>974.7854000000001</v>
      </c>
      <c r="G156" s="13">
        <f t="shared" si="50"/>
        <v>934.75410000000011</v>
      </c>
      <c r="H156" s="13">
        <f t="shared" si="51"/>
        <v>894.72280000000012</v>
      </c>
      <c r="I156" s="10">
        <f t="shared" si="52"/>
        <v>854.69150000000013</v>
      </c>
      <c r="K156" s="15" t="s">
        <v>189</v>
      </c>
      <c r="L156" s="14">
        <f t="shared" si="69"/>
        <v>1080.9000000000001</v>
      </c>
      <c r="M156" s="11">
        <f t="shared" si="34"/>
        <v>1012.801</v>
      </c>
      <c r="N156" s="11">
        <f t="shared" si="53"/>
        <v>972.76970000000006</v>
      </c>
      <c r="O156" s="11">
        <f t="shared" si="54"/>
        <v>932.73840000000007</v>
      </c>
      <c r="P156" s="11">
        <f t="shared" si="55"/>
        <v>892.70710000000008</v>
      </c>
      <c r="Q156" s="27">
        <f t="shared" si="56"/>
        <v>852.67580000000009</v>
      </c>
      <c r="S156" s="15" t="s">
        <v>189</v>
      </c>
      <c r="T156" s="14">
        <f t="shared" si="70"/>
        <v>1080.9000000000001</v>
      </c>
      <c r="U156" s="12">
        <f t="shared" si="35"/>
        <v>970.75410000000011</v>
      </c>
      <c r="V156" s="12">
        <f t="shared" si="57"/>
        <v>930.78280000000007</v>
      </c>
      <c r="W156" s="29">
        <f t="shared" si="58"/>
        <v>890.69150000000013</v>
      </c>
    </row>
    <row r="157" spans="2:23">
      <c r="B157" s="15"/>
      <c r="C157" s="14"/>
      <c r="D157" s="13"/>
      <c r="E157" s="13"/>
      <c r="F157" s="13"/>
      <c r="G157" s="13"/>
      <c r="H157" s="13"/>
      <c r="I157" s="10"/>
      <c r="K157" s="15"/>
      <c r="L157" s="14"/>
      <c r="M157" s="11"/>
      <c r="N157" s="11"/>
      <c r="O157" s="11"/>
      <c r="P157" s="11"/>
      <c r="Q157" s="27"/>
      <c r="S157" s="15"/>
      <c r="T157" s="14"/>
      <c r="U157" s="12"/>
      <c r="V157" s="12"/>
      <c r="W157" s="29"/>
    </row>
    <row r="158" spans="2:23">
      <c r="B158" s="15" t="s">
        <v>190</v>
      </c>
      <c r="C158" s="14">
        <f>C152+14</f>
        <v>1102.9000000000001</v>
      </c>
      <c r="D158" s="13">
        <f t="shared" si="33"/>
        <v>1076.8480000000002</v>
      </c>
      <c r="E158" s="13">
        <f t="shared" si="48"/>
        <v>1036.8167000000001</v>
      </c>
      <c r="F158" s="13">
        <f t="shared" si="49"/>
        <v>996.7854000000001</v>
      </c>
      <c r="G158" s="13">
        <f t="shared" si="50"/>
        <v>956.75410000000011</v>
      </c>
      <c r="H158" s="13">
        <f t="shared" si="51"/>
        <v>916.72280000000012</v>
      </c>
      <c r="I158" s="10">
        <f t="shared" si="52"/>
        <v>876.69150000000013</v>
      </c>
      <c r="K158" s="15" t="s">
        <v>190</v>
      </c>
      <c r="L158" s="14">
        <f>L152+14</f>
        <v>1102.9000000000001</v>
      </c>
      <c r="M158" s="11">
        <f t="shared" si="34"/>
        <v>1034.8010000000002</v>
      </c>
      <c r="N158" s="11">
        <f t="shared" si="53"/>
        <v>994.76970000000006</v>
      </c>
      <c r="O158" s="11">
        <f t="shared" si="54"/>
        <v>954.73840000000007</v>
      </c>
      <c r="P158" s="11">
        <f t="shared" si="55"/>
        <v>914.70710000000008</v>
      </c>
      <c r="Q158" s="27">
        <f t="shared" si="56"/>
        <v>874.67580000000009</v>
      </c>
      <c r="S158" s="15" t="s">
        <v>190</v>
      </c>
      <c r="T158" s="14">
        <f>T152+14</f>
        <v>1102.9000000000001</v>
      </c>
      <c r="U158" s="12">
        <f t="shared" si="35"/>
        <v>992.75410000000011</v>
      </c>
      <c r="V158" s="12">
        <f t="shared" si="57"/>
        <v>952.78280000000007</v>
      </c>
      <c r="W158" s="29">
        <f t="shared" si="58"/>
        <v>912.69150000000013</v>
      </c>
    </row>
    <row r="159" spans="2:23">
      <c r="B159" s="15" t="s">
        <v>191</v>
      </c>
      <c r="C159" s="14">
        <f>C158-2</f>
        <v>1100.9000000000001</v>
      </c>
      <c r="D159" s="13">
        <f t="shared" si="33"/>
        <v>1074.8480000000002</v>
      </c>
      <c r="E159" s="13">
        <f t="shared" si="48"/>
        <v>1034.8167000000001</v>
      </c>
      <c r="F159" s="13">
        <f t="shared" si="49"/>
        <v>994.7854000000001</v>
      </c>
      <c r="G159" s="13">
        <f t="shared" si="50"/>
        <v>954.75410000000011</v>
      </c>
      <c r="H159" s="13">
        <f t="shared" si="51"/>
        <v>914.72280000000012</v>
      </c>
      <c r="I159" s="10">
        <f t="shared" si="52"/>
        <v>874.69150000000013</v>
      </c>
      <c r="K159" s="15" t="s">
        <v>191</v>
      </c>
      <c r="L159" s="14">
        <f>L158-2</f>
        <v>1100.9000000000001</v>
      </c>
      <c r="M159" s="11">
        <f t="shared" si="34"/>
        <v>1032.8010000000002</v>
      </c>
      <c r="N159" s="11">
        <f t="shared" si="53"/>
        <v>992.76970000000006</v>
      </c>
      <c r="O159" s="11">
        <f t="shared" si="54"/>
        <v>952.73840000000007</v>
      </c>
      <c r="P159" s="11">
        <f t="shared" si="55"/>
        <v>912.70710000000008</v>
      </c>
      <c r="Q159" s="27">
        <f t="shared" si="56"/>
        <v>872.67580000000009</v>
      </c>
      <c r="S159" s="15" t="s">
        <v>191</v>
      </c>
      <c r="T159" s="14">
        <f>T158-2</f>
        <v>1100.9000000000001</v>
      </c>
      <c r="U159" s="12">
        <f t="shared" si="35"/>
        <v>990.75410000000011</v>
      </c>
      <c r="V159" s="12">
        <f t="shared" si="57"/>
        <v>950.78280000000007</v>
      </c>
      <c r="W159" s="29">
        <f t="shared" si="58"/>
        <v>910.69150000000013</v>
      </c>
    </row>
    <row r="160" spans="2:23">
      <c r="B160" s="15" t="s">
        <v>192</v>
      </c>
      <c r="C160" s="14">
        <f t="shared" ref="C160:C162" si="71">C159-2</f>
        <v>1098.9000000000001</v>
      </c>
      <c r="D160" s="13">
        <f t="shared" si="33"/>
        <v>1072.8480000000002</v>
      </c>
      <c r="E160" s="13">
        <f t="shared" si="48"/>
        <v>1032.8167000000001</v>
      </c>
      <c r="F160" s="13">
        <f t="shared" si="49"/>
        <v>992.7854000000001</v>
      </c>
      <c r="G160" s="13">
        <f t="shared" si="50"/>
        <v>952.75410000000011</v>
      </c>
      <c r="H160" s="13">
        <f t="shared" si="51"/>
        <v>912.72280000000012</v>
      </c>
      <c r="I160" s="10">
        <f t="shared" si="52"/>
        <v>872.69150000000013</v>
      </c>
      <c r="K160" s="15" t="s">
        <v>192</v>
      </c>
      <c r="L160" s="14">
        <f t="shared" ref="L160:L162" si="72">L159-2</f>
        <v>1098.9000000000001</v>
      </c>
      <c r="M160" s="11">
        <f t="shared" si="34"/>
        <v>1030.8010000000002</v>
      </c>
      <c r="N160" s="11">
        <f t="shared" si="53"/>
        <v>990.76970000000006</v>
      </c>
      <c r="O160" s="11">
        <f t="shared" si="54"/>
        <v>950.73840000000007</v>
      </c>
      <c r="P160" s="11">
        <f t="shared" si="55"/>
        <v>910.70710000000008</v>
      </c>
      <c r="Q160" s="27">
        <f t="shared" si="56"/>
        <v>870.67580000000009</v>
      </c>
      <c r="S160" s="15" t="s">
        <v>192</v>
      </c>
      <c r="T160" s="14">
        <f t="shared" ref="T160:T162" si="73">T159-2</f>
        <v>1098.9000000000001</v>
      </c>
      <c r="U160" s="12">
        <f t="shared" si="35"/>
        <v>988.75410000000011</v>
      </c>
      <c r="V160" s="12">
        <f t="shared" si="57"/>
        <v>948.78280000000007</v>
      </c>
      <c r="W160" s="29">
        <f t="shared" si="58"/>
        <v>908.69150000000013</v>
      </c>
    </row>
    <row r="161" spans="2:23">
      <c r="B161" s="15" t="s">
        <v>193</v>
      </c>
      <c r="C161" s="14">
        <f t="shared" si="71"/>
        <v>1096.9000000000001</v>
      </c>
      <c r="D161" s="13">
        <f t="shared" si="33"/>
        <v>1070.8480000000002</v>
      </c>
      <c r="E161" s="13">
        <f t="shared" si="48"/>
        <v>1030.8167000000001</v>
      </c>
      <c r="F161" s="13">
        <f t="shared" si="49"/>
        <v>990.7854000000001</v>
      </c>
      <c r="G161" s="13">
        <f t="shared" si="50"/>
        <v>950.75410000000011</v>
      </c>
      <c r="H161" s="13">
        <f t="shared" si="51"/>
        <v>910.72280000000012</v>
      </c>
      <c r="I161" s="10">
        <f t="shared" si="52"/>
        <v>870.69150000000013</v>
      </c>
      <c r="K161" s="15" t="s">
        <v>193</v>
      </c>
      <c r="L161" s="14">
        <f t="shared" si="72"/>
        <v>1096.9000000000001</v>
      </c>
      <c r="M161" s="11">
        <f t="shared" si="34"/>
        <v>1028.8010000000002</v>
      </c>
      <c r="N161" s="11">
        <f t="shared" si="53"/>
        <v>988.76970000000006</v>
      </c>
      <c r="O161" s="11">
        <f t="shared" si="54"/>
        <v>948.73840000000007</v>
      </c>
      <c r="P161" s="11">
        <f t="shared" si="55"/>
        <v>908.70710000000008</v>
      </c>
      <c r="Q161" s="27">
        <f t="shared" si="56"/>
        <v>868.67580000000009</v>
      </c>
      <c r="S161" s="15" t="s">
        <v>193</v>
      </c>
      <c r="T161" s="14">
        <f t="shared" si="73"/>
        <v>1096.9000000000001</v>
      </c>
      <c r="U161" s="12">
        <f t="shared" si="35"/>
        <v>986.75410000000011</v>
      </c>
      <c r="V161" s="12">
        <f t="shared" si="57"/>
        <v>946.78280000000007</v>
      </c>
      <c r="W161" s="29">
        <f t="shared" si="58"/>
        <v>906.69150000000013</v>
      </c>
    </row>
    <row r="162" spans="2:23">
      <c r="B162" s="15" t="s">
        <v>194</v>
      </c>
      <c r="C162" s="14">
        <f t="shared" si="71"/>
        <v>1094.9000000000001</v>
      </c>
      <c r="D162" s="13">
        <f t="shared" si="33"/>
        <v>1068.8480000000002</v>
      </c>
      <c r="E162" s="13">
        <f t="shared" si="48"/>
        <v>1028.8167000000001</v>
      </c>
      <c r="F162" s="13">
        <f t="shared" si="49"/>
        <v>988.7854000000001</v>
      </c>
      <c r="G162" s="13">
        <f t="shared" si="50"/>
        <v>948.75410000000011</v>
      </c>
      <c r="H162" s="13">
        <f t="shared" si="51"/>
        <v>908.72280000000012</v>
      </c>
      <c r="I162" s="10">
        <f t="shared" si="52"/>
        <v>868.69150000000013</v>
      </c>
      <c r="K162" s="15" t="s">
        <v>194</v>
      </c>
      <c r="L162" s="14">
        <f t="shared" si="72"/>
        <v>1094.9000000000001</v>
      </c>
      <c r="M162" s="11">
        <f t="shared" si="34"/>
        <v>1026.8010000000002</v>
      </c>
      <c r="N162" s="11">
        <f t="shared" si="53"/>
        <v>986.76970000000006</v>
      </c>
      <c r="O162" s="11">
        <f t="shared" si="54"/>
        <v>946.73840000000007</v>
      </c>
      <c r="P162" s="11">
        <f t="shared" si="55"/>
        <v>906.70710000000008</v>
      </c>
      <c r="Q162" s="27">
        <f t="shared" si="56"/>
        <v>866.67580000000009</v>
      </c>
      <c r="S162" s="15" t="s">
        <v>194</v>
      </c>
      <c r="T162" s="14">
        <f t="shared" si="73"/>
        <v>1094.9000000000001</v>
      </c>
      <c r="U162" s="12">
        <f t="shared" si="35"/>
        <v>984.75410000000011</v>
      </c>
      <c r="V162" s="12">
        <f t="shared" si="57"/>
        <v>944.78280000000007</v>
      </c>
      <c r="W162" s="29">
        <f t="shared" si="58"/>
        <v>904.69150000000013</v>
      </c>
    </row>
    <row r="163" spans="2:23">
      <c r="B163" s="15"/>
      <c r="C163" s="14"/>
      <c r="D163" s="13"/>
      <c r="E163" s="13"/>
      <c r="F163" s="13"/>
      <c r="G163" s="13"/>
      <c r="H163" s="13"/>
      <c r="I163" s="10"/>
      <c r="K163" s="15"/>
      <c r="L163" s="14"/>
      <c r="M163" s="11"/>
      <c r="N163" s="11"/>
      <c r="O163" s="11"/>
      <c r="P163" s="11"/>
      <c r="Q163" s="27"/>
      <c r="S163" s="15"/>
      <c r="T163" s="14"/>
      <c r="U163" s="12"/>
      <c r="V163" s="12"/>
      <c r="W163" s="29"/>
    </row>
    <row r="164" spans="2:23">
      <c r="B164" s="15" t="s">
        <v>195</v>
      </c>
      <c r="C164" s="14">
        <f>C158+14</f>
        <v>1116.9000000000001</v>
      </c>
      <c r="D164" s="13">
        <f t="shared" si="33"/>
        <v>1090.8480000000002</v>
      </c>
      <c r="E164" s="13">
        <f t="shared" si="48"/>
        <v>1050.8167000000001</v>
      </c>
      <c r="F164" s="13">
        <f t="shared" si="49"/>
        <v>1010.7854000000001</v>
      </c>
      <c r="G164" s="13">
        <f t="shared" si="50"/>
        <v>970.75410000000011</v>
      </c>
      <c r="H164" s="13">
        <f t="shared" si="51"/>
        <v>930.72280000000012</v>
      </c>
      <c r="I164" s="10">
        <f t="shared" si="52"/>
        <v>890.69150000000013</v>
      </c>
      <c r="K164" s="15" t="s">
        <v>195</v>
      </c>
      <c r="L164" s="14">
        <f>L158+14</f>
        <v>1116.9000000000001</v>
      </c>
      <c r="M164" s="11">
        <f t="shared" si="34"/>
        <v>1048.8010000000002</v>
      </c>
      <c r="N164" s="11">
        <f t="shared" si="53"/>
        <v>1008.7697000000001</v>
      </c>
      <c r="O164" s="11">
        <f t="shared" si="54"/>
        <v>968.73840000000007</v>
      </c>
      <c r="P164" s="11">
        <f t="shared" si="55"/>
        <v>928.70710000000008</v>
      </c>
      <c r="Q164" s="27">
        <f t="shared" si="56"/>
        <v>888.67580000000009</v>
      </c>
      <c r="S164" s="15" t="s">
        <v>195</v>
      </c>
      <c r="T164" s="14">
        <f>T158+14</f>
        <v>1116.9000000000001</v>
      </c>
      <c r="U164" s="12">
        <f t="shared" si="35"/>
        <v>1006.7541000000001</v>
      </c>
      <c r="V164" s="12">
        <f t="shared" si="57"/>
        <v>966.78280000000007</v>
      </c>
      <c r="W164" s="29">
        <f t="shared" si="58"/>
        <v>926.69150000000013</v>
      </c>
    </row>
    <row r="165" spans="2:23">
      <c r="B165" s="15" t="s">
        <v>196</v>
      </c>
      <c r="C165" s="14">
        <f>C164-2</f>
        <v>1114.9000000000001</v>
      </c>
      <c r="D165" s="13">
        <f t="shared" si="33"/>
        <v>1088.8480000000002</v>
      </c>
      <c r="E165" s="13">
        <f t="shared" si="48"/>
        <v>1048.8167000000001</v>
      </c>
      <c r="F165" s="13">
        <f t="shared" si="49"/>
        <v>1008.7854000000001</v>
      </c>
      <c r="G165" s="13">
        <f t="shared" si="50"/>
        <v>968.75410000000011</v>
      </c>
      <c r="H165" s="13">
        <f t="shared" si="51"/>
        <v>928.72280000000012</v>
      </c>
      <c r="I165" s="10">
        <f t="shared" si="52"/>
        <v>888.69150000000013</v>
      </c>
      <c r="K165" s="15" t="s">
        <v>196</v>
      </c>
      <c r="L165" s="14">
        <f>L164-2</f>
        <v>1114.9000000000001</v>
      </c>
      <c r="M165" s="11">
        <f t="shared" si="34"/>
        <v>1046.8010000000002</v>
      </c>
      <c r="N165" s="11">
        <f t="shared" si="53"/>
        <v>1006.7697000000001</v>
      </c>
      <c r="O165" s="11">
        <f t="shared" si="54"/>
        <v>966.73840000000007</v>
      </c>
      <c r="P165" s="11">
        <f t="shared" si="55"/>
        <v>926.70710000000008</v>
      </c>
      <c r="Q165" s="27">
        <f t="shared" si="56"/>
        <v>886.67580000000009</v>
      </c>
      <c r="S165" s="15" t="s">
        <v>196</v>
      </c>
      <c r="T165" s="14">
        <f>T164-2</f>
        <v>1114.9000000000001</v>
      </c>
      <c r="U165" s="12">
        <f t="shared" si="35"/>
        <v>1004.7541000000001</v>
      </c>
      <c r="V165" s="12">
        <f t="shared" si="57"/>
        <v>964.78280000000007</v>
      </c>
      <c r="W165" s="29">
        <f t="shared" si="58"/>
        <v>924.69150000000013</v>
      </c>
    </row>
    <row r="166" spans="2:23">
      <c r="B166" s="15" t="s">
        <v>197</v>
      </c>
      <c r="C166" s="14">
        <f t="shared" ref="C166:C168" si="74">C165-2</f>
        <v>1112.9000000000001</v>
      </c>
      <c r="D166" s="13">
        <f t="shared" si="33"/>
        <v>1086.8480000000002</v>
      </c>
      <c r="E166" s="13">
        <f t="shared" si="48"/>
        <v>1046.8167000000001</v>
      </c>
      <c r="F166" s="13">
        <f t="shared" si="49"/>
        <v>1006.7854000000001</v>
      </c>
      <c r="G166" s="13">
        <f t="shared" si="50"/>
        <v>966.75410000000011</v>
      </c>
      <c r="H166" s="13">
        <f t="shared" si="51"/>
        <v>926.72280000000012</v>
      </c>
      <c r="I166" s="10">
        <f t="shared" si="52"/>
        <v>886.69150000000013</v>
      </c>
      <c r="K166" s="15" t="s">
        <v>197</v>
      </c>
      <c r="L166" s="14">
        <f t="shared" ref="L166:L168" si="75">L165-2</f>
        <v>1112.9000000000001</v>
      </c>
      <c r="M166" s="11">
        <f t="shared" si="34"/>
        <v>1044.8010000000002</v>
      </c>
      <c r="N166" s="11">
        <f t="shared" si="53"/>
        <v>1004.7697000000001</v>
      </c>
      <c r="O166" s="11">
        <f t="shared" si="54"/>
        <v>964.73840000000007</v>
      </c>
      <c r="P166" s="11">
        <f t="shared" si="55"/>
        <v>924.70710000000008</v>
      </c>
      <c r="Q166" s="27">
        <f t="shared" si="56"/>
        <v>884.67580000000009</v>
      </c>
      <c r="S166" s="15" t="s">
        <v>197</v>
      </c>
      <c r="T166" s="14">
        <f t="shared" ref="T166:T168" si="76">T165-2</f>
        <v>1112.9000000000001</v>
      </c>
      <c r="U166" s="12">
        <f t="shared" si="35"/>
        <v>1002.7541000000001</v>
      </c>
      <c r="V166" s="12">
        <f t="shared" si="57"/>
        <v>962.78280000000007</v>
      </c>
      <c r="W166" s="29">
        <f t="shared" si="58"/>
        <v>922.69150000000013</v>
      </c>
    </row>
    <row r="167" spans="2:23">
      <c r="B167" s="15" t="s">
        <v>198</v>
      </c>
      <c r="C167" s="14">
        <f t="shared" si="74"/>
        <v>1110.9000000000001</v>
      </c>
      <c r="D167" s="13">
        <f t="shared" si="33"/>
        <v>1084.8480000000002</v>
      </c>
      <c r="E167" s="13">
        <f t="shared" si="48"/>
        <v>1044.8167000000001</v>
      </c>
      <c r="F167" s="13">
        <f t="shared" si="49"/>
        <v>1004.7854000000001</v>
      </c>
      <c r="G167" s="13">
        <f t="shared" si="50"/>
        <v>964.75410000000011</v>
      </c>
      <c r="H167" s="13">
        <f t="shared" si="51"/>
        <v>924.72280000000012</v>
      </c>
      <c r="I167" s="10">
        <f t="shared" si="52"/>
        <v>884.69150000000013</v>
      </c>
      <c r="K167" s="15" t="s">
        <v>198</v>
      </c>
      <c r="L167" s="14">
        <f t="shared" si="75"/>
        <v>1110.9000000000001</v>
      </c>
      <c r="M167" s="11">
        <f t="shared" si="34"/>
        <v>1042.8010000000002</v>
      </c>
      <c r="N167" s="11">
        <f t="shared" si="53"/>
        <v>1002.7697000000001</v>
      </c>
      <c r="O167" s="11">
        <f t="shared" si="54"/>
        <v>962.73840000000007</v>
      </c>
      <c r="P167" s="11">
        <f t="shared" si="55"/>
        <v>922.70710000000008</v>
      </c>
      <c r="Q167" s="27">
        <f t="shared" si="56"/>
        <v>882.67580000000009</v>
      </c>
      <c r="S167" s="15" t="s">
        <v>198</v>
      </c>
      <c r="T167" s="14">
        <f t="shared" si="76"/>
        <v>1110.9000000000001</v>
      </c>
      <c r="U167" s="12">
        <f t="shared" si="35"/>
        <v>1000.7541000000001</v>
      </c>
      <c r="V167" s="12">
        <f t="shared" si="57"/>
        <v>960.78280000000007</v>
      </c>
      <c r="W167" s="29">
        <f t="shared" si="58"/>
        <v>920.69150000000013</v>
      </c>
    </row>
    <row r="168" spans="2:23">
      <c r="B168" s="15" t="s">
        <v>199</v>
      </c>
      <c r="C168" s="14">
        <f t="shared" si="74"/>
        <v>1108.9000000000001</v>
      </c>
      <c r="D168" s="13">
        <f t="shared" si="33"/>
        <v>1082.8480000000002</v>
      </c>
      <c r="E168" s="13">
        <f t="shared" si="48"/>
        <v>1042.8167000000001</v>
      </c>
      <c r="F168" s="13">
        <f t="shared" si="49"/>
        <v>1002.7854000000001</v>
      </c>
      <c r="G168" s="13">
        <f t="shared" si="50"/>
        <v>962.75410000000011</v>
      </c>
      <c r="H168" s="13">
        <f t="shared" si="51"/>
        <v>922.72280000000012</v>
      </c>
      <c r="I168" s="10">
        <f t="shared" si="52"/>
        <v>882.69150000000013</v>
      </c>
      <c r="K168" s="15" t="s">
        <v>199</v>
      </c>
      <c r="L168" s="14">
        <f t="shared" si="75"/>
        <v>1108.9000000000001</v>
      </c>
      <c r="M168" s="11">
        <f t="shared" si="34"/>
        <v>1040.8010000000002</v>
      </c>
      <c r="N168" s="11">
        <f t="shared" si="53"/>
        <v>1000.7697000000001</v>
      </c>
      <c r="O168" s="11">
        <f t="shared" si="54"/>
        <v>960.73840000000007</v>
      </c>
      <c r="P168" s="11">
        <f t="shared" si="55"/>
        <v>920.70710000000008</v>
      </c>
      <c r="Q168" s="27">
        <f t="shared" si="56"/>
        <v>880.67580000000009</v>
      </c>
      <c r="S168" s="15" t="s">
        <v>199</v>
      </c>
      <c r="T168" s="14">
        <f t="shared" si="76"/>
        <v>1108.9000000000001</v>
      </c>
      <c r="U168" s="12">
        <f t="shared" si="35"/>
        <v>998.75410000000011</v>
      </c>
      <c r="V168" s="12">
        <f t="shared" si="57"/>
        <v>958.78280000000007</v>
      </c>
      <c r="W168" s="29">
        <f t="shared" si="58"/>
        <v>918.69150000000013</v>
      </c>
    </row>
    <row r="169" spans="2:23">
      <c r="B169" s="15"/>
      <c r="C169" s="14"/>
      <c r="D169" s="13"/>
      <c r="E169" s="13"/>
      <c r="F169" s="13"/>
      <c r="G169" s="13"/>
      <c r="H169" s="13"/>
      <c r="I169" s="10"/>
      <c r="K169" s="15"/>
      <c r="L169" s="14"/>
      <c r="M169" s="11"/>
      <c r="N169" s="11"/>
      <c r="O169" s="11"/>
      <c r="P169" s="11"/>
      <c r="Q169" s="27"/>
      <c r="S169" s="15"/>
      <c r="T169" s="14"/>
      <c r="U169" s="12"/>
      <c r="V169" s="12"/>
      <c r="W169" s="29"/>
    </row>
    <row r="170" spans="2:23">
      <c r="B170" s="15" t="s">
        <v>200</v>
      </c>
      <c r="C170" s="14">
        <f>C164+14</f>
        <v>1130.9000000000001</v>
      </c>
      <c r="D170" s="13">
        <f>C170-26.052</f>
        <v>1104.8480000000002</v>
      </c>
      <c r="E170" s="13">
        <f t="shared" si="48"/>
        <v>1064.8167000000001</v>
      </c>
      <c r="F170" s="13">
        <f t="shared" si="49"/>
        <v>1024.7854000000002</v>
      </c>
      <c r="G170" s="13">
        <f t="shared" si="50"/>
        <v>984.75410000000011</v>
      </c>
      <c r="H170" s="13">
        <f t="shared" si="51"/>
        <v>944.72280000000012</v>
      </c>
      <c r="I170" s="10">
        <f t="shared" si="52"/>
        <v>904.69150000000013</v>
      </c>
      <c r="K170" s="15" t="s">
        <v>200</v>
      </c>
      <c r="L170" s="14">
        <f>L164+14</f>
        <v>1130.9000000000001</v>
      </c>
      <c r="M170" s="11">
        <f t="shared" si="34"/>
        <v>1062.8010000000002</v>
      </c>
      <c r="N170" s="11">
        <f t="shared" si="53"/>
        <v>1022.7697000000001</v>
      </c>
      <c r="O170" s="11">
        <f t="shared" si="54"/>
        <v>982.73840000000007</v>
      </c>
      <c r="P170" s="11">
        <f t="shared" si="55"/>
        <v>942.70710000000008</v>
      </c>
      <c r="Q170" s="27">
        <f t="shared" si="56"/>
        <v>902.67580000000009</v>
      </c>
      <c r="S170" s="15" t="s">
        <v>200</v>
      </c>
      <c r="T170" s="14">
        <f>T164+14</f>
        <v>1130.9000000000001</v>
      </c>
      <c r="U170" s="12">
        <f t="shared" si="35"/>
        <v>1020.7541000000001</v>
      </c>
      <c r="V170" s="12">
        <f t="shared" si="57"/>
        <v>980.78280000000007</v>
      </c>
      <c r="W170" s="29">
        <f t="shared" si="58"/>
        <v>940.69150000000013</v>
      </c>
    </row>
    <row r="171" spans="2:23">
      <c r="B171" s="15" t="s">
        <v>201</v>
      </c>
      <c r="C171" s="14">
        <f>C170-2</f>
        <v>1128.9000000000001</v>
      </c>
      <c r="D171" s="13">
        <f t="shared" si="33"/>
        <v>1102.8480000000002</v>
      </c>
      <c r="E171" s="13">
        <f>C171-66.0833</f>
        <v>1062.8167000000001</v>
      </c>
      <c r="F171" s="13">
        <f>C171-106.1146</f>
        <v>1022.7854000000001</v>
      </c>
      <c r="G171" s="13">
        <f t="shared" si="50"/>
        <v>982.75410000000011</v>
      </c>
      <c r="H171" s="13">
        <f t="shared" si="51"/>
        <v>942.72280000000012</v>
      </c>
      <c r="I171" s="10">
        <f t="shared" si="52"/>
        <v>902.69150000000013</v>
      </c>
      <c r="K171" s="15" t="s">
        <v>201</v>
      </c>
      <c r="L171" s="14">
        <f>L170-2</f>
        <v>1128.9000000000001</v>
      </c>
      <c r="M171" s="11">
        <f t="shared" si="34"/>
        <v>1060.8010000000002</v>
      </c>
      <c r="N171" s="11">
        <f t="shared" si="53"/>
        <v>1020.7697000000001</v>
      </c>
      <c r="O171" s="11">
        <f t="shared" si="54"/>
        <v>980.73840000000007</v>
      </c>
      <c r="P171" s="11">
        <f t="shared" si="55"/>
        <v>940.70710000000008</v>
      </c>
      <c r="Q171" s="27">
        <f t="shared" si="56"/>
        <v>900.67580000000009</v>
      </c>
      <c r="S171" s="15" t="s">
        <v>201</v>
      </c>
      <c r="T171" s="14">
        <f>T170-2</f>
        <v>1128.9000000000001</v>
      </c>
      <c r="U171" s="12">
        <f t="shared" si="35"/>
        <v>1018.7541000000001</v>
      </c>
      <c r="V171" s="12">
        <f t="shared" si="57"/>
        <v>978.78280000000007</v>
      </c>
      <c r="W171" s="29">
        <f t="shared" si="58"/>
        <v>938.69150000000013</v>
      </c>
    </row>
    <row r="172" spans="2:23">
      <c r="B172" s="15" t="s">
        <v>202</v>
      </c>
      <c r="C172" s="14">
        <f t="shared" ref="C172:C174" si="77">C171-2</f>
        <v>1126.9000000000001</v>
      </c>
      <c r="D172" s="13">
        <f t="shared" si="33"/>
        <v>1100.8480000000002</v>
      </c>
      <c r="E172" s="13">
        <f t="shared" si="48"/>
        <v>1060.8167000000001</v>
      </c>
      <c r="F172" s="13">
        <f t="shared" si="49"/>
        <v>1020.7854000000001</v>
      </c>
      <c r="G172" s="13">
        <f t="shared" si="50"/>
        <v>980.75410000000011</v>
      </c>
      <c r="H172" s="13">
        <f t="shared" si="51"/>
        <v>940.72280000000012</v>
      </c>
      <c r="I172" s="10">
        <f t="shared" si="52"/>
        <v>900.69150000000013</v>
      </c>
      <c r="K172" s="15" t="s">
        <v>202</v>
      </c>
      <c r="L172" s="14">
        <f t="shared" ref="L172:L174" si="78">L171-2</f>
        <v>1126.9000000000001</v>
      </c>
      <c r="M172" s="11">
        <f t="shared" si="34"/>
        <v>1058.8010000000002</v>
      </c>
      <c r="N172" s="11">
        <f t="shared" si="53"/>
        <v>1018.7697000000001</v>
      </c>
      <c r="O172" s="11">
        <f t="shared" si="54"/>
        <v>978.73840000000007</v>
      </c>
      <c r="P172" s="11">
        <f t="shared" si="55"/>
        <v>938.70710000000008</v>
      </c>
      <c r="Q172" s="27">
        <f t="shared" si="56"/>
        <v>898.67580000000009</v>
      </c>
      <c r="S172" s="15" t="s">
        <v>202</v>
      </c>
      <c r="T172" s="14">
        <f t="shared" ref="T172:T174" si="79">T171-2</f>
        <v>1126.9000000000001</v>
      </c>
      <c r="U172" s="12">
        <f t="shared" si="35"/>
        <v>1016.7541000000001</v>
      </c>
      <c r="V172" s="12">
        <f t="shared" si="57"/>
        <v>976.78280000000007</v>
      </c>
      <c r="W172" s="29">
        <f t="shared" si="58"/>
        <v>936.69150000000013</v>
      </c>
    </row>
    <row r="173" spans="2:23">
      <c r="B173" s="15" t="s">
        <v>203</v>
      </c>
      <c r="C173" s="14">
        <f t="shared" si="77"/>
        <v>1124.9000000000001</v>
      </c>
      <c r="D173" s="13">
        <f t="shared" ref="D173:D174" si="80">C173-26.052</f>
        <v>1098.8480000000002</v>
      </c>
      <c r="E173" s="13">
        <f t="shared" si="48"/>
        <v>1058.8167000000001</v>
      </c>
      <c r="F173" s="13">
        <f t="shared" si="49"/>
        <v>1018.7854000000001</v>
      </c>
      <c r="G173" s="13">
        <f t="shared" si="50"/>
        <v>978.75410000000011</v>
      </c>
      <c r="H173" s="13">
        <f t="shared" si="51"/>
        <v>938.72280000000012</v>
      </c>
      <c r="I173" s="10">
        <f t="shared" si="52"/>
        <v>898.69150000000013</v>
      </c>
      <c r="K173" s="15" t="s">
        <v>203</v>
      </c>
      <c r="L173" s="14">
        <f t="shared" si="78"/>
        <v>1124.9000000000001</v>
      </c>
      <c r="M173" s="11">
        <f t="shared" ref="M173" si="81">L173-68.099</f>
        <v>1056.8010000000002</v>
      </c>
      <c r="N173" s="11">
        <f t="shared" si="53"/>
        <v>1016.7697000000001</v>
      </c>
      <c r="O173" s="11">
        <f t="shared" si="54"/>
        <v>976.73840000000007</v>
      </c>
      <c r="P173" s="11">
        <f t="shared" si="55"/>
        <v>936.70710000000008</v>
      </c>
      <c r="Q173" s="27">
        <f t="shared" si="56"/>
        <v>896.67580000000009</v>
      </c>
      <c r="S173" s="15" t="s">
        <v>203</v>
      </c>
      <c r="T173" s="14">
        <f t="shared" si="79"/>
        <v>1124.9000000000001</v>
      </c>
      <c r="U173" s="12">
        <f t="shared" ref="U173" si="82">T173-110.1459</f>
        <v>1014.7541000000001</v>
      </c>
      <c r="V173" s="12">
        <f t="shared" si="57"/>
        <v>974.78280000000007</v>
      </c>
      <c r="W173" s="29">
        <f t="shared" si="58"/>
        <v>934.69150000000013</v>
      </c>
    </row>
    <row r="174" spans="2:23" ht="24" thickBot="1">
      <c r="B174" s="9" t="s">
        <v>204</v>
      </c>
      <c r="C174" s="8">
        <f t="shared" si="77"/>
        <v>1122.9000000000001</v>
      </c>
      <c r="D174" s="7">
        <f t="shared" si="80"/>
        <v>1096.8480000000002</v>
      </c>
      <c r="E174" s="7">
        <f t="shared" si="48"/>
        <v>1056.8167000000001</v>
      </c>
      <c r="F174" s="7">
        <f t="shared" si="49"/>
        <v>1016.7854000000001</v>
      </c>
      <c r="G174" s="7">
        <f t="shared" si="50"/>
        <v>976.75410000000011</v>
      </c>
      <c r="H174" s="7">
        <f t="shared" si="51"/>
        <v>936.72280000000012</v>
      </c>
      <c r="I174" s="4">
        <f t="shared" si="52"/>
        <v>896.69150000000013</v>
      </c>
      <c r="K174" s="9" t="s">
        <v>204</v>
      </c>
      <c r="L174" s="8">
        <f t="shared" si="78"/>
        <v>1122.9000000000001</v>
      </c>
      <c r="M174" s="5">
        <f>L174-68.099</f>
        <v>1054.8010000000002</v>
      </c>
      <c r="N174" s="5">
        <f>L174-108.1303</f>
        <v>1014.7697000000001</v>
      </c>
      <c r="O174" s="5">
        <f t="shared" si="54"/>
        <v>974.73840000000007</v>
      </c>
      <c r="P174" s="5">
        <f t="shared" si="55"/>
        <v>934.70710000000008</v>
      </c>
      <c r="Q174" s="28">
        <f t="shared" si="56"/>
        <v>894.67580000000009</v>
      </c>
      <c r="S174" s="9" t="s">
        <v>204</v>
      </c>
      <c r="T174" s="8">
        <f t="shared" si="79"/>
        <v>1122.9000000000001</v>
      </c>
      <c r="U174" s="6">
        <f>T174-110.1459</f>
        <v>1012.7541000000001</v>
      </c>
      <c r="V174" s="6">
        <f t="shared" si="57"/>
        <v>972.78280000000007</v>
      </c>
      <c r="W174" s="30">
        <f t="shared" si="58"/>
        <v>932.69150000000013</v>
      </c>
    </row>
  </sheetData>
  <mergeCells count="3">
    <mergeCell ref="B2:I2"/>
    <mergeCell ref="K2:Q2"/>
    <mergeCell ref="S2:W2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A67B-46C5-4447-9078-68BD74011472}">
  <dimension ref="A1:J342"/>
  <sheetViews>
    <sheetView topLeftCell="A328" workbookViewId="0">
      <selection activeCell="L228" sqref="L228"/>
    </sheetView>
  </sheetViews>
  <sheetFormatPr defaultRowHeight="23.25"/>
  <cols>
    <col min="1" max="1" width="14.140625" style="3" bestFit="1" customWidth="1"/>
    <col min="2" max="2" width="16.5703125" style="2" bestFit="1" customWidth="1"/>
    <col min="3" max="4" width="9" style="1" hidden="1" customWidth="1"/>
    <col min="5" max="10" width="13.42578125" style="1" bestFit="1" customWidth="1"/>
  </cols>
  <sheetData>
    <row r="1" spans="1:10" ht="24" thickBot="1"/>
    <row r="2" spans="1:10">
      <c r="A2" s="21" t="s">
        <v>123</v>
      </c>
      <c r="B2" s="20" t="s">
        <v>122</v>
      </c>
      <c r="C2" s="18" t="s">
        <v>121</v>
      </c>
      <c r="D2" s="17" t="s">
        <v>120</v>
      </c>
      <c r="E2" s="19" t="s">
        <v>355</v>
      </c>
      <c r="F2" s="18" t="s">
        <v>356</v>
      </c>
      <c r="G2" s="17" t="s">
        <v>357</v>
      </c>
      <c r="H2" s="19" t="s">
        <v>358</v>
      </c>
      <c r="I2" s="18" t="s">
        <v>359</v>
      </c>
      <c r="J2" s="17" t="s">
        <v>360</v>
      </c>
    </row>
    <row r="3" spans="1:10">
      <c r="A3" s="15" t="s">
        <v>103</v>
      </c>
      <c r="B3" s="14">
        <v>710.62929999999994</v>
      </c>
      <c r="C3" s="12">
        <f t="shared" ref="C3:C12" si="0">B3+1.9793</f>
        <v>712.60859999999991</v>
      </c>
      <c r="D3" s="11">
        <f>B3-12.0264</f>
        <v>698.60289999999998</v>
      </c>
      <c r="E3" s="13">
        <f>B3-299.2</f>
        <v>411.42929999999996</v>
      </c>
      <c r="F3" s="12">
        <f>B3-297.2</f>
        <v>413.42929999999996</v>
      </c>
      <c r="G3" s="11">
        <f>B3-295.2</f>
        <v>415.42929999999996</v>
      </c>
      <c r="H3" s="13">
        <f>B3-325.2</f>
        <v>385.42929999999996</v>
      </c>
      <c r="I3" s="12">
        <f>B3-327.2</f>
        <v>383.42929999999996</v>
      </c>
      <c r="J3" s="11">
        <f>B3-355.2</f>
        <v>355.42929999999996</v>
      </c>
    </row>
    <row r="4" spans="1:10">
      <c r="A4" s="15" t="s">
        <v>102</v>
      </c>
      <c r="B4" s="14">
        <v>708.6</v>
      </c>
      <c r="C4" s="12">
        <f t="shared" si="0"/>
        <v>710.57929999999999</v>
      </c>
      <c r="D4" s="11">
        <f t="shared" ref="D4:D12" si="1">B4-12.0263</f>
        <v>696.57370000000003</v>
      </c>
      <c r="E4" s="13">
        <f t="shared" ref="E4:E67" si="2">B4-299.2</f>
        <v>409.40000000000003</v>
      </c>
      <c r="F4" s="12">
        <f t="shared" ref="F4:F67" si="3">B4-297.2</f>
        <v>411.40000000000003</v>
      </c>
      <c r="G4" s="11">
        <f t="shared" ref="G4:G67" si="4">B4-295.2</f>
        <v>413.40000000000003</v>
      </c>
      <c r="H4" s="13">
        <f t="shared" ref="H4:H67" si="5">B4-325.2</f>
        <v>383.40000000000003</v>
      </c>
      <c r="I4" s="12">
        <f t="shared" ref="I4:I67" si="6">B4-327.2</f>
        <v>381.40000000000003</v>
      </c>
      <c r="J4" s="11">
        <f t="shared" ref="J4:J67" si="7">B4-355.2</f>
        <v>353.40000000000003</v>
      </c>
    </row>
    <row r="5" spans="1:10">
      <c r="A5" s="15" t="s">
        <v>101</v>
      </c>
      <c r="B5" s="14">
        <v>706.59799999999984</v>
      </c>
      <c r="C5" s="12">
        <f t="shared" si="0"/>
        <v>708.57729999999981</v>
      </c>
      <c r="D5" s="11">
        <f t="shared" si="1"/>
        <v>694.57169999999985</v>
      </c>
      <c r="E5" s="13">
        <f t="shared" si="2"/>
        <v>407.39799999999985</v>
      </c>
      <c r="F5" s="12">
        <f t="shared" si="3"/>
        <v>409.39799999999985</v>
      </c>
      <c r="G5" s="11">
        <f t="shared" si="4"/>
        <v>411.39799999999985</v>
      </c>
      <c r="H5" s="13">
        <f t="shared" si="5"/>
        <v>381.39799999999985</v>
      </c>
      <c r="I5" s="12">
        <f t="shared" si="6"/>
        <v>379.39799999999985</v>
      </c>
      <c r="J5" s="11">
        <f t="shared" si="7"/>
        <v>351.39799999999985</v>
      </c>
    </row>
    <row r="6" spans="1:10">
      <c r="A6" s="15" t="s">
        <v>100</v>
      </c>
      <c r="B6" s="14">
        <v>704.58234999999979</v>
      </c>
      <c r="C6" s="12">
        <f t="shared" si="0"/>
        <v>706.56164999999976</v>
      </c>
      <c r="D6" s="11">
        <f t="shared" si="1"/>
        <v>692.5560499999998</v>
      </c>
      <c r="E6" s="13">
        <f t="shared" si="2"/>
        <v>405.3823499999998</v>
      </c>
      <c r="F6" s="12">
        <f t="shared" si="3"/>
        <v>407.3823499999998</v>
      </c>
      <c r="G6" s="11">
        <f t="shared" si="4"/>
        <v>409.3823499999998</v>
      </c>
      <c r="H6" s="13">
        <f t="shared" si="5"/>
        <v>379.3823499999998</v>
      </c>
      <c r="I6" s="12">
        <f t="shared" si="6"/>
        <v>377.3823499999998</v>
      </c>
      <c r="J6" s="11">
        <f t="shared" si="7"/>
        <v>349.3823499999998</v>
      </c>
    </row>
    <row r="7" spans="1:10">
      <c r="A7" s="15" t="s">
        <v>99</v>
      </c>
      <c r="B7" s="14">
        <v>702.56669999999974</v>
      </c>
      <c r="C7" s="12">
        <f t="shared" si="0"/>
        <v>704.54599999999971</v>
      </c>
      <c r="D7" s="11">
        <f t="shared" si="1"/>
        <v>690.54039999999975</v>
      </c>
      <c r="E7" s="13">
        <f t="shared" si="2"/>
        <v>403.36669999999975</v>
      </c>
      <c r="F7" s="12">
        <f t="shared" si="3"/>
        <v>405.36669999999975</v>
      </c>
      <c r="G7" s="11">
        <f t="shared" si="4"/>
        <v>407.36669999999975</v>
      </c>
      <c r="H7" s="13">
        <f t="shared" si="5"/>
        <v>377.36669999999975</v>
      </c>
      <c r="I7" s="12">
        <f t="shared" si="6"/>
        <v>375.36669999999975</v>
      </c>
      <c r="J7" s="11">
        <f t="shared" si="7"/>
        <v>347.36669999999975</v>
      </c>
    </row>
    <row r="8" spans="1:10">
      <c r="A8" s="15" t="s">
        <v>206</v>
      </c>
      <c r="B8" s="14">
        <f>B7-2</f>
        <v>700.56669999999974</v>
      </c>
      <c r="C8" s="12">
        <f t="shared" si="0"/>
        <v>702.54599999999971</v>
      </c>
      <c r="D8" s="11">
        <f t="shared" si="1"/>
        <v>688.54039999999975</v>
      </c>
      <c r="E8" s="13">
        <f t="shared" si="2"/>
        <v>401.36669999999975</v>
      </c>
      <c r="F8" s="12">
        <f t="shared" si="3"/>
        <v>403.36669999999975</v>
      </c>
      <c r="G8" s="11">
        <f t="shared" si="4"/>
        <v>405.36669999999975</v>
      </c>
      <c r="H8" s="13">
        <f t="shared" si="5"/>
        <v>375.36669999999975</v>
      </c>
      <c r="I8" s="12">
        <f t="shared" si="6"/>
        <v>373.36669999999975</v>
      </c>
      <c r="J8" s="11">
        <f t="shared" si="7"/>
        <v>345.36669999999975</v>
      </c>
    </row>
    <row r="9" spans="1:10">
      <c r="A9" s="15" t="s">
        <v>207</v>
      </c>
      <c r="B9" s="14">
        <f>B8-2</f>
        <v>698.56669999999974</v>
      </c>
      <c r="C9" s="12">
        <f t="shared" si="0"/>
        <v>700.54599999999971</v>
      </c>
      <c r="D9" s="11">
        <f t="shared" si="1"/>
        <v>686.54039999999975</v>
      </c>
      <c r="E9" s="13">
        <f t="shared" si="2"/>
        <v>399.36669999999975</v>
      </c>
      <c r="F9" s="12">
        <f t="shared" si="3"/>
        <v>401.36669999999975</v>
      </c>
      <c r="G9" s="11">
        <f t="shared" si="4"/>
        <v>403.36669999999975</v>
      </c>
      <c r="H9" s="13">
        <f t="shared" si="5"/>
        <v>373.36669999999975</v>
      </c>
      <c r="I9" s="12">
        <f t="shared" si="6"/>
        <v>371.36669999999975</v>
      </c>
      <c r="J9" s="11">
        <f t="shared" si="7"/>
        <v>343.36669999999975</v>
      </c>
    </row>
    <row r="10" spans="1:10">
      <c r="A10" s="15" t="s">
        <v>208</v>
      </c>
      <c r="B10" s="14">
        <f t="shared" ref="B10:B12" si="8">B9-2</f>
        <v>696.56669999999974</v>
      </c>
      <c r="C10" s="12">
        <f t="shared" si="0"/>
        <v>698.54599999999971</v>
      </c>
      <c r="D10" s="11">
        <f t="shared" si="1"/>
        <v>684.54039999999975</v>
      </c>
      <c r="E10" s="13">
        <f t="shared" si="2"/>
        <v>397.36669999999975</v>
      </c>
      <c r="F10" s="12">
        <f t="shared" si="3"/>
        <v>399.36669999999975</v>
      </c>
      <c r="G10" s="11">
        <f t="shared" si="4"/>
        <v>401.36669999999975</v>
      </c>
      <c r="H10" s="13">
        <f t="shared" si="5"/>
        <v>371.36669999999975</v>
      </c>
      <c r="I10" s="12">
        <f t="shared" si="6"/>
        <v>369.36669999999975</v>
      </c>
      <c r="J10" s="11">
        <f t="shared" si="7"/>
        <v>341.36669999999975</v>
      </c>
    </row>
    <row r="11" spans="1:10">
      <c r="A11" s="15" t="s">
        <v>209</v>
      </c>
      <c r="B11" s="14">
        <f t="shared" si="8"/>
        <v>694.56669999999974</v>
      </c>
      <c r="C11" s="12">
        <f t="shared" si="0"/>
        <v>696.54599999999971</v>
      </c>
      <c r="D11" s="11">
        <f t="shared" si="1"/>
        <v>682.54039999999975</v>
      </c>
      <c r="E11" s="13">
        <f t="shared" si="2"/>
        <v>395.36669999999975</v>
      </c>
      <c r="F11" s="12">
        <f t="shared" si="3"/>
        <v>397.36669999999975</v>
      </c>
      <c r="G11" s="11">
        <f t="shared" si="4"/>
        <v>399.36669999999975</v>
      </c>
      <c r="H11" s="13">
        <f t="shared" si="5"/>
        <v>369.36669999999975</v>
      </c>
      <c r="I11" s="12">
        <f t="shared" si="6"/>
        <v>367.36669999999975</v>
      </c>
      <c r="J11" s="11">
        <f t="shared" si="7"/>
        <v>339.36669999999975</v>
      </c>
    </row>
    <row r="12" spans="1:10">
      <c r="A12" s="15" t="s">
        <v>210</v>
      </c>
      <c r="B12" s="14">
        <f t="shared" si="8"/>
        <v>692.56669999999974</v>
      </c>
      <c r="C12" s="12">
        <f t="shared" si="0"/>
        <v>694.54599999999971</v>
      </c>
      <c r="D12" s="11">
        <f t="shared" si="1"/>
        <v>680.54039999999975</v>
      </c>
      <c r="E12" s="13">
        <f t="shared" si="2"/>
        <v>393.36669999999975</v>
      </c>
      <c r="F12" s="12">
        <f t="shared" si="3"/>
        <v>395.36669999999975</v>
      </c>
      <c r="G12" s="11">
        <f t="shared" si="4"/>
        <v>397.36669999999975</v>
      </c>
      <c r="H12" s="13">
        <f t="shared" si="5"/>
        <v>367.36669999999975</v>
      </c>
      <c r="I12" s="12">
        <f t="shared" si="6"/>
        <v>365.36669999999975</v>
      </c>
      <c r="J12" s="11">
        <f t="shared" si="7"/>
        <v>337.36669999999975</v>
      </c>
    </row>
    <row r="13" spans="1:10">
      <c r="A13" s="15"/>
      <c r="B13" s="14"/>
      <c r="C13" s="12"/>
      <c r="D13" s="11"/>
      <c r="E13" s="13"/>
      <c r="F13" s="12"/>
      <c r="G13" s="11"/>
      <c r="H13" s="13"/>
      <c r="I13" s="12"/>
      <c r="J13" s="11"/>
    </row>
    <row r="14" spans="1:10">
      <c r="A14" s="15" t="s">
        <v>98</v>
      </c>
      <c r="B14" s="14">
        <v>724.64494999999988</v>
      </c>
      <c r="C14" s="12">
        <f t="shared" ref="C14:C23" si="9">B14+1.9793</f>
        <v>726.62424999999985</v>
      </c>
      <c r="D14" s="11">
        <f t="shared" ref="D14:D23" si="10">B14-12.0263</f>
        <v>712.61864999999989</v>
      </c>
      <c r="E14" s="13">
        <f t="shared" si="2"/>
        <v>425.44494999999989</v>
      </c>
      <c r="F14" s="12">
        <f t="shared" si="3"/>
        <v>427.44494999999989</v>
      </c>
      <c r="G14" s="11">
        <f t="shared" si="4"/>
        <v>429.44494999999989</v>
      </c>
      <c r="H14" s="13">
        <f t="shared" si="5"/>
        <v>399.44494999999989</v>
      </c>
      <c r="I14" s="12">
        <f t="shared" si="6"/>
        <v>397.44494999999989</v>
      </c>
      <c r="J14" s="11">
        <f t="shared" si="7"/>
        <v>369.44494999999989</v>
      </c>
    </row>
    <row r="15" spans="1:10">
      <c r="A15" s="15" t="s">
        <v>97</v>
      </c>
      <c r="B15" s="14">
        <v>722.62929999999983</v>
      </c>
      <c r="C15" s="12">
        <f t="shared" si="9"/>
        <v>724.6085999999998</v>
      </c>
      <c r="D15" s="11">
        <f t="shared" si="10"/>
        <v>710.60299999999984</v>
      </c>
      <c r="E15" s="13">
        <f t="shared" si="2"/>
        <v>423.42929999999984</v>
      </c>
      <c r="F15" s="12">
        <f t="shared" si="3"/>
        <v>425.42929999999984</v>
      </c>
      <c r="G15" s="11">
        <f t="shared" si="4"/>
        <v>427.42929999999984</v>
      </c>
      <c r="H15" s="13">
        <f t="shared" si="5"/>
        <v>397.42929999999984</v>
      </c>
      <c r="I15" s="12">
        <f t="shared" si="6"/>
        <v>395.42929999999984</v>
      </c>
      <c r="J15" s="11">
        <f t="shared" si="7"/>
        <v>367.42929999999984</v>
      </c>
    </row>
    <row r="16" spans="1:10">
      <c r="A16" s="15" t="s">
        <v>96</v>
      </c>
      <c r="B16" s="14">
        <v>720.61364999999978</v>
      </c>
      <c r="C16" s="12">
        <f t="shared" si="9"/>
        <v>722.59294999999975</v>
      </c>
      <c r="D16" s="11">
        <f t="shared" si="10"/>
        <v>708.58734999999979</v>
      </c>
      <c r="E16" s="13">
        <f t="shared" si="2"/>
        <v>421.41364999999979</v>
      </c>
      <c r="F16" s="12">
        <f t="shared" si="3"/>
        <v>423.41364999999979</v>
      </c>
      <c r="G16" s="11">
        <f t="shared" si="4"/>
        <v>425.41364999999979</v>
      </c>
      <c r="H16" s="13">
        <f t="shared" si="5"/>
        <v>395.41364999999979</v>
      </c>
      <c r="I16" s="12">
        <f t="shared" si="6"/>
        <v>393.41364999999979</v>
      </c>
      <c r="J16" s="11">
        <f t="shared" si="7"/>
        <v>365.41364999999979</v>
      </c>
    </row>
    <row r="17" spans="1:10">
      <c r="A17" s="15" t="s">
        <v>95</v>
      </c>
      <c r="B17" s="14">
        <v>718.59799999999973</v>
      </c>
      <c r="C17" s="12">
        <f t="shared" si="9"/>
        <v>720.5772999999997</v>
      </c>
      <c r="D17" s="11">
        <f t="shared" si="10"/>
        <v>706.57169999999974</v>
      </c>
      <c r="E17" s="13">
        <f t="shared" si="2"/>
        <v>419.39799999999974</v>
      </c>
      <c r="F17" s="12">
        <f t="shared" si="3"/>
        <v>421.39799999999974</v>
      </c>
      <c r="G17" s="11">
        <f t="shared" si="4"/>
        <v>423.39799999999974</v>
      </c>
      <c r="H17" s="13">
        <f t="shared" si="5"/>
        <v>393.39799999999974</v>
      </c>
      <c r="I17" s="12">
        <f t="shared" si="6"/>
        <v>391.39799999999974</v>
      </c>
      <c r="J17" s="11">
        <f t="shared" si="7"/>
        <v>363.39799999999974</v>
      </c>
    </row>
    <row r="18" spans="1:10">
      <c r="A18" s="15" t="s">
        <v>94</v>
      </c>
      <c r="B18" s="14">
        <v>716.58234999999968</v>
      </c>
      <c r="C18" s="12">
        <f t="shared" si="9"/>
        <v>718.56164999999964</v>
      </c>
      <c r="D18" s="11">
        <f t="shared" si="10"/>
        <v>704.55604999999969</v>
      </c>
      <c r="E18" s="13">
        <f t="shared" si="2"/>
        <v>417.38234999999969</v>
      </c>
      <c r="F18" s="12">
        <f t="shared" si="3"/>
        <v>419.38234999999969</v>
      </c>
      <c r="G18" s="11">
        <f t="shared" si="4"/>
        <v>421.38234999999969</v>
      </c>
      <c r="H18" s="13">
        <f t="shared" si="5"/>
        <v>391.38234999999969</v>
      </c>
      <c r="I18" s="12">
        <f t="shared" si="6"/>
        <v>389.38234999999969</v>
      </c>
      <c r="J18" s="11">
        <f t="shared" si="7"/>
        <v>361.38234999999969</v>
      </c>
    </row>
    <row r="19" spans="1:10">
      <c r="A19" s="15" t="s">
        <v>211</v>
      </c>
      <c r="B19" s="14">
        <f>B18-2</f>
        <v>714.58234999999968</v>
      </c>
      <c r="C19" s="12">
        <f t="shared" si="9"/>
        <v>716.56164999999964</v>
      </c>
      <c r="D19" s="11">
        <f t="shared" si="10"/>
        <v>702.55604999999969</v>
      </c>
      <c r="E19" s="13">
        <f t="shared" si="2"/>
        <v>415.38234999999969</v>
      </c>
      <c r="F19" s="12">
        <f t="shared" si="3"/>
        <v>417.38234999999969</v>
      </c>
      <c r="G19" s="11">
        <f t="shared" si="4"/>
        <v>419.38234999999969</v>
      </c>
      <c r="H19" s="13">
        <f t="shared" si="5"/>
        <v>389.38234999999969</v>
      </c>
      <c r="I19" s="12">
        <f t="shared" si="6"/>
        <v>387.38234999999969</v>
      </c>
      <c r="J19" s="11">
        <f t="shared" si="7"/>
        <v>359.38234999999969</v>
      </c>
    </row>
    <row r="20" spans="1:10">
      <c r="A20" s="15" t="s">
        <v>212</v>
      </c>
      <c r="B20" s="14">
        <f>B19-2</f>
        <v>712.58234999999968</v>
      </c>
      <c r="C20" s="12">
        <f t="shared" si="9"/>
        <v>714.56164999999964</v>
      </c>
      <c r="D20" s="11">
        <f t="shared" si="10"/>
        <v>700.55604999999969</v>
      </c>
      <c r="E20" s="13">
        <f t="shared" si="2"/>
        <v>413.38234999999969</v>
      </c>
      <c r="F20" s="12">
        <f t="shared" si="3"/>
        <v>415.38234999999969</v>
      </c>
      <c r="G20" s="11">
        <f t="shared" si="4"/>
        <v>417.38234999999969</v>
      </c>
      <c r="H20" s="13">
        <f t="shared" si="5"/>
        <v>387.38234999999969</v>
      </c>
      <c r="I20" s="12">
        <f t="shared" si="6"/>
        <v>385.38234999999969</v>
      </c>
      <c r="J20" s="11">
        <f t="shared" si="7"/>
        <v>357.38234999999969</v>
      </c>
    </row>
    <row r="21" spans="1:10">
      <c r="A21" s="15" t="s">
        <v>213</v>
      </c>
      <c r="B21" s="14">
        <f t="shared" ref="B21:B23" si="11">B20-2</f>
        <v>710.58234999999968</v>
      </c>
      <c r="C21" s="12">
        <f t="shared" si="9"/>
        <v>712.56164999999964</v>
      </c>
      <c r="D21" s="11">
        <f t="shared" si="10"/>
        <v>698.55604999999969</v>
      </c>
      <c r="E21" s="13">
        <f t="shared" si="2"/>
        <v>411.38234999999969</v>
      </c>
      <c r="F21" s="12">
        <f t="shared" si="3"/>
        <v>413.38234999999969</v>
      </c>
      <c r="G21" s="11">
        <f t="shared" si="4"/>
        <v>415.38234999999969</v>
      </c>
      <c r="H21" s="13">
        <f t="shared" si="5"/>
        <v>385.38234999999969</v>
      </c>
      <c r="I21" s="12">
        <f t="shared" si="6"/>
        <v>383.38234999999969</v>
      </c>
      <c r="J21" s="11">
        <f t="shared" si="7"/>
        <v>355.38234999999969</v>
      </c>
    </row>
    <row r="22" spans="1:10">
      <c r="A22" s="15" t="s">
        <v>214</v>
      </c>
      <c r="B22" s="14">
        <f t="shared" si="11"/>
        <v>708.58234999999968</v>
      </c>
      <c r="C22" s="12">
        <f t="shared" si="9"/>
        <v>710.56164999999964</v>
      </c>
      <c r="D22" s="11">
        <f t="shared" si="10"/>
        <v>696.55604999999969</v>
      </c>
      <c r="E22" s="13">
        <f t="shared" si="2"/>
        <v>409.38234999999969</v>
      </c>
      <c r="F22" s="12">
        <f t="shared" si="3"/>
        <v>411.38234999999969</v>
      </c>
      <c r="G22" s="11">
        <f t="shared" si="4"/>
        <v>413.38234999999969</v>
      </c>
      <c r="H22" s="13">
        <f t="shared" si="5"/>
        <v>383.38234999999969</v>
      </c>
      <c r="I22" s="12">
        <f t="shared" si="6"/>
        <v>381.38234999999969</v>
      </c>
      <c r="J22" s="11">
        <f t="shared" si="7"/>
        <v>353.38234999999969</v>
      </c>
    </row>
    <row r="23" spans="1:10">
      <c r="A23" s="15" t="s">
        <v>215</v>
      </c>
      <c r="B23" s="14">
        <f t="shared" si="11"/>
        <v>706.58234999999968</v>
      </c>
      <c r="C23" s="12">
        <f t="shared" si="9"/>
        <v>708.56164999999964</v>
      </c>
      <c r="D23" s="11">
        <f t="shared" si="10"/>
        <v>694.55604999999969</v>
      </c>
      <c r="E23" s="13">
        <f t="shared" si="2"/>
        <v>407.38234999999969</v>
      </c>
      <c r="F23" s="12">
        <f t="shared" si="3"/>
        <v>409.38234999999969</v>
      </c>
      <c r="G23" s="11">
        <f t="shared" si="4"/>
        <v>411.38234999999969</v>
      </c>
      <c r="H23" s="13">
        <f t="shared" si="5"/>
        <v>381.38234999999969</v>
      </c>
      <c r="I23" s="12">
        <f t="shared" si="6"/>
        <v>379.38234999999969</v>
      </c>
      <c r="J23" s="11">
        <f t="shared" si="7"/>
        <v>351.38234999999969</v>
      </c>
    </row>
    <row r="24" spans="1:10">
      <c r="A24" s="15"/>
      <c r="B24" s="14"/>
      <c r="C24" s="12"/>
      <c r="D24" s="11"/>
      <c r="E24" s="13"/>
      <c r="F24" s="12"/>
      <c r="G24" s="11"/>
      <c r="H24" s="13"/>
      <c r="I24" s="12"/>
      <c r="J24" s="11"/>
    </row>
    <row r="25" spans="1:10">
      <c r="A25" s="15" t="s">
        <v>93</v>
      </c>
      <c r="B25" s="14">
        <v>738.66059999999993</v>
      </c>
      <c r="C25" s="12">
        <f t="shared" ref="C25:C34" si="12">B25+1.9793</f>
        <v>740.6398999999999</v>
      </c>
      <c r="D25" s="11">
        <f t="shared" ref="D25:D34" si="13">B25-12.0263</f>
        <v>726.63429999999994</v>
      </c>
      <c r="E25" s="13">
        <f t="shared" si="2"/>
        <v>439.46059999999994</v>
      </c>
      <c r="F25" s="12">
        <f t="shared" si="3"/>
        <v>441.46059999999994</v>
      </c>
      <c r="G25" s="11">
        <f t="shared" si="4"/>
        <v>443.46059999999994</v>
      </c>
      <c r="H25" s="13">
        <f t="shared" si="5"/>
        <v>413.46059999999994</v>
      </c>
      <c r="I25" s="12">
        <f t="shared" si="6"/>
        <v>411.46059999999994</v>
      </c>
      <c r="J25" s="11">
        <f t="shared" si="7"/>
        <v>383.46059999999994</v>
      </c>
    </row>
    <row r="26" spans="1:10">
      <c r="A26" s="15" t="s">
        <v>92</v>
      </c>
      <c r="B26" s="14">
        <v>736.64494999999988</v>
      </c>
      <c r="C26" s="12">
        <f t="shared" si="12"/>
        <v>738.62424999999985</v>
      </c>
      <c r="D26" s="11">
        <f t="shared" si="13"/>
        <v>724.61864999999989</v>
      </c>
      <c r="E26" s="13">
        <f t="shared" si="2"/>
        <v>437.44494999999989</v>
      </c>
      <c r="F26" s="12">
        <f t="shared" si="3"/>
        <v>439.44494999999989</v>
      </c>
      <c r="G26" s="11">
        <f t="shared" si="4"/>
        <v>441.44494999999989</v>
      </c>
      <c r="H26" s="13">
        <f t="shared" si="5"/>
        <v>411.44494999999989</v>
      </c>
      <c r="I26" s="12">
        <f t="shared" si="6"/>
        <v>409.44494999999989</v>
      </c>
      <c r="J26" s="11">
        <f t="shared" si="7"/>
        <v>381.44494999999989</v>
      </c>
    </row>
    <row r="27" spans="1:10">
      <c r="A27" s="15" t="s">
        <v>91</v>
      </c>
      <c r="B27" s="14">
        <v>734.62929999999983</v>
      </c>
      <c r="C27" s="12">
        <f t="shared" si="12"/>
        <v>736.6085999999998</v>
      </c>
      <c r="D27" s="11">
        <f t="shared" si="13"/>
        <v>722.60299999999984</v>
      </c>
      <c r="E27" s="13">
        <f t="shared" si="2"/>
        <v>435.42929999999984</v>
      </c>
      <c r="F27" s="12">
        <f t="shared" si="3"/>
        <v>437.42929999999984</v>
      </c>
      <c r="G27" s="11">
        <f t="shared" si="4"/>
        <v>439.42929999999984</v>
      </c>
      <c r="H27" s="13">
        <f t="shared" si="5"/>
        <v>409.42929999999984</v>
      </c>
      <c r="I27" s="12">
        <f t="shared" si="6"/>
        <v>407.42929999999984</v>
      </c>
      <c r="J27" s="11">
        <f t="shared" si="7"/>
        <v>379.42929999999984</v>
      </c>
    </row>
    <row r="28" spans="1:10">
      <c r="A28" s="15" t="s">
        <v>90</v>
      </c>
      <c r="B28" s="14">
        <v>732.61364999999978</v>
      </c>
      <c r="C28" s="12">
        <f t="shared" si="12"/>
        <v>734.59294999999975</v>
      </c>
      <c r="D28" s="11">
        <f t="shared" si="13"/>
        <v>720.58734999999979</v>
      </c>
      <c r="E28" s="13">
        <f t="shared" si="2"/>
        <v>433.41364999999979</v>
      </c>
      <c r="F28" s="12">
        <f t="shared" si="3"/>
        <v>435.41364999999979</v>
      </c>
      <c r="G28" s="11">
        <f t="shared" si="4"/>
        <v>437.41364999999979</v>
      </c>
      <c r="H28" s="13">
        <f t="shared" si="5"/>
        <v>407.41364999999979</v>
      </c>
      <c r="I28" s="12">
        <f t="shared" si="6"/>
        <v>405.41364999999979</v>
      </c>
      <c r="J28" s="11">
        <f t="shared" si="7"/>
        <v>377.41364999999979</v>
      </c>
    </row>
    <row r="29" spans="1:10">
      <c r="A29" s="15" t="s">
        <v>89</v>
      </c>
      <c r="B29" s="14">
        <v>730.59799999999973</v>
      </c>
      <c r="C29" s="12">
        <f t="shared" si="12"/>
        <v>732.5772999999997</v>
      </c>
      <c r="D29" s="11">
        <f t="shared" si="13"/>
        <v>718.57169999999974</v>
      </c>
      <c r="E29" s="13">
        <f t="shared" si="2"/>
        <v>431.39799999999974</v>
      </c>
      <c r="F29" s="12">
        <f t="shared" si="3"/>
        <v>433.39799999999974</v>
      </c>
      <c r="G29" s="11">
        <f t="shared" si="4"/>
        <v>435.39799999999974</v>
      </c>
      <c r="H29" s="13">
        <f t="shared" si="5"/>
        <v>405.39799999999974</v>
      </c>
      <c r="I29" s="12">
        <f t="shared" si="6"/>
        <v>403.39799999999974</v>
      </c>
      <c r="J29" s="11">
        <f t="shared" si="7"/>
        <v>375.39799999999974</v>
      </c>
    </row>
    <row r="30" spans="1:10">
      <c r="A30" s="15" t="s">
        <v>335</v>
      </c>
      <c r="B30" s="14">
        <f>B29-2</f>
        <v>728.59799999999973</v>
      </c>
      <c r="C30" s="12">
        <f t="shared" si="12"/>
        <v>730.5772999999997</v>
      </c>
      <c r="D30" s="11">
        <f t="shared" si="13"/>
        <v>716.57169999999974</v>
      </c>
      <c r="E30" s="13">
        <f t="shared" si="2"/>
        <v>429.39799999999974</v>
      </c>
      <c r="F30" s="12">
        <f t="shared" si="3"/>
        <v>431.39799999999974</v>
      </c>
      <c r="G30" s="11">
        <f t="shared" si="4"/>
        <v>433.39799999999974</v>
      </c>
      <c r="H30" s="13">
        <f t="shared" si="5"/>
        <v>403.39799999999974</v>
      </c>
      <c r="I30" s="12">
        <f t="shared" si="6"/>
        <v>401.39799999999974</v>
      </c>
      <c r="J30" s="11">
        <f t="shared" si="7"/>
        <v>373.39799999999974</v>
      </c>
    </row>
    <row r="31" spans="1:10">
      <c r="A31" s="15" t="s">
        <v>336</v>
      </c>
      <c r="B31" s="14">
        <f>B30-2</f>
        <v>726.59799999999973</v>
      </c>
      <c r="C31" s="12">
        <f t="shared" si="12"/>
        <v>728.5772999999997</v>
      </c>
      <c r="D31" s="11">
        <f t="shared" si="13"/>
        <v>714.57169999999974</v>
      </c>
      <c r="E31" s="13">
        <f t="shared" si="2"/>
        <v>427.39799999999974</v>
      </c>
      <c r="F31" s="12">
        <f t="shared" si="3"/>
        <v>429.39799999999974</v>
      </c>
      <c r="G31" s="11">
        <f t="shared" si="4"/>
        <v>431.39799999999974</v>
      </c>
      <c r="H31" s="13">
        <f t="shared" si="5"/>
        <v>401.39799999999974</v>
      </c>
      <c r="I31" s="12">
        <f t="shared" si="6"/>
        <v>399.39799999999974</v>
      </c>
      <c r="J31" s="11">
        <f t="shared" si="7"/>
        <v>371.39799999999974</v>
      </c>
    </row>
    <row r="32" spans="1:10">
      <c r="A32" s="15" t="s">
        <v>337</v>
      </c>
      <c r="B32" s="14">
        <f t="shared" ref="B32:B34" si="14">B31-2</f>
        <v>724.59799999999973</v>
      </c>
      <c r="C32" s="12">
        <f t="shared" si="12"/>
        <v>726.5772999999997</v>
      </c>
      <c r="D32" s="11">
        <f t="shared" si="13"/>
        <v>712.57169999999974</v>
      </c>
      <c r="E32" s="13">
        <f t="shared" si="2"/>
        <v>425.39799999999974</v>
      </c>
      <c r="F32" s="12">
        <f t="shared" si="3"/>
        <v>427.39799999999974</v>
      </c>
      <c r="G32" s="11">
        <f t="shared" si="4"/>
        <v>429.39799999999974</v>
      </c>
      <c r="H32" s="13">
        <f t="shared" si="5"/>
        <v>399.39799999999974</v>
      </c>
      <c r="I32" s="12">
        <f t="shared" si="6"/>
        <v>397.39799999999974</v>
      </c>
      <c r="J32" s="11">
        <f t="shared" si="7"/>
        <v>369.39799999999974</v>
      </c>
    </row>
    <row r="33" spans="1:10">
      <c r="A33" s="15" t="s">
        <v>338</v>
      </c>
      <c r="B33" s="14">
        <f t="shared" si="14"/>
        <v>722.59799999999973</v>
      </c>
      <c r="C33" s="12">
        <f t="shared" si="12"/>
        <v>724.5772999999997</v>
      </c>
      <c r="D33" s="11">
        <f t="shared" si="13"/>
        <v>710.57169999999974</v>
      </c>
      <c r="E33" s="13">
        <f t="shared" si="2"/>
        <v>423.39799999999974</v>
      </c>
      <c r="F33" s="12">
        <f t="shared" si="3"/>
        <v>425.39799999999974</v>
      </c>
      <c r="G33" s="11">
        <f t="shared" si="4"/>
        <v>427.39799999999974</v>
      </c>
      <c r="H33" s="13">
        <f t="shared" si="5"/>
        <v>397.39799999999974</v>
      </c>
      <c r="I33" s="12">
        <f t="shared" si="6"/>
        <v>395.39799999999974</v>
      </c>
      <c r="J33" s="11">
        <f t="shared" si="7"/>
        <v>367.39799999999974</v>
      </c>
    </row>
    <row r="34" spans="1:10">
      <c r="A34" s="15" t="s">
        <v>339</v>
      </c>
      <c r="B34" s="14">
        <f t="shared" si="14"/>
        <v>720.59799999999973</v>
      </c>
      <c r="C34" s="12">
        <f t="shared" si="12"/>
        <v>722.5772999999997</v>
      </c>
      <c r="D34" s="11">
        <f t="shared" si="13"/>
        <v>708.57169999999974</v>
      </c>
      <c r="E34" s="13">
        <f t="shared" si="2"/>
        <v>421.39799999999974</v>
      </c>
      <c r="F34" s="12">
        <f t="shared" si="3"/>
        <v>423.39799999999974</v>
      </c>
      <c r="G34" s="11">
        <f t="shared" si="4"/>
        <v>425.39799999999974</v>
      </c>
      <c r="H34" s="13">
        <f t="shared" si="5"/>
        <v>395.39799999999974</v>
      </c>
      <c r="I34" s="12">
        <f t="shared" si="6"/>
        <v>393.39799999999974</v>
      </c>
      <c r="J34" s="11">
        <f t="shared" si="7"/>
        <v>365.39799999999974</v>
      </c>
    </row>
    <row r="35" spans="1:10">
      <c r="A35" s="15"/>
      <c r="B35" s="14"/>
      <c r="C35" s="12"/>
      <c r="D35" s="11"/>
      <c r="E35" s="13"/>
      <c r="F35" s="12"/>
      <c r="G35" s="11"/>
      <c r="H35" s="13"/>
      <c r="I35" s="12"/>
      <c r="J35" s="11"/>
    </row>
    <row r="36" spans="1:10">
      <c r="A36" s="15" t="s">
        <v>88</v>
      </c>
      <c r="B36" s="14">
        <v>752.67624999999998</v>
      </c>
      <c r="C36" s="12">
        <f t="shared" ref="C36:C45" si="15">B36+1.9793</f>
        <v>754.65554999999995</v>
      </c>
      <c r="D36" s="11">
        <f t="shared" ref="D36:D45" si="16">B36-12.0263</f>
        <v>740.64994999999999</v>
      </c>
      <c r="E36" s="13">
        <f t="shared" si="2"/>
        <v>453.47624999999999</v>
      </c>
      <c r="F36" s="12">
        <f t="shared" si="3"/>
        <v>455.47624999999999</v>
      </c>
      <c r="G36" s="11">
        <f t="shared" si="4"/>
        <v>457.47624999999999</v>
      </c>
      <c r="H36" s="13">
        <f t="shared" si="5"/>
        <v>427.47624999999999</v>
      </c>
      <c r="I36" s="12">
        <f t="shared" si="6"/>
        <v>425.47624999999999</v>
      </c>
      <c r="J36" s="11">
        <f t="shared" si="7"/>
        <v>397.47624999999999</v>
      </c>
    </row>
    <row r="37" spans="1:10">
      <c r="A37" s="15" t="s">
        <v>87</v>
      </c>
      <c r="B37" s="14">
        <v>750.66059999999993</v>
      </c>
      <c r="C37" s="12">
        <f t="shared" si="15"/>
        <v>752.6398999999999</v>
      </c>
      <c r="D37" s="11">
        <f t="shared" si="16"/>
        <v>738.63429999999994</v>
      </c>
      <c r="E37" s="13">
        <f t="shared" si="2"/>
        <v>451.46059999999994</v>
      </c>
      <c r="F37" s="12">
        <f t="shared" si="3"/>
        <v>453.46059999999994</v>
      </c>
      <c r="G37" s="11">
        <f t="shared" si="4"/>
        <v>455.46059999999994</v>
      </c>
      <c r="H37" s="13">
        <f t="shared" si="5"/>
        <v>425.46059999999994</v>
      </c>
      <c r="I37" s="12">
        <f t="shared" si="6"/>
        <v>423.46059999999994</v>
      </c>
      <c r="J37" s="11">
        <f t="shared" si="7"/>
        <v>395.46059999999994</v>
      </c>
    </row>
    <row r="38" spans="1:10">
      <c r="A38" s="15" t="s">
        <v>86</v>
      </c>
      <c r="B38" s="14">
        <v>748.64494999999988</v>
      </c>
      <c r="C38" s="12">
        <f t="shared" si="15"/>
        <v>750.62424999999985</v>
      </c>
      <c r="D38" s="11">
        <f t="shared" si="16"/>
        <v>736.61864999999989</v>
      </c>
      <c r="E38" s="13">
        <f t="shared" si="2"/>
        <v>449.44494999999989</v>
      </c>
      <c r="F38" s="12">
        <f t="shared" si="3"/>
        <v>451.44494999999989</v>
      </c>
      <c r="G38" s="11">
        <f t="shared" si="4"/>
        <v>453.44494999999989</v>
      </c>
      <c r="H38" s="13">
        <f t="shared" si="5"/>
        <v>423.44494999999989</v>
      </c>
      <c r="I38" s="12">
        <f t="shared" si="6"/>
        <v>421.44494999999989</v>
      </c>
      <c r="J38" s="11">
        <f t="shared" si="7"/>
        <v>393.44494999999989</v>
      </c>
    </row>
    <row r="39" spans="1:10">
      <c r="A39" s="15" t="s">
        <v>85</v>
      </c>
      <c r="B39" s="14">
        <v>746.62929999999983</v>
      </c>
      <c r="C39" s="12">
        <f t="shared" si="15"/>
        <v>748.6085999999998</v>
      </c>
      <c r="D39" s="11">
        <f t="shared" si="16"/>
        <v>734.60299999999984</v>
      </c>
      <c r="E39" s="13">
        <f t="shared" si="2"/>
        <v>447.42929999999984</v>
      </c>
      <c r="F39" s="12">
        <f t="shared" si="3"/>
        <v>449.42929999999984</v>
      </c>
      <c r="G39" s="11">
        <f t="shared" si="4"/>
        <v>451.42929999999984</v>
      </c>
      <c r="H39" s="13">
        <f t="shared" si="5"/>
        <v>421.42929999999984</v>
      </c>
      <c r="I39" s="12">
        <f t="shared" si="6"/>
        <v>419.42929999999984</v>
      </c>
      <c r="J39" s="11">
        <f t="shared" si="7"/>
        <v>391.42929999999984</v>
      </c>
    </row>
    <row r="40" spans="1:10">
      <c r="A40" s="15" t="s">
        <v>84</v>
      </c>
      <c r="B40" s="14">
        <v>744.61364999999978</v>
      </c>
      <c r="C40" s="12">
        <f t="shared" si="15"/>
        <v>746.59294999999975</v>
      </c>
      <c r="D40" s="11">
        <f t="shared" si="16"/>
        <v>732.58734999999979</v>
      </c>
      <c r="E40" s="13">
        <f t="shared" si="2"/>
        <v>445.41364999999979</v>
      </c>
      <c r="F40" s="12">
        <f t="shared" si="3"/>
        <v>447.41364999999979</v>
      </c>
      <c r="G40" s="11">
        <f t="shared" si="4"/>
        <v>449.41364999999979</v>
      </c>
      <c r="H40" s="13">
        <f t="shared" si="5"/>
        <v>419.41364999999979</v>
      </c>
      <c r="I40" s="12">
        <f t="shared" si="6"/>
        <v>417.41364999999979</v>
      </c>
      <c r="J40" s="11">
        <f t="shared" si="7"/>
        <v>389.41364999999979</v>
      </c>
    </row>
    <row r="41" spans="1:10">
      <c r="A41" s="15" t="s">
        <v>330</v>
      </c>
      <c r="B41" s="14">
        <f>B40-2</f>
        <v>742.61364999999978</v>
      </c>
      <c r="C41" s="12">
        <f t="shared" si="15"/>
        <v>744.59294999999975</v>
      </c>
      <c r="D41" s="11">
        <f t="shared" si="16"/>
        <v>730.58734999999979</v>
      </c>
      <c r="E41" s="13">
        <f t="shared" si="2"/>
        <v>443.41364999999979</v>
      </c>
      <c r="F41" s="12">
        <f t="shared" si="3"/>
        <v>445.41364999999979</v>
      </c>
      <c r="G41" s="11">
        <f t="shared" si="4"/>
        <v>447.41364999999979</v>
      </c>
      <c r="H41" s="13">
        <f t="shared" si="5"/>
        <v>417.41364999999979</v>
      </c>
      <c r="I41" s="12">
        <f t="shared" si="6"/>
        <v>415.41364999999979</v>
      </c>
      <c r="J41" s="11">
        <f t="shared" si="7"/>
        <v>387.41364999999979</v>
      </c>
    </row>
    <row r="42" spans="1:10">
      <c r="A42" s="15" t="s">
        <v>331</v>
      </c>
      <c r="B42" s="14">
        <f>B41-2</f>
        <v>740.61364999999978</v>
      </c>
      <c r="C42" s="12">
        <f t="shared" si="15"/>
        <v>742.59294999999975</v>
      </c>
      <c r="D42" s="11">
        <f t="shared" si="16"/>
        <v>728.58734999999979</v>
      </c>
      <c r="E42" s="13">
        <f t="shared" si="2"/>
        <v>441.41364999999979</v>
      </c>
      <c r="F42" s="12">
        <f t="shared" si="3"/>
        <v>443.41364999999979</v>
      </c>
      <c r="G42" s="11">
        <f t="shared" si="4"/>
        <v>445.41364999999979</v>
      </c>
      <c r="H42" s="13">
        <f t="shared" si="5"/>
        <v>415.41364999999979</v>
      </c>
      <c r="I42" s="12">
        <f t="shared" si="6"/>
        <v>413.41364999999979</v>
      </c>
      <c r="J42" s="11">
        <f t="shared" si="7"/>
        <v>385.41364999999979</v>
      </c>
    </row>
    <row r="43" spans="1:10">
      <c r="A43" s="15" t="s">
        <v>332</v>
      </c>
      <c r="B43" s="14">
        <f t="shared" ref="B43:B45" si="17">B42-2</f>
        <v>738.61364999999978</v>
      </c>
      <c r="C43" s="12">
        <f t="shared" si="15"/>
        <v>740.59294999999975</v>
      </c>
      <c r="D43" s="11">
        <f t="shared" si="16"/>
        <v>726.58734999999979</v>
      </c>
      <c r="E43" s="13">
        <f t="shared" si="2"/>
        <v>439.41364999999979</v>
      </c>
      <c r="F43" s="12">
        <f t="shared" si="3"/>
        <v>441.41364999999979</v>
      </c>
      <c r="G43" s="11">
        <f t="shared" si="4"/>
        <v>443.41364999999979</v>
      </c>
      <c r="H43" s="13">
        <f t="shared" si="5"/>
        <v>413.41364999999979</v>
      </c>
      <c r="I43" s="12">
        <f t="shared" si="6"/>
        <v>411.41364999999979</v>
      </c>
      <c r="J43" s="11">
        <f t="shared" si="7"/>
        <v>383.41364999999979</v>
      </c>
    </row>
    <row r="44" spans="1:10">
      <c r="A44" s="15" t="s">
        <v>333</v>
      </c>
      <c r="B44" s="14">
        <f t="shared" si="17"/>
        <v>736.61364999999978</v>
      </c>
      <c r="C44" s="12">
        <f t="shared" si="15"/>
        <v>738.59294999999975</v>
      </c>
      <c r="D44" s="11">
        <f t="shared" si="16"/>
        <v>724.58734999999979</v>
      </c>
      <c r="E44" s="13">
        <f t="shared" si="2"/>
        <v>437.41364999999979</v>
      </c>
      <c r="F44" s="12">
        <f t="shared" si="3"/>
        <v>439.41364999999979</v>
      </c>
      <c r="G44" s="11">
        <f t="shared" si="4"/>
        <v>441.41364999999979</v>
      </c>
      <c r="H44" s="13">
        <f t="shared" si="5"/>
        <v>411.41364999999979</v>
      </c>
      <c r="I44" s="12">
        <f t="shared" si="6"/>
        <v>409.41364999999979</v>
      </c>
      <c r="J44" s="11">
        <f t="shared" si="7"/>
        <v>381.41364999999979</v>
      </c>
    </row>
    <row r="45" spans="1:10">
      <c r="A45" s="15" t="s">
        <v>334</v>
      </c>
      <c r="B45" s="14">
        <f t="shared" si="17"/>
        <v>734.61364999999978</v>
      </c>
      <c r="C45" s="12">
        <f t="shared" si="15"/>
        <v>736.59294999999975</v>
      </c>
      <c r="D45" s="11">
        <f t="shared" si="16"/>
        <v>722.58734999999979</v>
      </c>
      <c r="E45" s="13">
        <f t="shared" si="2"/>
        <v>435.41364999999979</v>
      </c>
      <c r="F45" s="12">
        <f t="shared" si="3"/>
        <v>437.41364999999979</v>
      </c>
      <c r="G45" s="11">
        <f t="shared" si="4"/>
        <v>439.41364999999979</v>
      </c>
      <c r="H45" s="13">
        <f t="shared" si="5"/>
        <v>409.41364999999979</v>
      </c>
      <c r="I45" s="12">
        <f t="shared" si="6"/>
        <v>407.41364999999979</v>
      </c>
      <c r="J45" s="11">
        <f t="shared" si="7"/>
        <v>379.41364999999979</v>
      </c>
    </row>
    <row r="46" spans="1:10">
      <c r="A46" s="15"/>
      <c r="B46" s="14"/>
      <c r="C46" s="12"/>
      <c r="D46" s="11"/>
      <c r="E46" s="13"/>
      <c r="F46" s="12"/>
      <c r="G46" s="11"/>
      <c r="H46" s="13"/>
      <c r="I46" s="12"/>
      <c r="J46" s="11"/>
    </row>
    <row r="47" spans="1:10">
      <c r="A47" s="15" t="s">
        <v>83</v>
      </c>
      <c r="B47" s="14">
        <v>766.69190000000003</v>
      </c>
      <c r="C47" s="12">
        <f t="shared" ref="C47:C56" si="18">B47+1.9793</f>
        <v>768.6712</v>
      </c>
      <c r="D47" s="11">
        <f t="shared" ref="D47:D56" si="19">B47-12.0263</f>
        <v>754.66560000000004</v>
      </c>
      <c r="E47" s="13">
        <f t="shared" si="2"/>
        <v>467.49190000000004</v>
      </c>
      <c r="F47" s="12">
        <f t="shared" si="3"/>
        <v>469.49190000000004</v>
      </c>
      <c r="G47" s="11">
        <f t="shared" si="4"/>
        <v>471.49190000000004</v>
      </c>
      <c r="H47" s="13">
        <f t="shared" si="5"/>
        <v>441.49190000000004</v>
      </c>
      <c r="I47" s="12">
        <f t="shared" si="6"/>
        <v>439.49190000000004</v>
      </c>
      <c r="J47" s="11">
        <f t="shared" si="7"/>
        <v>411.49190000000004</v>
      </c>
    </row>
    <row r="48" spans="1:10">
      <c r="A48" s="15" t="s">
        <v>82</v>
      </c>
      <c r="B48" s="14">
        <v>764.67624999999998</v>
      </c>
      <c r="C48" s="12">
        <f t="shared" si="18"/>
        <v>766.65554999999995</v>
      </c>
      <c r="D48" s="11">
        <f t="shared" si="19"/>
        <v>752.64994999999999</v>
      </c>
      <c r="E48" s="13">
        <f t="shared" si="2"/>
        <v>465.47624999999999</v>
      </c>
      <c r="F48" s="12">
        <f t="shared" si="3"/>
        <v>467.47624999999999</v>
      </c>
      <c r="G48" s="11">
        <f t="shared" si="4"/>
        <v>469.47624999999999</v>
      </c>
      <c r="H48" s="13">
        <f t="shared" si="5"/>
        <v>439.47624999999999</v>
      </c>
      <c r="I48" s="12">
        <f t="shared" si="6"/>
        <v>437.47624999999999</v>
      </c>
      <c r="J48" s="11">
        <f t="shared" si="7"/>
        <v>409.47624999999999</v>
      </c>
    </row>
    <row r="49" spans="1:10">
      <c r="A49" s="15" t="s">
        <v>81</v>
      </c>
      <c r="B49" s="14">
        <v>762.66059999999993</v>
      </c>
      <c r="C49" s="12">
        <f t="shared" si="18"/>
        <v>764.6398999999999</v>
      </c>
      <c r="D49" s="11">
        <f t="shared" si="19"/>
        <v>750.63429999999994</v>
      </c>
      <c r="E49" s="13">
        <f t="shared" si="2"/>
        <v>463.46059999999994</v>
      </c>
      <c r="F49" s="12">
        <f t="shared" si="3"/>
        <v>465.46059999999994</v>
      </c>
      <c r="G49" s="11">
        <f t="shared" si="4"/>
        <v>467.46059999999994</v>
      </c>
      <c r="H49" s="13">
        <f t="shared" si="5"/>
        <v>437.46059999999994</v>
      </c>
      <c r="I49" s="12">
        <f t="shared" si="6"/>
        <v>435.46059999999994</v>
      </c>
      <c r="J49" s="11">
        <f t="shared" si="7"/>
        <v>407.46059999999994</v>
      </c>
    </row>
    <row r="50" spans="1:10">
      <c r="A50" s="15" t="s">
        <v>80</v>
      </c>
      <c r="B50" s="14">
        <v>760.64494999999988</v>
      </c>
      <c r="C50" s="12">
        <f t="shared" si="18"/>
        <v>762.62424999999985</v>
      </c>
      <c r="D50" s="11">
        <f t="shared" si="19"/>
        <v>748.61864999999989</v>
      </c>
      <c r="E50" s="13">
        <f t="shared" si="2"/>
        <v>461.44494999999989</v>
      </c>
      <c r="F50" s="12">
        <f t="shared" si="3"/>
        <v>463.44494999999989</v>
      </c>
      <c r="G50" s="11">
        <f t="shared" si="4"/>
        <v>465.44494999999989</v>
      </c>
      <c r="H50" s="13">
        <f t="shared" si="5"/>
        <v>435.44494999999989</v>
      </c>
      <c r="I50" s="12">
        <f t="shared" si="6"/>
        <v>433.44494999999989</v>
      </c>
      <c r="J50" s="11">
        <f t="shared" si="7"/>
        <v>405.44494999999989</v>
      </c>
    </row>
    <row r="51" spans="1:10">
      <c r="A51" s="15" t="s">
        <v>79</v>
      </c>
      <c r="B51" s="14">
        <v>758.62929999999983</v>
      </c>
      <c r="C51" s="12">
        <f t="shared" si="18"/>
        <v>760.6085999999998</v>
      </c>
      <c r="D51" s="11">
        <f t="shared" si="19"/>
        <v>746.60299999999984</v>
      </c>
      <c r="E51" s="13">
        <f t="shared" si="2"/>
        <v>459.42929999999984</v>
      </c>
      <c r="F51" s="12">
        <f t="shared" si="3"/>
        <v>461.42929999999984</v>
      </c>
      <c r="G51" s="11">
        <f t="shared" si="4"/>
        <v>463.42929999999984</v>
      </c>
      <c r="H51" s="13">
        <f t="shared" si="5"/>
        <v>433.42929999999984</v>
      </c>
      <c r="I51" s="12">
        <f t="shared" si="6"/>
        <v>431.42929999999984</v>
      </c>
      <c r="J51" s="11">
        <f t="shared" si="7"/>
        <v>403.42929999999984</v>
      </c>
    </row>
    <row r="52" spans="1:10">
      <c r="A52" s="15" t="s">
        <v>325</v>
      </c>
      <c r="B52" s="14">
        <f>B51-2</f>
        <v>756.62929999999983</v>
      </c>
      <c r="C52" s="12">
        <f t="shared" si="18"/>
        <v>758.6085999999998</v>
      </c>
      <c r="D52" s="11">
        <f t="shared" si="19"/>
        <v>744.60299999999984</v>
      </c>
      <c r="E52" s="13">
        <f t="shared" si="2"/>
        <v>457.42929999999984</v>
      </c>
      <c r="F52" s="12">
        <f t="shared" si="3"/>
        <v>459.42929999999984</v>
      </c>
      <c r="G52" s="11">
        <f t="shared" si="4"/>
        <v>461.42929999999984</v>
      </c>
      <c r="H52" s="13">
        <f t="shared" si="5"/>
        <v>431.42929999999984</v>
      </c>
      <c r="I52" s="12">
        <f t="shared" si="6"/>
        <v>429.42929999999984</v>
      </c>
      <c r="J52" s="11">
        <f t="shared" si="7"/>
        <v>401.42929999999984</v>
      </c>
    </row>
    <row r="53" spans="1:10">
      <c r="A53" s="15" t="s">
        <v>326</v>
      </c>
      <c r="B53" s="14">
        <f>B52-2</f>
        <v>754.62929999999983</v>
      </c>
      <c r="C53" s="12">
        <f t="shared" si="18"/>
        <v>756.6085999999998</v>
      </c>
      <c r="D53" s="11">
        <f t="shared" si="19"/>
        <v>742.60299999999984</v>
      </c>
      <c r="E53" s="13">
        <f t="shared" si="2"/>
        <v>455.42929999999984</v>
      </c>
      <c r="F53" s="12">
        <f t="shared" si="3"/>
        <v>457.42929999999984</v>
      </c>
      <c r="G53" s="11">
        <f t="shared" si="4"/>
        <v>459.42929999999984</v>
      </c>
      <c r="H53" s="13">
        <f t="shared" si="5"/>
        <v>429.42929999999984</v>
      </c>
      <c r="I53" s="12">
        <f t="shared" si="6"/>
        <v>427.42929999999984</v>
      </c>
      <c r="J53" s="11">
        <f t="shared" si="7"/>
        <v>399.42929999999984</v>
      </c>
    </row>
    <row r="54" spans="1:10">
      <c r="A54" s="15" t="s">
        <v>327</v>
      </c>
      <c r="B54" s="14">
        <f t="shared" ref="B54:B56" si="20">B53-2</f>
        <v>752.62929999999983</v>
      </c>
      <c r="C54" s="12">
        <f t="shared" si="18"/>
        <v>754.6085999999998</v>
      </c>
      <c r="D54" s="11">
        <f t="shared" si="19"/>
        <v>740.60299999999984</v>
      </c>
      <c r="E54" s="13">
        <f t="shared" si="2"/>
        <v>453.42929999999984</v>
      </c>
      <c r="F54" s="12">
        <f t="shared" si="3"/>
        <v>455.42929999999984</v>
      </c>
      <c r="G54" s="11">
        <f t="shared" si="4"/>
        <v>457.42929999999984</v>
      </c>
      <c r="H54" s="13">
        <f t="shared" si="5"/>
        <v>427.42929999999984</v>
      </c>
      <c r="I54" s="12">
        <f t="shared" si="6"/>
        <v>425.42929999999984</v>
      </c>
      <c r="J54" s="11">
        <f t="shared" si="7"/>
        <v>397.42929999999984</v>
      </c>
    </row>
    <row r="55" spans="1:10">
      <c r="A55" s="15" t="s">
        <v>328</v>
      </c>
      <c r="B55" s="14">
        <f t="shared" si="20"/>
        <v>750.62929999999983</v>
      </c>
      <c r="C55" s="12">
        <f t="shared" si="18"/>
        <v>752.6085999999998</v>
      </c>
      <c r="D55" s="11">
        <f t="shared" si="19"/>
        <v>738.60299999999984</v>
      </c>
      <c r="E55" s="13">
        <f t="shared" si="2"/>
        <v>451.42929999999984</v>
      </c>
      <c r="F55" s="12">
        <f t="shared" si="3"/>
        <v>453.42929999999984</v>
      </c>
      <c r="G55" s="11">
        <f t="shared" si="4"/>
        <v>455.42929999999984</v>
      </c>
      <c r="H55" s="13">
        <f t="shared" si="5"/>
        <v>425.42929999999984</v>
      </c>
      <c r="I55" s="12">
        <f t="shared" si="6"/>
        <v>423.42929999999984</v>
      </c>
      <c r="J55" s="11">
        <f t="shared" si="7"/>
        <v>395.42929999999984</v>
      </c>
    </row>
    <row r="56" spans="1:10">
      <c r="A56" s="15" t="s">
        <v>329</v>
      </c>
      <c r="B56" s="14">
        <f t="shared" si="20"/>
        <v>748.62929999999983</v>
      </c>
      <c r="C56" s="12">
        <f t="shared" si="18"/>
        <v>750.6085999999998</v>
      </c>
      <c r="D56" s="11">
        <f t="shared" si="19"/>
        <v>736.60299999999984</v>
      </c>
      <c r="E56" s="13">
        <f t="shared" si="2"/>
        <v>449.42929999999984</v>
      </c>
      <c r="F56" s="12">
        <f t="shared" si="3"/>
        <v>451.42929999999984</v>
      </c>
      <c r="G56" s="11">
        <f t="shared" si="4"/>
        <v>453.42929999999984</v>
      </c>
      <c r="H56" s="13">
        <f t="shared" si="5"/>
        <v>423.42929999999984</v>
      </c>
      <c r="I56" s="12">
        <f t="shared" si="6"/>
        <v>421.42929999999984</v>
      </c>
      <c r="J56" s="11">
        <f t="shared" si="7"/>
        <v>393.42929999999984</v>
      </c>
    </row>
    <row r="57" spans="1:10">
      <c r="A57" s="15"/>
      <c r="B57" s="14"/>
      <c r="C57" s="12"/>
      <c r="D57" s="11"/>
      <c r="E57" s="13"/>
      <c r="F57" s="12"/>
      <c r="G57" s="11"/>
      <c r="H57" s="13"/>
      <c r="I57" s="12"/>
      <c r="J57" s="11"/>
    </row>
    <row r="58" spans="1:10">
      <c r="A58" s="15" t="s">
        <v>78</v>
      </c>
      <c r="B58" s="14">
        <v>780.70755000000008</v>
      </c>
      <c r="C58" s="12">
        <f t="shared" ref="C58:C67" si="21">B58+1.9793</f>
        <v>782.68685000000005</v>
      </c>
      <c r="D58" s="11">
        <f t="shared" ref="D58:D67" si="22">B58-12.0263</f>
        <v>768.68125000000009</v>
      </c>
      <c r="E58" s="13">
        <f t="shared" si="2"/>
        <v>481.50755000000009</v>
      </c>
      <c r="F58" s="12">
        <f t="shared" si="3"/>
        <v>483.50755000000009</v>
      </c>
      <c r="G58" s="11">
        <f t="shared" si="4"/>
        <v>485.50755000000009</v>
      </c>
      <c r="H58" s="13">
        <f t="shared" si="5"/>
        <v>455.50755000000009</v>
      </c>
      <c r="I58" s="12">
        <f t="shared" si="6"/>
        <v>453.50755000000009</v>
      </c>
      <c r="J58" s="11">
        <f t="shared" si="7"/>
        <v>425.50755000000009</v>
      </c>
    </row>
    <row r="59" spans="1:10">
      <c r="A59" s="15" t="s">
        <v>77</v>
      </c>
      <c r="B59" s="14">
        <v>778.69190000000003</v>
      </c>
      <c r="C59" s="12">
        <f t="shared" si="21"/>
        <v>780.6712</v>
      </c>
      <c r="D59" s="11">
        <f t="shared" si="22"/>
        <v>766.66560000000004</v>
      </c>
      <c r="E59" s="13">
        <f t="shared" si="2"/>
        <v>479.49190000000004</v>
      </c>
      <c r="F59" s="12">
        <f t="shared" si="3"/>
        <v>481.49190000000004</v>
      </c>
      <c r="G59" s="11">
        <f t="shared" si="4"/>
        <v>483.49190000000004</v>
      </c>
      <c r="H59" s="13">
        <f t="shared" si="5"/>
        <v>453.49190000000004</v>
      </c>
      <c r="I59" s="12">
        <f t="shared" si="6"/>
        <v>451.49190000000004</v>
      </c>
      <c r="J59" s="11">
        <f t="shared" si="7"/>
        <v>423.49190000000004</v>
      </c>
    </row>
    <row r="60" spans="1:10">
      <c r="A60" s="15" t="s">
        <v>76</v>
      </c>
      <c r="B60" s="14">
        <v>776.67624999999998</v>
      </c>
      <c r="C60" s="12">
        <f t="shared" si="21"/>
        <v>778.65554999999995</v>
      </c>
      <c r="D60" s="11">
        <f t="shared" si="22"/>
        <v>764.64994999999999</v>
      </c>
      <c r="E60" s="13">
        <f t="shared" si="2"/>
        <v>477.47624999999999</v>
      </c>
      <c r="F60" s="12">
        <f t="shared" si="3"/>
        <v>479.47624999999999</v>
      </c>
      <c r="G60" s="11">
        <f t="shared" si="4"/>
        <v>481.47624999999999</v>
      </c>
      <c r="H60" s="13">
        <f t="shared" si="5"/>
        <v>451.47624999999999</v>
      </c>
      <c r="I60" s="12">
        <f t="shared" si="6"/>
        <v>449.47624999999999</v>
      </c>
      <c r="J60" s="11">
        <f t="shared" si="7"/>
        <v>421.47624999999999</v>
      </c>
    </row>
    <row r="61" spans="1:10">
      <c r="A61" s="15" t="s">
        <v>75</v>
      </c>
      <c r="B61" s="14">
        <v>774.66059999999993</v>
      </c>
      <c r="C61" s="12">
        <f t="shared" si="21"/>
        <v>776.6398999999999</v>
      </c>
      <c r="D61" s="11">
        <f t="shared" si="22"/>
        <v>762.63429999999994</v>
      </c>
      <c r="E61" s="13">
        <f t="shared" si="2"/>
        <v>475.46059999999994</v>
      </c>
      <c r="F61" s="12">
        <f t="shared" si="3"/>
        <v>477.46059999999994</v>
      </c>
      <c r="G61" s="11">
        <f t="shared" si="4"/>
        <v>479.46059999999994</v>
      </c>
      <c r="H61" s="13">
        <f t="shared" si="5"/>
        <v>449.46059999999994</v>
      </c>
      <c r="I61" s="12">
        <f t="shared" si="6"/>
        <v>447.46059999999994</v>
      </c>
      <c r="J61" s="11">
        <f t="shared" si="7"/>
        <v>419.46059999999994</v>
      </c>
    </row>
    <row r="62" spans="1:10">
      <c r="A62" s="15" t="s">
        <v>74</v>
      </c>
      <c r="B62" s="14">
        <v>772.64494999999988</v>
      </c>
      <c r="C62" s="12">
        <f t="shared" si="21"/>
        <v>774.62424999999985</v>
      </c>
      <c r="D62" s="11">
        <f t="shared" si="22"/>
        <v>760.61864999999989</v>
      </c>
      <c r="E62" s="13">
        <f t="shared" si="2"/>
        <v>473.44494999999989</v>
      </c>
      <c r="F62" s="12">
        <f t="shared" si="3"/>
        <v>475.44494999999989</v>
      </c>
      <c r="G62" s="11">
        <f t="shared" si="4"/>
        <v>477.44494999999989</v>
      </c>
      <c r="H62" s="13">
        <f t="shared" si="5"/>
        <v>447.44494999999989</v>
      </c>
      <c r="I62" s="12">
        <f t="shared" si="6"/>
        <v>445.44494999999989</v>
      </c>
      <c r="J62" s="11">
        <f t="shared" si="7"/>
        <v>417.44494999999989</v>
      </c>
    </row>
    <row r="63" spans="1:10">
      <c r="A63" s="15" t="s">
        <v>320</v>
      </c>
      <c r="B63" s="14">
        <f>B62-2</f>
        <v>770.64494999999988</v>
      </c>
      <c r="C63" s="12">
        <f t="shared" si="21"/>
        <v>772.62424999999985</v>
      </c>
      <c r="D63" s="11">
        <f t="shared" si="22"/>
        <v>758.61864999999989</v>
      </c>
      <c r="E63" s="13">
        <f t="shared" si="2"/>
        <v>471.44494999999989</v>
      </c>
      <c r="F63" s="12">
        <f t="shared" si="3"/>
        <v>473.44494999999989</v>
      </c>
      <c r="G63" s="11">
        <f t="shared" si="4"/>
        <v>475.44494999999989</v>
      </c>
      <c r="H63" s="13">
        <f t="shared" si="5"/>
        <v>445.44494999999989</v>
      </c>
      <c r="I63" s="12">
        <f t="shared" si="6"/>
        <v>443.44494999999989</v>
      </c>
      <c r="J63" s="11">
        <f t="shared" si="7"/>
        <v>415.44494999999989</v>
      </c>
    </row>
    <row r="64" spans="1:10">
      <c r="A64" s="15" t="s">
        <v>321</v>
      </c>
      <c r="B64" s="14">
        <f>B63-2</f>
        <v>768.64494999999988</v>
      </c>
      <c r="C64" s="12">
        <f t="shared" si="21"/>
        <v>770.62424999999985</v>
      </c>
      <c r="D64" s="11">
        <f t="shared" si="22"/>
        <v>756.61864999999989</v>
      </c>
      <c r="E64" s="13">
        <f t="shared" si="2"/>
        <v>469.44494999999989</v>
      </c>
      <c r="F64" s="12">
        <f t="shared" si="3"/>
        <v>471.44494999999989</v>
      </c>
      <c r="G64" s="11">
        <f t="shared" si="4"/>
        <v>473.44494999999989</v>
      </c>
      <c r="H64" s="13">
        <f t="shared" si="5"/>
        <v>443.44494999999989</v>
      </c>
      <c r="I64" s="12">
        <f t="shared" si="6"/>
        <v>441.44494999999989</v>
      </c>
      <c r="J64" s="11">
        <f t="shared" si="7"/>
        <v>413.44494999999989</v>
      </c>
    </row>
    <row r="65" spans="1:10">
      <c r="A65" s="15" t="s">
        <v>322</v>
      </c>
      <c r="B65" s="14">
        <f t="shared" ref="B65:B67" si="23">B64-2</f>
        <v>766.64494999999988</v>
      </c>
      <c r="C65" s="12">
        <f t="shared" si="21"/>
        <v>768.62424999999985</v>
      </c>
      <c r="D65" s="11">
        <f t="shared" si="22"/>
        <v>754.61864999999989</v>
      </c>
      <c r="E65" s="13">
        <f t="shared" si="2"/>
        <v>467.44494999999989</v>
      </c>
      <c r="F65" s="12">
        <f t="shared" si="3"/>
        <v>469.44494999999989</v>
      </c>
      <c r="G65" s="11">
        <f t="shared" si="4"/>
        <v>471.44494999999989</v>
      </c>
      <c r="H65" s="13">
        <f t="shared" si="5"/>
        <v>441.44494999999989</v>
      </c>
      <c r="I65" s="12">
        <f t="shared" si="6"/>
        <v>439.44494999999989</v>
      </c>
      <c r="J65" s="11">
        <f t="shared" si="7"/>
        <v>411.44494999999989</v>
      </c>
    </row>
    <row r="66" spans="1:10">
      <c r="A66" s="15" t="s">
        <v>323</v>
      </c>
      <c r="B66" s="14">
        <f t="shared" si="23"/>
        <v>764.64494999999988</v>
      </c>
      <c r="C66" s="12">
        <f t="shared" si="21"/>
        <v>766.62424999999985</v>
      </c>
      <c r="D66" s="11">
        <f t="shared" si="22"/>
        <v>752.61864999999989</v>
      </c>
      <c r="E66" s="13">
        <f t="shared" si="2"/>
        <v>465.44494999999989</v>
      </c>
      <c r="F66" s="12">
        <f t="shared" si="3"/>
        <v>467.44494999999989</v>
      </c>
      <c r="G66" s="11">
        <f t="shared" si="4"/>
        <v>469.44494999999989</v>
      </c>
      <c r="H66" s="13">
        <f t="shared" si="5"/>
        <v>439.44494999999989</v>
      </c>
      <c r="I66" s="12">
        <f t="shared" si="6"/>
        <v>437.44494999999989</v>
      </c>
      <c r="J66" s="11">
        <f t="shared" si="7"/>
        <v>409.44494999999989</v>
      </c>
    </row>
    <row r="67" spans="1:10">
      <c r="A67" s="15" t="s">
        <v>324</v>
      </c>
      <c r="B67" s="14">
        <f t="shared" si="23"/>
        <v>762.64494999999988</v>
      </c>
      <c r="C67" s="12">
        <f t="shared" si="21"/>
        <v>764.62424999999985</v>
      </c>
      <c r="D67" s="11">
        <f t="shared" si="22"/>
        <v>750.61864999999989</v>
      </c>
      <c r="E67" s="13">
        <f t="shared" si="2"/>
        <v>463.44494999999989</v>
      </c>
      <c r="F67" s="12">
        <f t="shared" si="3"/>
        <v>465.44494999999989</v>
      </c>
      <c r="G67" s="11">
        <f t="shared" si="4"/>
        <v>467.44494999999989</v>
      </c>
      <c r="H67" s="13">
        <f t="shared" si="5"/>
        <v>437.44494999999989</v>
      </c>
      <c r="I67" s="12">
        <f t="shared" si="6"/>
        <v>435.44494999999989</v>
      </c>
      <c r="J67" s="11">
        <f t="shared" si="7"/>
        <v>407.44494999999989</v>
      </c>
    </row>
    <row r="68" spans="1:10">
      <c r="A68" s="15"/>
      <c r="B68" s="14"/>
      <c r="C68" s="12"/>
      <c r="D68" s="11"/>
      <c r="E68" s="13"/>
      <c r="F68" s="12"/>
      <c r="G68" s="11"/>
      <c r="H68" s="13"/>
      <c r="I68" s="12"/>
      <c r="J68" s="11"/>
    </row>
    <row r="69" spans="1:10">
      <c r="A69" s="15" t="s">
        <v>73</v>
      </c>
      <c r="B69" s="14">
        <v>794.72320000000013</v>
      </c>
      <c r="C69" s="12">
        <f t="shared" ref="C69:C78" si="24">B69+1.9793</f>
        <v>796.7025000000001</v>
      </c>
      <c r="D69" s="11">
        <f t="shared" ref="D69:D78" si="25">B69-12.0263</f>
        <v>782.69690000000014</v>
      </c>
      <c r="E69" s="13">
        <f t="shared" ref="E69:E131" si="26">B69-299.2</f>
        <v>495.52320000000014</v>
      </c>
      <c r="F69" s="12">
        <f t="shared" ref="F69:F131" si="27">B69-297.2</f>
        <v>497.52320000000014</v>
      </c>
      <c r="G69" s="11">
        <f t="shared" ref="G69:G131" si="28">B69-295.2</f>
        <v>499.52320000000014</v>
      </c>
      <c r="H69" s="13">
        <f t="shared" ref="H69:H131" si="29">B69-325.2</f>
        <v>469.52320000000014</v>
      </c>
      <c r="I69" s="12">
        <f t="shared" ref="I69:I131" si="30">B69-327.2</f>
        <v>467.52320000000014</v>
      </c>
      <c r="J69" s="11">
        <f t="shared" ref="J69:J131" si="31">B69-355.2</f>
        <v>439.52320000000014</v>
      </c>
    </row>
    <row r="70" spans="1:10">
      <c r="A70" s="15" t="s">
        <v>72</v>
      </c>
      <c r="B70" s="14">
        <v>792.70755000000008</v>
      </c>
      <c r="C70" s="12">
        <f t="shared" si="24"/>
        <v>794.68685000000005</v>
      </c>
      <c r="D70" s="11">
        <f t="shared" si="25"/>
        <v>780.68125000000009</v>
      </c>
      <c r="E70" s="13">
        <f t="shared" si="26"/>
        <v>493.50755000000009</v>
      </c>
      <c r="F70" s="12">
        <f t="shared" si="27"/>
        <v>495.50755000000009</v>
      </c>
      <c r="G70" s="11">
        <f t="shared" si="28"/>
        <v>497.50755000000009</v>
      </c>
      <c r="H70" s="13">
        <f t="shared" si="29"/>
        <v>467.50755000000009</v>
      </c>
      <c r="I70" s="12">
        <f t="shared" si="30"/>
        <v>465.50755000000009</v>
      </c>
      <c r="J70" s="11">
        <f t="shared" si="31"/>
        <v>437.50755000000009</v>
      </c>
    </row>
    <row r="71" spans="1:10">
      <c r="A71" s="15" t="s">
        <v>71</v>
      </c>
      <c r="B71" s="14">
        <v>790.69190000000003</v>
      </c>
      <c r="C71" s="12">
        <f t="shared" si="24"/>
        <v>792.6712</v>
      </c>
      <c r="D71" s="11">
        <f t="shared" si="25"/>
        <v>778.66560000000004</v>
      </c>
      <c r="E71" s="13">
        <f t="shared" si="26"/>
        <v>491.49190000000004</v>
      </c>
      <c r="F71" s="12">
        <f t="shared" si="27"/>
        <v>493.49190000000004</v>
      </c>
      <c r="G71" s="11">
        <f t="shared" si="28"/>
        <v>495.49190000000004</v>
      </c>
      <c r="H71" s="13">
        <f t="shared" si="29"/>
        <v>465.49190000000004</v>
      </c>
      <c r="I71" s="12">
        <f t="shared" si="30"/>
        <v>463.49190000000004</v>
      </c>
      <c r="J71" s="11">
        <f t="shared" si="31"/>
        <v>435.49190000000004</v>
      </c>
    </row>
    <row r="72" spans="1:10">
      <c r="A72" s="15" t="s">
        <v>70</v>
      </c>
      <c r="B72" s="14">
        <v>788.67624999999998</v>
      </c>
      <c r="C72" s="12">
        <f t="shared" si="24"/>
        <v>790.65554999999995</v>
      </c>
      <c r="D72" s="11">
        <f t="shared" si="25"/>
        <v>776.64994999999999</v>
      </c>
      <c r="E72" s="13">
        <f t="shared" si="26"/>
        <v>489.47624999999999</v>
      </c>
      <c r="F72" s="12">
        <f t="shared" si="27"/>
        <v>491.47624999999999</v>
      </c>
      <c r="G72" s="11">
        <f t="shared" si="28"/>
        <v>493.47624999999999</v>
      </c>
      <c r="H72" s="13">
        <f t="shared" si="29"/>
        <v>463.47624999999999</v>
      </c>
      <c r="I72" s="12">
        <f t="shared" si="30"/>
        <v>461.47624999999999</v>
      </c>
      <c r="J72" s="11">
        <f t="shared" si="31"/>
        <v>433.47624999999999</v>
      </c>
    </row>
    <row r="73" spans="1:10">
      <c r="A73" s="15" t="s">
        <v>69</v>
      </c>
      <c r="B73" s="14">
        <v>786.66059999999993</v>
      </c>
      <c r="C73" s="12">
        <f t="shared" si="24"/>
        <v>788.6398999999999</v>
      </c>
      <c r="D73" s="11">
        <f t="shared" si="25"/>
        <v>774.63429999999994</v>
      </c>
      <c r="E73" s="13">
        <f t="shared" si="26"/>
        <v>487.46059999999994</v>
      </c>
      <c r="F73" s="12">
        <f t="shared" si="27"/>
        <v>489.46059999999994</v>
      </c>
      <c r="G73" s="11">
        <f t="shared" si="28"/>
        <v>491.46059999999994</v>
      </c>
      <c r="H73" s="13">
        <f t="shared" si="29"/>
        <v>461.46059999999994</v>
      </c>
      <c r="I73" s="12">
        <f t="shared" si="30"/>
        <v>459.46059999999994</v>
      </c>
      <c r="J73" s="11">
        <f t="shared" si="31"/>
        <v>431.46059999999994</v>
      </c>
    </row>
    <row r="74" spans="1:10">
      <c r="A74" s="15" t="s">
        <v>315</v>
      </c>
      <c r="B74" s="14">
        <f>B73-2</f>
        <v>784.66059999999993</v>
      </c>
      <c r="C74" s="12">
        <f t="shared" si="24"/>
        <v>786.6398999999999</v>
      </c>
      <c r="D74" s="11">
        <f t="shared" si="25"/>
        <v>772.63429999999994</v>
      </c>
      <c r="E74" s="13">
        <f t="shared" si="26"/>
        <v>485.46059999999994</v>
      </c>
      <c r="F74" s="12">
        <f t="shared" si="27"/>
        <v>487.46059999999994</v>
      </c>
      <c r="G74" s="11">
        <f t="shared" si="28"/>
        <v>489.46059999999994</v>
      </c>
      <c r="H74" s="13">
        <f t="shared" si="29"/>
        <v>459.46059999999994</v>
      </c>
      <c r="I74" s="12">
        <f t="shared" si="30"/>
        <v>457.46059999999994</v>
      </c>
      <c r="J74" s="11">
        <f t="shared" si="31"/>
        <v>429.46059999999994</v>
      </c>
    </row>
    <row r="75" spans="1:10">
      <c r="A75" s="15" t="s">
        <v>316</v>
      </c>
      <c r="B75" s="14">
        <f>B74-2</f>
        <v>782.66059999999993</v>
      </c>
      <c r="C75" s="12">
        <f t="shared" si="24"/>
        <v>784.6398999999999</v>
      </c>
      <c r="D75" s="11">
        <f t="shared" si="25"/>
        <v>770.63429999999994</v>
      </c>
      <c r="E75" s="13">
        <f t="shared" si="26"/>
        <v>483.46059999999994</v>
      </c>
      <c r="F75" s="12">
        <f t="shared" si="27"/>
        <v>485.46059999999994</v>
      </c>
      <c r="G75" s="11">
        <f t="shared" si="28"/>
        <v>487.46059999999994</v>
      </c>
      <c r="H75" s="13">
        <f t="shared" si="29"/>
        <v>457.46059999999994</v>
      </c>
      <c r="I75" s="12">
        <f t="shared" si="30"/>
        <v>455.46059999999994</v>
      </c>
      <c r="J75" s="11">
        <f t="shared" si="31"/>
        <v>427.46059999999994</v>
      </c>
    </row>
    <row r="76" spans="1:10">
      <c r="A76" s="15" t="s">
        <v>317</v>
      </c>
      <c r="B76" s="14">
        <f t="shared" ref="B76:B78" si="32">B75-2</f>
        <v>780.66059999999993</v>
      </c>
      <c r="C76" s="12">
        <f t="shared" si="24"/>
        <v>782.6398999999999</v>
      </c>
      <c r="D76" s="11">
        <f t="shared" si="25"/>
        <v>768.63429999999994</v>
      </c>
      <c r="E76" s="13">
        <f t="shared" si="26"/>
        <v>481.46059999999994</v>
      </c>
      <c r="F76" s="12">
        <f t="shared" si="27"/>
        <v>483.46059999999994</v>
      </c>
      <c r="G76" s="11">
        <f t="shared" si="28"/>
        <v>485.46059999999994</v>
      </c>
      <c r="H76" s="13">
        <f t="shared" si="29"/>
        <v>455.46059999999994</v>
      </c>
      <c r="I76" s="12">
        <f t="shared" si="30"/>
        <v>453.46059999999994</v>
      </c>
      <c r="J76" s="11">
        <f t="shared" si="31"/>
        <v>425.46059999999994</v>
      </c>
    </row>
    <row r="77" spans="1:10">
      <c r="A77" s="15" t="s">
        <v>318</v>
      </c>
      <c r="B77" s="14">
        <f t="shared" si="32"/>
        <v>778.66059999999993</v>
      </c>
      <c r="C77" s="12">
        <f t="shared" si="24"/>
        <v>780.6398999999999</v>
      </c>
      <c r="D77" s="11">
        <f t="shared" si="25"/>
        <v>766.63429999999994</v>
      </c>
      <c r="E77" s="13">
        <f t="shared" si="26"/>
        <v>479.46059999999994</v>
      </c>
      <c r="F77" s="12">
        <f t="shared" si="27"/>
        <v>481.46059999999994</v>
      </c>
      <c r="G77" s="11">
        <f t="shared" si="28"/>
        <v>483.46059999999994</v>
      </c>
      <c r="H77" s="13">
        <f t="shared" si="29"/>
        <v>453.46059999999994</v>
      </c>
      <c r="I77" s="12">
        <f t="shared" si="30"/>
        <v>451.46059999999994</v>
      </c>
      <c r="J77" s="11">
        <f t="shared" si="31"/>
        <v>423.46059999999994</v>
      </c>
    </row>
    <row r="78" spans="1:10">
      <c r="A78" s="15" t="s">
        <v>319</v>
      </c>
      <c r="B78" s="14">
        <f t="shared" si="32"/>
        <v>776.66059999999993</v>
      </c>
      <c r="C78" s="12">
        <f t="shared" si="24"/>
        <v>778.6398999999999</v>
      </c>
      <c r="D78" s="11">
        <f t="shared" si="25"/>
        <v>764.63429999999994</v>
      </c>
      <c r="E78" s="13">
        <f t="shared" si="26"/>
        <v>477.46059999999994</v>
      </c>
      <c r="F78" s="12">
        <f t="shared" si="27"/>
        <v>479.46059999999994</v>
      </c>
      <c r="G78" s="11">
        <f t="shared" si="28"/>
        <v>481.46059999999994</v>
      </c>
      <c r="H78" s="13">
        <f t="shared" si="29"/>
        <v>451.46059999999994</v>
      </c>
      <c r="I78" s="12">
        <f t="shared" si="30"/>
        <v>449.46059999999994</v>
      </c>
      <c r="J78" s="11">
        <f t="shared" si="31"/>
        <v>421.46059999999994</v>
      </c>
    </row>
    <row r="79" spans="1:10">
      <c r="A79" s="15"/>
      <c r="B79" s="14"/>
      <c r="C79" s="12"/>
      <c r="D79" s="11"/>
      <c r="E79" s="13"/>
      <c r="F79" s="12"/>
      <c r="G79" s="11"/>
      <c r="H79" s="13"/>
      <c r="I79" s="12"/>
      <c r="J79" s="11"/>
    </row>
    <row r="80" spans="1:10">
      <c r="A80" s="15" t="s">
        <v>68</v>
      </c>
      <c r="B80" s="14">
        <v>808.73885000000018</v>
      </c>
      <c r="C80" s="12">
        <f t="shared" ref="C80:C89" si="33">B80+1.9793</f>
        <v>810.71815000000015</v>
      </c>
      <c r="D80" s="11">
        <f t="shared" ref="D80:D89" si="34">B80-12.0263</f>
        <v>796.71255000000019</v>
      </c>
      <c r="E80" s="13">
        <f t="shared" si="26"/>
        <v>509.5388500000002</v>
      </c>
      <c r="F80" s="12">
        <f t="shared" si="27"/>
        <v>511.5388500000002</v>
      </c>
      <c r="G80" s="11">
        <f t="shared" si="28"/>
        <v>513.53885000000014</v>
      </c>
      <c r="H80" s="13">
        <f t="shared" si="29"/>
        <v>483.5388500000002</v>
      </c>
      <c r="I80" s="12">
        <f t="shared" si="30"/>
        <v>481.5388500000002</v>
      </c>
      <c r="J80" s="11">
        <f t="shared" si="31"/>
        <v>453.5388500000002</v>
      </c>
    </row>
    <row r="81" spans="1:10">
      <c r="A81" s="15" t="s">
        <v>67</v>
      </c>
      <c r="B81" s="14">
        <v>806.72320000000013</v>
      </c>
      <c r="C81" s="12">
        <f t="shared" si="33"/>
        <v>808.7025000000001</v>
      </c>
      <c r="D81" s="11">
        <f t="shared" si="34"/>
        <v>794.69690000000014</v>
      </c>
      <c r="E81" s="13">
        <f t="shared" si="26"/>
        <v>507.52320000000014</v>
      </c>
      <c r="F81" s="12">
        <f t="shared" si="27"/>
        <v>509.52320000000014</v>
      </c>
      <c r="G81" s="11">
        <f t="shared" si="28"/>
        <v>511.52320000000014</v>
      </c>
      <c r="H81" s="13">
        <f t="shared" si="29"/>
        <v>481.52320000000014</v>
      </c>
      <c r="I81" s="12">
        <f t="shared" si="30"/>
        <v>479.52320000000014</v>
      </c>
      <c r="J81" s="11">
        <f t="shared" si="31"/>
        <v>451.52320000000014</v>
      </c>
    </row>
    <row r="82" spans="1:10">
      <c r="A82" s="15" t="s">
        <v>66</v>
      </c>
      <c r="B82" s="14">
        <v>804.70755000000008</v>
      </c>
      <c r="C82" s="12">
        <f t="shared" si="33"/>
        <v>806.68685000000005</v>
      </c>
      <c r="D82" s="11">
        <f t="shared" si="34"/>
        <v>792.68125000000009</v>
      </c>
      <c r="E82" s="13">
        <f t="shared" si="26"/>
        <v>505.50755000000009</v>
      </c>
      <c r="F82" s="12">
        <f t="shared" si="27"/>
        <v>507.50755000000009</v>
      </c>
      <c r="G82" s="11">
        <f t="shared" si="28"/>
        <v>509.50755000000009</v>
      </c>
      <c r="H82" s="13">
        <f t="shared" si="29"/>
        <v>479.50755000000009</v>
      </c>
      <c r="I82" s="12">
        <f t="shared" si="30"/>
        <v>477.50755000000009</v>
      </c>
      <c r="J82" s="11">
        <f t="shared" si="31"/>
        <v>449.50755000000009</v>
      </c>
    </row>
    <row r="83" spans="1:10">
      <c r="A83" s="15" t="s">
        <v>65</v>
      </c>
      <c r="B83" s="14">
        <v>802.69190000000003</v>
      </c>
      <c r="C83" s="12">
        <f t="shared" si="33"/>
        <v>804.6712</v>
      </c>
      <c r="D83" s="11">
        <f t="shared" si="34"/>
        <v>790.66560000000004</v>
      </c>
      <c r="E83" s="13">
        <f t="shared" si="26"/>
        <v>503.49190000000004</v>
      </c>
      <c r="F83" s="12">
        <f t="shared" si="27"/>
        <v>505.49190000000004</v>
      </c>
      <c r="G83" s="11">
        <f t="shared" si="28"/>
        <v>507.49190000000004</v>
      </c>
      <c r="H83" s="13">
        <f t="shared" si="29"/>
        <v>477.49190000000004</v>
      </c>
      <c r="I83" s="12">
        <f t="shared" si="30"/>
        <v>475.49190000000004</v>
      </c>
      <c r="J83" s="11">
        <f t="shared" si="31"/>
        <v>447.49190000000004</v>
      </c>
    </row>
    <row r="84" spans="1:10">
      <c r="A84" s="15" t="s">
        <v>64</v>
      </c>
      <c r="B84" s="14">
        <v>800.67624999999998</v>
      </c>
      <c r="C84" s="12">
        <f t="shared" si="33"/>
        <v>802.65554999999995</v>
      </c>
      <c r="D84" s="11">
        <f t="shared" si="34"/>
        <v>788.64994999999999</v>
      </c>
      <c r="E84" s="13">
        <f t="shared" si="26"/>
        <v>501.47624999999999</v>
      </c>
      <c r="F84" s="12">
        <f t="shared" si="27"/>
        <v>503.47624999999999</v>
      </c>
      <c r="G84" s="11">
        <f t="shared" si="28"/>
        <v>505.47624999999999</v>
      </c>
      <c r="H84" s="13">
        <f t="shared" si="29"/>
        <v>475.47624999999999</v>
      </c>
      <c r="I84" s="12">
        <f t="shared" si="30"/>
        <v>473.47624999999999</v>
      </c>
      <c r="J84" s="11">
        <f t="shared" si="31"/>
        <v>445.47624999999999</v>
      </c>
    </row>
    <row r="85" spans="1:10">
      <c r="A85" s="15" t="s">
        <v>310</v>
      </c>
      <c r="B85" s="14">
        <f>B84-2</f>
        <v>798.67624999999998</v>
      </c>
      <c r="C85" s="12">
        <f t="shared" si="33"/>
        <v>800.65554999999995</v>
      </c>
      <c r="D85" s="11">
        <f t="shared" si="34"/>
        <v>786.64994999999999</v>
      </c>
      <c r="E85" s="13">
        <f t="shared" si="26"/>
        <v>499.47624999999999</v>
      </c>
      <c r="F85" s="12">
        <f t="shared" si="27"/>
        <v>501.47624999999999</v>
      </c>
      <c r="G85" s="11">
        <f t="shared" si="28"/>
        <v>503.47624999999999</v>
      </c>
      <c r="H85" s="13">
        <f t="shared" si="29"/>
        <v>473.47624999999999</v>
      </c>
      <c r="I85" s="12">
        <f t="shared" si="30"/>
        <v>471.47624999999999</v>
      </c>
      <c r="J85" s="11">
        <f t="shared" si="31"/>
        <v>443.47624999999999</v>
      </c>
    </row>
    <row r="86" spans="1:10">
      <c r="A86" s="15" t="s">
        <v>311</v>
      </c>
      <c r="B86" s="14">
        <f>B85-2</f>
        <v>796.67624999999998</v>
      </c>
      <c r="C86" s="12">
        <f t="shared" si="33"/>
        <v>798.65554999999995</v>
      </c>
      <c r="D86" s="11">
        <f t="shared" si="34"/>
        <v>784.64994999999999</v>
      </c>
      <c r="E86" s="13">
        <f t="shared" si="26"/>
        <v>497.47624999999999</v>
      </c>
      <c r="F86" s="12">
        <f t="shared" si="27"/>
        <v>499.47624999999999</v>
      </c>
      <c r="G86" s="11">
        <f t="shared" si="28"/>
        <v>501.47624999999999</v>
      </c>
      <c r="H86" s="13">
        <f t="shared" si="29"/>
        <v>471.47624999999999</v>
      </c>
      <c r="I86" s="12">
        <f t="shared" si="30"/>
        <v>469.47624999999999</v>
      </c>
      <c r="J86" s="11">
        <f t="shared" si="31"/>
        <v>441.47624999999999</v>
      </c>
    </row>
    <row r="87" spans="1:10">
      <c r="A87" s="15" t="s">
        <v>312</v>
      </c>
      <c r="B87" s="14">
        <f t="shared" ref="B87:B89" si="35">B86-2</f>
        <v>794.67624999999998</v>
      </c>
      <c r="C87" s="12">
        <f t="shared" si="33"/>
        <v>796.65554999999995</v>
      </c>
      <c r="D87" s="11">
        <f t="shared" si="34"/>
        <v>782.64994999999999</v>
      </c>
      <c r="E87" s="13">
        <f t="shared" si="26"/>
        <v>495.47624999999999</v>
      </c>
      <c r="F87" s="12">
        <f t="shared" si="27"/>
        <v>497.47624999999999</v>
      </c>
      <c r="G87" s="11">
        <f t="shared" si="28"/>
        <v>499.47624999999999</v>
      </c>
      <c r="H87" s="13">
        <f t="shared" si="29"/>
        <v>469.47624999999999</v>
      </c>
      <c r="I87" s="12">
        <f t="shared" si="30"/>
        <v>467.47624999999999</v>
      </c>
      <c r="J87" s="11">
        <f t="shared" si="31"/>
        <v>439.47624999999999</v>
      </c>
    </row>
    <row r="88" spans="1:10">
      <c r="A88" s="15" t="s">
        <v>313</v>
      </c>
      <c r="B88" s="14">
        <f t="shared" si="35"/>
        <v>792.67624999999998</v>
      </c>
      <c r="C88" s="12">
        <f t="shared" si="33"/>
        <v>794.65554999999995</v>
      </c>
      <c r="D88" s="11">
        <f t="shared" si="34"/>
        <v>780.64994999999999</v>
      </c>
      <c r="E88" s="13">
        <f t="shared" si="26"/>
        <v>493.47624999999999</v>
      </c>
      <c r="F88" s="12">
        <f t="shared" si="27"/>
        <v>495.47624999999999</v>
      </c>
      <c r="G88" s="11">
        <f t="shared" si="28"/>
        <v>497.47624999999999</v>
      </c>
      <c r="H88" s="13">
        <f t="shared" si="29"/>
        <v>467.47624999999999</v>
      </c>
      <c r="I88" s="12">
        <f t="shared" si="30"/>
        <v>465.47624999999999</v>
      </c>
      <c r="J88" s="11">
        <f t="shared" si="31"/>
        <v>437.47624999999999</v>
      </c>
    </row>
    <row r="89" spans="1:10">
      <c r="A89" s="15" t="s">
        <v>314</v>
      </c>
      <c r="B89" s="14">
        <f t="shared" si="35"/>
        <v>790.67624999999998</v>
      </c>
      <c r="C89" s="12">
        <f t="shared" si="33"/>
        <v>792.65554999999995</v>
      </c>
      <c r="D89" s="11">
        <f t="shared" si="34"/>
        <v>778.64994999999999</v>
      </c>
      <c r="E89" s="13">
        <f t="shared" si="26"/>
        <v>491.47624999999999</v>
      </c>
      <c r="F89" s="12">
        <f t="shared" si="27"/>
        <v>493.47624999999999</v>
      </c>
      <c r="G89" s="11">
        <f t="shared" si="28"/>
        <v>495.47624999999999</v>
      </c>
      <c r="H89" s="13">
        <f t="shared" si="29"/>
        <v>465.47624999999999</v>
      </c>
      <c r="I89" s="12">
        <f t="shared" si="30"/>
        <v>463.47624999999999</v>
      </c>
      <c r="J89" s="11">
        <f t="shared" si="31"/>
        <v>435.47624999999999</v>
      </c>
    </row>
    <row r="90" spans="1:10">
      <c r="A90" s="15"/>
      <c r="B90" s="14"/>
      <c r="C90" s="12"/>
      <c r="D90" s="11"/>
      <c r="E90" s="13"/>
      <c r="F90" s="12"/>
      <c r="G90" s="11"/>
      <c r="H90" s="13"/>
      <c r="I90" s="12"/>
      <c r="J90" s="11"/>
    </row>
    <row r="91" spans="1:10">
      <c r="A91" s="15" t="s">
        <v>63</v>
      </c>
      <c r="B91" s="14">
        <v>822.75450000000023</v>
      </c>
      <c r="C91" s="12">
        <f t="shared" ref="C91:C100" si="36">B91+1.9793</f>
        <v>824.7338000000002</v>
      </c>
      <c r="D91" s="11">
        <f t="shared" ref="D91:D100" si="37">B91-12.0263</f>
        <v>810.72820000000024</v>
      </c>
      <c r="E91" s="13">
        <f t="shared" si="26"/>
        <v>523.55450000000019</v>
      </c>
      <c r="F91" s="12">
        <f t="shared" si="27"/>
        <v>525.55450000000019</v>
      </c>
      <c r="G91" s="11">
        <f t="shared" si="28"/>
        <v>527.55450000000019</v>
      </c>
      <c r="H91" s="13">
        <f t="shared" si="29"/>
        <v>497.55450000000025</v>
      </c>
      <c r="I91" s="12">
        <f t="shared" si="30"/>
        <v>495.55450000000025</v>
      </c>
      <c r="J91" s="11">
        <f t="shared" si="31"/>
        <v>467.55450000000025</v>
      </c>
    </row>
    <row r="92" spans="1:10">
      <c r="A92" s="15" t="s">
        <v>62</v>
      </c>
      <c r="B92" s="14">
        <v>820.73885000000018</v>
      </c>
      <c r="C92" s="12">
        <f t="shared" si="36"/>
        <v>822.71815000000015</v>
      </c>
      <c r="D92" s="11">
        <f t="shared" si="37"/>
        <v>808.71255000000019</v>
      </c>
      <c r="E92" s="13">
        <f t="shared" si="26"/>
        <v>521.53885000000014</v>
      </c>
      <c r="F92" s="12">
        <f t="shared" si="27"/>
        <v>523.53885000000014</v>
      </c>
      <c r="G92" s="11">
        <f t="shared" si="28"/>
        <v>525.53885000000014</v>
      </c>
      <c r="H92" s="13">
        <f t="shared" si="29"/>
        <v>495.5388500000002</v>
      </c>
      <c r="I92" s="12">
        <f t="shared" si="30"/>
        <v>493.5388500000002</v>
      </c>
      <c r="J92" s="11">
        <f t="shared" si="31"/>
        <v>465.5388500000002</v>
      </c>
    </row>
    <row r="93" spans="1:10">
      <c r="A93" s="15" t="s">
        <v>61</v>
      </c>
      <c r="B93" s="14">
        <v>818.72320000000013</v>
      </c>
      <c r="C93" s="12">
        <f t="shared" si="36"/>
        <v>820.7025000000001</v>
      </c>
      <c r="D93" s="11">
        <f t="shared" si="37"/>
        <v>806.69690000000014</v>
      </c>
      <c r="E93" s="13">
        <f t="shared" si="26"/>
        <v>519.52320000000009</v>
      </c>
      <c r="F93" s="12">
        <f t="shared" si="27"/>
        <v>521.52320000000009</v>
      </c>
      <c r="G93" s="11">
        <f t="shared" si="28"/>
        <v>523.52320000000009</v>
      </c>
      <c r="H93" s="13">
        <f t="shared" si="29"/>
        <v>493.52320000000014</v>
      </c>
      <c r="I93" s="12">
        <f t="shared" si="30"/>
        <v>491.52320000000014</v>
      </c>
      <c r="J93" s="11">
        <f t="shared" si="31"/>
        <v>463.52320000000014</v>
      </c>
    </row>
    <row r="94" spans="1:10">
      <c r="A94" s="15" t="s">
        <v>60</v>
      </c>
      <c r="B94" s="14">
        <v>816.70755000000008</v>
      </c>
      <c r="C94" s="12">
        <f t="shared" si="36"/>
        <v>818.68685000000005</v>
      </c>
      <c r="D94" s="11">
        <f t="shared" si="37"/>
        <v>804.68125000000009</v>
      </c>
      <c r="E94" s="13">
        <f t="shared" si="26"/>
        <v>517.50755000000004</v>
      </c>
      <c r="F94" s="12">
        <f t="shared" si="27"/>
        <v>519.50755000000004</v>
      </c>
      <c r="G94" s="11">
        <f t="shared" si="28"/>
        <v>521.50755000000004</v>
      </c>
      <c r="H94" s="13">
        <f t="shared" si="29"/>
        <v>491.50755000000009</v>
      </c>
      <c r="I94" s="12">
        <f t="shared" si="30"/>
        <v>489.50755000000009</v>
      </c>
      <c r="J94" s="11">
        <f t="shared" si="31"/>
        <v>461.50755000000009</v>
      </c>
    </row>
    <row r="95" spans="1:10">
      <c r="A95" s="15" t="s">
        <v>59</v>
      </c>
      <c r="B95" s="14">
        <v>814.69190000000003</v>
      </c>
      <c r="C95" s="12">
        <f t="shared" si="36"/>
        <v>816.6712</v>
      </c>
      <c r="D95" s="11">
        <f t="shared" si="37"/>
        <v>802.66560000000004</v>
      </c>
      <c r="E95" s="13">
        <f t="shared" si="26"/>
        <v>515.49189999999999</v>
      </c>
      <c r="F95" s="12">
        <f t="shared" si="27"/>
        <v>517.49189999999999</v>
      </c>
      <c r="G95" s="11">
        <f t="shared" si="28"/>
        <v>519.49189999999999</v>
      </c>
      <c r="H95" s="13">
        <f t="shared" si="29"/>
        <v>489.49190000000004</v>
      </c>
      <c r="I95" s="12">
        <f t="shared" si="30"/>
        <v>487.49190000000004</v>
      </c>
      <c r="J95" s="11">
        <f t="shared" si="31"/>
        <v>459.49190000000004</v>
      </c>
    </row>
    <row r="96" spans="1:10">
      <c r="A96" s="15" t="s">
        <v>305</v>
      </c>
      <c r="B96" s="14">
        <f>B95-2</f>
        <v>812.69190000000003</v>
      </c>
      <c r="C96" s="12">
        <f t="shared" si="36"/>
        <v>814.6712</v>
      </c>
      <c r="D96" s="11">
        <f t="shared" si="37"/>
        <v>800.66560000000004</v>
      </c>
      <c r="E96" s="13">
        <f t="shared" si="26"/>
        <v>513.49189999999999</v>
      </c>
      <c r="F96" s="12">
        <f t="shared" si="27"/>
        <v>515.49189999999999</v>
      </c>
      <c r="G96" s="11">
        <f t="shared" si="28"/>
        <v>517.49189999999999</v>
      </c>
      <c r="H96" s="13">
        <f t="shared" si="29"/>
        <v>487.49190000000004</v>
      </c>
      <c r="I96" s="12">
        <f t="shared" si="30"/>
        <v>485.49190000000004</v>
      </c>
      <c r="J96" s="11">
        <f t="shared" si="31"/>
        <v>457.49190000000004</v>
      </c>
    </row>
    <row r="97" spans="1:10">
      <c r="A97" s="15" t="s">
        <v>306</v>
      </c>
      <c r="B97" s="14">
        <f>B96-2</f>
        <v>810.69190000000003</v>
      </c>
      <c r="C97" s="12">
        <f t="shared" si="36"/>
        <v>812.6712</v>
      </c>
      <c r="D97" s="11">
        <f t="shared" si="37"/>
        <v>798.66560000000004</v>
      </c>
      <c r="E97" s="13">
        <f t="shared" si="26"/>
        <v>511.49190000000004</v>
      </c>
      <c r="F97" s="12">
        <f t="shared" si="27"/>
        <v>513.49189999999999</v>
      </c>
      <c r="G97" s="11">
        <f t="shared" si="28"/>
        <v>515.49189999999999</v>
      </c>
      <c r="H97" s="13">
        <f t="shared" si="29"/>
        <v>485.49190000000004</v>
      </c>
      <c r="I97" s="12">
        <f t="shared" si="30"/>
        <v>483.49190000000004</v>
      </c>
      <c r="J97" s="11">
        <f t="shared" si="31"/>
        <v>455.49190000000004</v>
      </c>
    </row>
    <row r="98" spans="1:10">
      <c r="A98" s="15" t="s">
        <v>307</v>
      </c>
      <c r="B98" s="14">
        <f t="shared" ref="B98:B100" si="38">B97-2</f>
        <v>808.69190000000003</v>
      </c>
      <c r="C98" s="12">
        <f t="shared" si="36"/>
        <v>810.6712</v>
      </c>
      <c r="D98" s="11">
        <f t="shared" si="37"/>
        <v>796.66560000000004</v>
      </c>
      <c r="E98" s="13">
        <f t="shared" si="26"/>
        <v>509.49190000000004</v>
      </c>
      <c r="F98" s="12">
        <f t="shared" si="27"/>
        <v>511.49190000000004</v>
      </c>
      <c r="G98" s="11">
        <f t="shared" si="28"/>
        <v>513.49189999999999</v>
      </c>
      <c r="H98" s="13">
        <f t="shared" si="29"/>
        <v>483.49190000000004</v>
      </c>
      <c r="I98" s="12">
        <f t="shared" si="30"/>
        <v>481.49190000000004</v>
      </c>
      <c r="J98" s="11">
        <f t="shared" si="31"/>
        <v>453.49190000000004</v>
      </c>
    </row>
    <row r="99" spans="1:10">
      <c r="A99" s="15" t="s">
        <v>308</v>
      </c>
      <c r="B99" s="14">
        <f t="shared" si="38"/>
        <v>806.69190000000003</v>
      </c>
      <c r="C99" s="12">
        <f t="shared" si="36"/>
        <v>808.6712</v>
      </c>
      <c r="D99" s="11">
        <f t="shared" si="37"/>
        <v>794.66560000000004</v>
      </c>
      <c r="E99" s="13">
        <f t="shared" si="26"/>
        <v>507.49190000000004</v>
      </c>
      <c r="F99" s="12">
        <f t="shared" si="27"/>
        <v>509.49190000000004</v>
      </c>
      <c r="G99" s="11">
        <f t="shared" si="28"/>
        <v>511.49190000000004</v>
      </c>
      <c r="H99" s="13">
        <f t="shared" si="29"/>
        <v>481.49190000000004</v>
      </c>
      <c r="I99" s="12">
        <f t="shared" si="30"/>
        <v>479.49190000000004</v>
      </c>
      <c r="J99" s="11">
        <f t="shared" si="31"/>
        <v>451.49190000000004</v>
      </c>
    </row>
    <row r="100" spans="1:10">
      <c r="A100" s="15" t="s">
        <v>309</v>
      </c>
      <c r="B100" s="14">
        <f t="shared" si="38"/>
        <v>804.69190000000003</v>
      </c>
      <c r="C100" s="12">
        <f t="shared" si="36"/>
        <v>806.6712</v>
      </c>
      <c r="D100" s="11">
        <f t="shared" si="37"/>
        <v>792.66560000000004</v>
      </c>
      <c r="E100" s="13">
        <f t="shared" si="26"/>
        <v>505.49190000000004</v>
      </c>
      <c r="F100" s="12">
        <f t="shared" si="27"/>
        <v>507.49190000000004</v>
      </c>
      <c r="G100" s="11">
        <f t="shared" si="28"/>
        <v>509.49190000000004</v>
      </c>
      <c r="H100" s="13">
        <f t="shared" si="29"/>
        <v>479.49190000000004</v>
      </c>
      <c r="I100" s="12">
        <f t="shared" si="30"/>
        <v>477.49190000000004</v>
      </c>
      <c r="J100" s="11">
        <f t="shared" si="31"/>
        <v>449.49190000000004</v>
      </c>
    </row>
    <row r="101" spans="1:10">
      <c r="A101" s="15"/>
      <c r="B101" s="14"/>
      <c r="C101" s="12"/>
      <c r="D101" s="11"/>
      <c r="E101" s="13"/>
      <c r="F101" s="12"/>
      <c r="G101" s="11"/>
      <c r="H101" s="13"/>
      <c r="I101" s="12"/>
      <c r="J101" s="11"/>
    </row>
    <row r="102" spans="1:10">
      <c r="A102" s="15" t="s">
        <v>58</v>
      </c>
      <c r="B102" s="14">
        <v>836.77015000000029</v>
      </c>
      <c r="C102" s="12">
        <f t="shared" ref="C102:C111" si="39">B102+1.9793</f>
        <v>838.74945000000025</v>
      </c>
      <c r="D102" s="11">
        <f t="shared" ref="D102:D111" si="40">B102-12.0263</f>
        <v>824.74385000000029</v>
      </c>
      <c r="E102" s="13">
        <f t="shared" si="26"/>
        <v>537.57015000000024</v>
      </c>
      <c r="F102" s="12">
        <f t="shared" si="27"/>
        <v>539.57015000000024</v>
      </c>
      <c r="G102" s="11">
        <f t="shared" si="28"/>
        <v>541.57015000000024</v>
      </c>
      <c r="H102" s="13">
        <f t="shared" si="29"/>
        <v>511.5701500000003</v>
      </c>
      <c r="I102" s="12">
        <f t="shared" si="30"/>
        <v>509.5701500000003</v>
      </c>
      <c r="J102" s="11">
        <f t="shared" si="31"/>
        <v>481.5701500000003</v>
      </c>
    </row>
    <row r="103" spans="1:10">
      <c r="A103" s="15" t="s">
        <v>57</v>
      </c>
      <c r="B103" s="14">
        <v>834.75450000000023</v>
      </c>
      <c r="C103" s="12">
        <f t="shared" si="39"/>
        <v>836.7338000000002</v>
      </c>
      <c r="D103" s="11">
        <f t="shared" si="40"/>
        <v>822.72820000000024</v>
      </c>
      <c r="E103" s="13">
        <f t="shared" si="26"/>
        <v>535.55450000000019</v>
      </c>
      <c r="F103" s="12">
        <f t="shared" si="27"/>
        <v>537.55450000000019</v>
      </c>
      <c r="G103" s="11">
        <f t="shared" si="28"/>
        <v>539.55450000000019</v>
      </c>
      <c r="H103" s="13">
        <f t="shared" si="29"/>
        <v>509.55450000000025</v>
      </c>
      <c r="I103" s="12">
        <f t="shared" si="30"/>
        <v>507.55450000000025</v>
      </c>
      <c r="J103" s="11">
        <f t="shared" si="31"/>
        <v>479.55450000000025</v>
      </c>
    </row>
    <row r="104" spans="1:10">
      <c r="A104" s="15" t="s">
        <v>56</v>
      </c>
      <c r="B104" s="14">
        <v>832.73885000000018</v>
      </c>
      <c r="C104" s="12">
        <f t="shared" si="39"/>
        <v>834.71815000000015</v>
      </c>
      <c r="D104" s="11">
        <f t="shared" si="40"/>
        <v>820.71255000000019</v>
      </c>
      <c r="E104" s="13">
        <f t="shared" si="26"/>
        <v>533.53885000000014</v>
      </c>
      <c r="F104" s="12">
        <f t="shared" si="27"/>
        <v>535.53885000000014</v>
      </c>
      <c r="G104" s="11">
        <f t="shared" si="28"/>
        <v>537.53885000000014</v>
      </c>
      <c r="H104" s="13">
        <f t="shared" si="29"/>
        <v>507.5388500000002</v>
      </c>
      <c r="I104" s="12">
        <f t="shared" si="30"/>
        <v>505.5388500000002</v>
      </c>
      <c r="J104" s="11">
        <f t="shared" si="31"/>
        <v>477.5388500000002</v>
      </c>
    </row>
    <row r="105" spans="1:10">
      <c r="A105" s="15" t="s">
        <v>55</v>
      </c>
      <c r="B105" s="14">
        <v>830.72320000000013</v>
      </c>
      <c r="C105" s="12">
        <f t="shared" si="39"/>
        <v>832.7025000000001</v>
      </c>
      <c r="D105" s="11">
        <f t="shared" si="40"/>
        <v>818.69690000000014</v>
      </c>
      <c r="E105" s="13">
        <f t="shared" si="26"/>
        <v>531.52320000000009</v>
      </c>
      <c r="F105" s="12">
        <f t="shared" si="27"/>
        <v>533.52320000000009</v>
      </c>
      <c r="G105" s="11">
        <f t="shared" si="28"/>
        <v>535.52320000000009</v>
      </c>
      <c r="H105" s="13">
        <f t="shared" si="29"/>
        <v>505.52320000000014</v>
      </c>
      <c r="I105" s="12">
        <f t="shared" si="30"/>
        <v>503.52320000000014</v>
      </c>
      <c r="J105" s="11">
        <f t="shared" si="31"/>
        <v>475.52320000000014</v>
      </c>
    </row>
    <row r="106" spans="1:10">
      <c r="A106" s="15" t="s">
        <v>54</v>
      </c>
      <c r="B106" s="14">
        <v>828.70755000000008</v>
      </c>
      <c r="C106" s="12">
        <f t="shared" si="39"/>
        <v>830.68685000000005</v>
      </c>
      <c r="D106" s="11">
        <f t="shared" si="40"/>
        <v>816.68125000000009</v>
      </c>
      <c r="E106" s="13">
        <f t="shared" si="26"/>
        <v>529.50755000000004</v>
      </c>
      <c r="F106" s="12">
        <f t="shared" si="27"/>
        <v>531.50755000000004</v>
      </c>
      <c r="G106" s="11">
        <f t="shared" si="28"/>
        <v>533.50755000000004</v>
      </c>
      <c r="H106" s="13">
        <f t="shared" si="29"/>
        <v>503.50755000000009</v>
      </c>
      <c r="I106" s="12">
        <f t="shared" si="30"/>
        <v>501.50755000000009</v>
      </c>
      <c r="J106" s="11">
        <f t="shared" si="31"/>
        <v>473.50755000000009</v>
      </c>
    </row>
    <row r="107" spans="1:10">
      <c r="A107" s="15" t="s">
        <v>300</v>
      </c>
      <c r="B107" s="14">
        <f>B106-2</f>
        <v>826.70755000000008</v>
      </c>
      <c r="C107" s="12">
        <f t="shared" si="39"/>
        <v>828.68685000000005</v>
      </c>
      <c r="D107" s="11">
        <f t="shared" si="40"/>
        <v>814.68125000000009</v>
      </c>
      <c r="E107" s="13">
        <f t="shared" si="26"/>
        <v>527.50755000000004</v>
      </c>
      <c r="F107" s="12">
        <f t="shared" si="27"/>
        <v>529.50755000000004</v>
      </c>
      <c r="G107" s="11">
        <f t="shared" si="28"/>
        <v>531.50755000000004</v>
      </c>
      <c r="H107" s="13">
        <f t="shared" si="29"/>
        <v>501.50755000000009</v>
      </c>
      <c r="I107" s="12">
        <f t="shared" si="30"/>
        <v>499.50755000000009</v>
      </c>
      <c r="J107" s="11">
        <f t="shared" si="31"/>
        <v>471.50755000000009</v>
      </c>
    </row>
    <row r="108" spans="1:10">
      <c r="A108" s="15" t="s">
        <v>301</v>
      </c>
      <c r="B108" s="14">
        <f>B107-2</f>
        <v>824.70755000000008</v>
      </c>
      <c r="C108" s="12">
        <f t="shared" si="39"/>
        <v>826.68685000000005</v>
      </c>
      <c r="D108" s="11">
        <f t="shared" si="40"/>
        <v>812.68125000000009</v>
      </c>
      <c r="E108" s="13">
        <f t="shared" si="26"/>
        <v>525.50755000000004</v>
      </c>
      <c r="F108" s="12">
        <f t="shared" si="27"/>
        <v>527.50755000000004</v>
      </c>
      <c r="G108" s="11">
        <f t="shared" si="28"/>
        <v>529.50755000000004</v>
      </c>
      <c r="H108" s="13">
        <f t="shared" si="29"/>
        <v>499.50755000000009</v>
      </c>
      <c r="I108" s="12">
        <f t="shared" si="30"/>
        <v>497.50755000000009</v>
      </c>
      <c r="J108" s="11">
        <f t="shared" si="31"/>
        <v>469.50755000000009</v>
      </c>
    </row>
    <row r="109" spans="1:10">
      <c r="A109" s="15" t="s">
        <v>302</v>
      </c>
      <c r="B109" s="14">
        <f t="shared" ref="B109:B111" si="41">B108-2</f>
        <v>822.70755000000008</v>
      </c>
      <c r="C109" s="12">
        <f t="shared" si="39"/>
        <v>824.68685000000005</v>
      </c>
      <c r="D109" s="11">
        <f t="shared" si="40"/>
        <v>810.68125000000009</v>
      </c>
      <c r="E109" s="13">
        <f t="shared" si="26"/>
        <v>523.50755000000004</v>
      </c>
      <c r="F109" s="12">
        <f t="shared" si="27"/>
        <v>525.50755000000004</v>
      </c>
      <c r="G109" s="11">
        <f t="shared" si="28"/>
        <v>527.50755000000004</v>
      </c>
      <c r="H109" s="13">
        <f t="shared" si="29"/>
        <v>497.50755000000009</v>
      </c>
      <c r="I109" s="12">
        <f t="shared" si="30"/>
        <v>495.50755000000009</v>
      </c>
      <c r="J109" s="11">
        <f t="shared" si="31"/>
        <v>467.50755000000009</v>
      </c>
    </row>
    <row r="110" spans="1:10">
      <c r="A110" s="15" t="s">
        <v>303</v>
      </c>
      <c r="B110" s="14">
        <f t="shared" si="41"/>
        <v>820.70755000000008</v>
      </c>
      <c r="C110" s="12">
        <f t="shared" si="39"/>
        <v>822.68685000000005</v>
      </c>
      <c r="D110" s="11">
        <f t="shared" si="40"/>
        <v>808.68125000000009</v>
      </c>
      <c r="E110" s="13">
        <f t="shared" si="26"/>
        <v>521.50755000000004</v>
      </c>
      <c r="F110" s="12">
        <f t="shared" si="27"/>
        <v>523.50755000000004</v>
      </c>
      <c r="G110" s="11">
        <f t="shared" si="28"/>
        <v>525.50755000000004</v>
      </c>
      <c r="H110" s="13">
        <f t="shared" si="29"/>
        <v>495.50755000000009</v>
      </c>
      <c r="I110" s="12">
        <f t="shared" si="30"/>
        <v>493.50755000000009</v>
      </c>
      <c r="J110" s="11">
        <f t="shared" si="31"/>
        <v>465.50755000000009</v>
      </c>
    </row>
    <row r="111" spans="1:10">
      <c r="A111" s="15" t="s">
        <v>304</v>
      </c>
      <c r="B111" s="14">
        <f t="shared" si="41"/>
        <v>818.70755000000008</v>
      </c>
      <c r="C111" s="12">
        <f t="shared" si="39"/>
        <v>820.68685000000005</v>
      </c>
      <c r="D111" s="11">
        <f t="shared" si="40"/>
        <v>806.68125000000009</v>
      </c>
      <c r="E111" s="13">
        <f t="shared" si="26"/>
        <v>519.50755000000004</v>
      </c>
      <c r="F111" s="12">
        <f t="shared" si="27"/>
        <v>521.50755000000004</v>
      </c>
      <c r="G111" s="11">
        <f t="shared" si="28"/>
        <v>523.50755000000004</v>
      </c>
      <c r="H111" s="13">
        <f t="shared" si="29"/>
        <v>493.50755000000009</v>
      </c>
      <c r="I111" s="12">
        <f t="shared" si="30"/>
        <v>491.50755000000009</v>
      </c>
      <c r="J111" s="11">
        <f t="shared" si="31"/>
        <v>463.50755000000009</v>
      </c>
    </row>
    <row r="112" spans="1:10">
      <c r="A112" s="15"/>
      <c r="B112" s="14"/>
      <c r="C112" s="12"/>
      <c r="D112" s="11"/>
      <c r="E112" s="13"/>
      <c r="F112" s="12"/>
      <c r="G112" s="11"/>
      <c r="H112" s="13"/>
      <c r="I112" s="12"/>
      <c r="J112" s="11"/>
    </row>
    <row r="113" spans="1:10">
      <c r="A113" s="15" t="s">
        <v>53</v>
      </c>
      <c r="B113" s="14">
        <v>850.78580000000034</v>
      </c>
      <c r="C113" s="12">
        <f t="shared" ref="C113:C122" si="42">B113+1.9793</f>
        <v>852.7651000000003</v>
      </c>
      <c r="D113" s="11">
        <f t="shared" ref="D113:D122" si="43">B113-12.0263</f>
        <v>838.75950000000034</v>
      </c>
      <c r="E113" s="13">
        <f t="shared" si="26"/>
        <v>551.58580000000029</v>
      </c>
      <c r="F113" s="12">
        <f t="shared" si="27"/>
        <v>553.58580000000029</v>
      </c>
      <c r="G113" s="11">
        <f t="shared" si="28"/>
        <v>555.58580000000029</v>
      </c>
      <c r="H113" s="13">
        <f t="shared" si="29"/>
        <v>525.58580000000029</v>
      </c>
      <c r="I113" s="12">
        <f t="shared" si="30"/>
        <v>523.58580000000029</v>
      </c>
      <c r="J113" s="11">
        <f t="shared" si="31"/>
        <v>495.58580000000035</v>
      </c>
    </row>
    <row r="114" spans="1:10">
      <c r="A114" s="15" t="s">
        <v>52</v>
      </c>
      <c r="B114" s="14">
        <v>848.77015000000029</v>
      </c>
      <c r="C114" s="12">
        <f t="shared" si="42"/>
        <v>850.74945000000025</v>
      </c>
      <c r="D114" s="11">
        <f t="shared" si="43"/>
        <v>836.74385000000029</v>
      </c>
      <c r="E114" s="13">
        <f t="shared" si="26"/>
        <v>549.57015000000024</v>
      </c>
      <c r="F114" s="12">
        <f t="shared" si="27"/>
        <v>551.57015000000024</v>
      </c>
      <c r="G114" s="11">
        <f t="shared" si="28"/>
        <v>553.57015000000024</v>
      </c>
      <c r="H114" s="13">
        <f t="shared" si="29"/>
        <v>523.57015000000024</v>
      </c>
      <c r="I114" s="12">
        <f t="shared" si="30"/>
        <v>521.57015000000024</v>
      </c>
      <c r="J114" s="11">
        <f t="shared" si="31"/>
        <v>493.5701500000003</v>
      </c>
    </row>
    <row r="115" spans="1:10">
      <c r="A115" s="15" t="s">
        <v>51</v>
      </c>
      <c r="B115" s="14">
        <v>846.75450000000023</v>
      </c>
      <c r="C115" s="12">
        <f t="shared" si="42"/>
        <v>848.7338000000002</v>
      </c>
      <c r="D115" s="11">
        <f t="shared" si="43"/>
        <v>834.72820000000024</v>
      </c>
      <c r="E115" s="13">
        <f t="shared" si="26"/>
        <v>547.55450000000019</v>
      </c>
      <c r="F115" s="12">
        <f t="shared" si="27"/>
        <v>549.55450000000019</v>
      </c>
      <c r="G115" s="11">
        <f t="shared" si="28"/>
        <v>551.55450000000019</v>
      </c>
      <c r="H115" s="13">
        <f t="shared" si="29"/>
        <v>521.55450000000019</v>
      </c>
      <c r="I115" s="12">
        <f t="shared" si="30"/>
        <v>519.55450000000019</v>
      </c>
      <c r="J115" s="11">
        <f t="shared" si="31"/>
        <v>491.55450000000025</v>
      </c>
    </row>
    <row r="116" spans="1:10">
      <c r="A116" s="15" t="s">
        <v>50</v>
      </c>
      <c r="B116" s="14">
        <v>844.73885000000018</v>
      </c>
      <c r="C116" s="12">
        <f t="shared" si="42"/>
        <v>846.71815000000015</v>
      </c>
      <c r="D116" s="11">
        <f t="shared" si="43"/>
        <v>832.71255000000019</v>
      </c>
      <c r="E116" s="13">
        <f t="shared" si="26"/>
        <v>545.53885000000014</v>
      </c>
      <c r="F116" s="12">
        <f t="shared" si="27"/>
        <v>547.53885000000014</v>
      </c>
      <c r="G116" s="11">
        <f t="shared" si="28"/>
        <v>549.53885000000014</v>
      </c>
      <c r="H116" s="13">
        <f t="shared" si="29"/>
        <v>519.53885000000014</v>
      </c>
      <c r="I116" s="12">
        <f t="shared" si="30"/>
        <v>517.53885000000014</v>
      </c>
      <c r="J116" s="11">
        <f t="shared" si="31"/>
        <v>489.5388500000002</v>
      </c>
    </row>
    <row r="117" spans="1:10">
      <c r="A117" s="15" t="s">
        <v>49</v>
      </c>
      <c r="B117" s="14">
        <v>842.72320000000013</v>
      </c>
      <c r="C117" s="12">
        <f t="shared" si="42"/>
        <v>844.7025000000001</v>
      </c>
      <c r="D117" s="11">
        <f t="shared" si="43"/>
        <v>830.69690000000014</v>
      </c>
      <c r="E117" s="13">
        <f t="shared" si="26"/>
        <v>543.52320000000009</v>
      </c>
      <c r="F117" s="12">
        <f t="shared" si="27"/>
        <v>545.52320000000009</v>
      </c>
      <c r="G117" s="11">
        <f t="shared" si="28"/>
        <v>547.52320000000009</v>
      </c>
      <c r="H117" s="13">
        <f t="shared" si="29"/>
        <v>517.52320000000009</v>
      </c>
      <c r="I117" s="12">
        <f t="shared" si="30"/>
        <v>515.52320000000009</v>
      </c>
      <c r="J117" s="11">
        <f t="shared" si="31"/>
        <v>487.52320000000014</v>
      </c>
    </row>
    <row r="118" spans="1:10">
      <c r="A118" s="15" t="s">
        <v>350</v>
      </c>
      <c r="B118" s="14">
        <f>B117-2</f>
        <v>840.72320000000013</v>
      </c>
      <c r="C118" s="12">
        <f t="shared" si="42"/>
        <v>842.7025000000001</v>
      </c>
      <c r="D118" s="11">
        <f t="shared" si="43"/>
        <v>828.69690000000014</v>
      </c>
      <c r="E118" s="13">
        <f t="shared" si="26"/>
        <v>541.52320000000009</v>
      </c>
      <c r="F118" s="12">
        <f t="shared" si="27"/>
        <v>543.52320000000009</v>
      </c>
      <c r="G118" s="11">
        <f t="shared" si="28"/>
        <v>545.52320000000009</v>
      </c>
      <c r="H118" s="13">
        <f t="shared" si="29"/>
        <v>515.52320000000009</v>
      </c>
      <c r="I118" s="12">
        <f t="shared" si="30"/>
        <v>513.52320000000009</v>
      </c>
      <c r="J118" s="11">
        <f t="shared" si="31"/>
        <v>485.52320000000014</v>
      </c>
    </row>
    <row r="119" spans="1:10">
      <c r="A119" s="15" t="s">
        <v>351</v>
      </c>
      <c r="B119" s="14">
        <f>B118-2</f>
        <v>838.72320000000013</v>
      </c>
      <c r="C119" s="12">
        <f t="shared" si="42"/>
        <v>840.7025000000001</v>
      </c>
      <c r="D119" s="11">
        <f t="shared" si="43"/>
        <v>826.69690000000014</v>
      </c>
      <c r="E119" s="13">
        <f t="shared" si="26"/>
        <v>539.52320000000009</v>
      </c>
      <c r="F119" s="12">
        <f t="shared" si="27"/>
        <v>541.52320000000009</v>
      </c>
      <c r="G119" s="11">
        <f t="shared" si="28"/>
        <v>543.52320000000009</v>
      </c>
      <c r="H119" s="13">
        <f t="shared" si="29"/>
        <v>513.52320000000009</v>
      </c>
      <c r="I119" s="12">
        <f t="shared" si="30"/>
        <v>511.52320000000014</v>
      </c>
      <c r="J119" s="11">
        <f t="shared" si="31"/>
        <v>483.52320000000014</v>
      </c>
    </row>
    <row r="120" spans="1:10">
      <c r="A120" s="15" t="s">
        <v>352</v>
      </c>
      <c r="B120" s="14">
        <f t="shared" ref="B120:B122" si="44">B119-2</f>
        <v>836.72320000000013</v>
      </c>
      <c r="C120" s="12">
        <f t="shared" si="42"/>
        <v>838.7025000000001</v>
      </c>
      <c r="D120" s="11">
        <f t="shared" si="43"/>
        <v>824.69690000000014</v>
      </c>
      <c r="E120" s="13">
        <f t="shared" si="26"/>
        <v>537.52320000000009</v>
      </c>
      <c r="F120" s="12">
        <f t="shared" si="27"/>
        <v>539.52320000000009</v>
      </c>
      <c r="G120" s="11">
        <f t="shared" si="28"/>
        <v>541.52320000000009</v>
      </c>
      <c r="H120" s="13">
        <f t="shared" si="29"/>
        <v>511.52320000000014</v>
      </c>
      <c r="I120" s="12">
        <f t="shared" si="30"/>
        <v>509.52320000000014</v>
      </c>
      <c r="J120" s="11">
        <f t="shared" si="31"/>
        <v>481.52320000000014</v>
      </c>
    </row>
    <row r="121" spans="1:10">
      <c r="A121" s="15" t="s">
        <v>353</v>
      </c>
      <c r="B121" s="14">
        <f t="shared" si="44"/>
        <v>834.72320000000013</v>
      </c>
      <c r="C121" s="12">
        <f t="shared" si="42"/>
        <v>836.7025000000001</v>
      </c>
      <c r="D121" s="11">
        <f t="shared" si="43"/>
        <v>822.69690000000014</v>
      </c>
      <c r="E121" s="13">
        <f t="shared" si="26"/>
        <v>535.52320000000009</v>
      </c>
      <c r="F121" s="12">
        <f t="shared" si="27"/>
        <v>537.52320000000009</v>
      </c>
      <c r="G121" s="11">
        <f t="shared" si="28"/>
        <v>539.52320000000009</v>
      </c>
      <c r="H121" s="13">
        <f t="shared" si="29"/>
        <v>509.52320000000014</v>
      </c>
      <c r="I121" s="12">
        <f t="shared" si="30"/>
        <v>507.52320000000014</v>
      </c>
      <c r="J121" s="11">
        <f t="shared" si="31"/>
        <v>479.52320000000014</v>
      </c>
    </row>
    <row r="122" spans="1:10">
      <c r="A122" s="15" t="s">
        <v>354</v>
      </c>
      <c r="B122" s="14">
        <f t="shared" si="44"/>
        <v>832.72320000000013</v>
      </c>
      <c r="C122" s="12">
        <f t="shared" si="42"/>
        <v>834.7025000000001</v>
      </c>
      <c r="D122" s="11">
        <f t="shared" si="43"/>
        <v>820.69690000000014</v>
      </c>
      <c r="E122" s="13">
        <f t="shared" si="26"/>
        <v>533.52320000000009</v>
      </c>
      <c r="F122" s="12">
        <f t="shared" si="27"/>
        <v>535.52320000000009</v>
      </c>
      <c r="G122" s="11">
        <f t="shared" si="28"/>
        <v>537.52320000000009</v>
      </c>
      <c r="H122" s="13">
        <f t="shared" si="29"/>
        <v>507.52320000000014</v>
      </c>
      <c r="I122" s="12">
        <f t="shared" si="30"/>
        <v>505.52320000000014</v>
      </c>
      <c r="J122" s="11">
        <f t="shared" si="31"/>
        <v>477.52320000000014</v>
      </c>
    </row>
    <row r="123" spans="1:10">
      <c r="A123" s="15"/>
      <c r="B123" s="14"/>
      <c r="C123" s="12"/>
      <c r="D123" s="11"/>
      <c r="E123" s="13"/>
      <c r="F123" s="12"/>
      <c r="G123" s="11"/>
      <c r="H123" s="13"/>
      <c r="I123" s="12"/>
      <c r="J123" s="11"/>
    </row>
    <row r="124" spans="1:10">
      <c r="A124" s="15" t="s">
        <v>48</v>
      </c>
      <c r="B124" s="14">
        <v>864.80145000000039</v>
      </c>
      <c r="C124" s="12">
        <f t="shared" ref="C124:C133" si="45">B124+1.9793</f>
        <v>866.78075000000035</v>
      </c>
      <c r="D124" s="11">
        <f t="shared" ref="D124:D133" si="46">B124-12.0263</f>
        <v>852.77515000000039</v>
      </c>
      <c r="E124" s="13">
        <f t="shared" si="26"/>
        <v>565.60145000000034</v>
      </c>
      <c r="F124" s="12">
        <f t="shared" si="27"/>
        <v>567.60145000000034</v>
      </c>
      <c r="G124" s="11">
        <f t="shared" si="28"/>
        <v>569.60145000000034</v>
      </c>
      <c r="H124" s="13">
        <f t="shared" si="29"/>
        <v>539.60145000000034</v>
      </c>
      <c r="I124" s="12">
        <f t="shared" si="30"/>
        <v>537.60145000000034</v>
      </c>
      <c r="J124" s="11">
        <f t="shared" si="31"/>
        <v>509.6014500000004</v>
      </c>
    </row>
    <row r="125" spans="1:10">
      <c r="A125" s="15" t="s">
        <v>47</v>
      </c>
      <c r="B125" s="14">
        <v>862.78580000000034</v>
      </c>
      <c r="C125" s="12">
        <f t="shared" si="45"/>
        <v>864.7651000000003</v>
      </c>
      <c r="D125" s="11">
        <f t="shared" si="46"/>
        <v>850.75950000000034</v>
      </c>
      <c r="E125" s="13">
        <f t="shared" si="26"/>
        <v>563.58580000000029</v>
      </c>
      <c r="F125" s="12">
        <f t="shared" si="27"/>
        <v>565.58580000000029</v>
      </c>
      <c r="G125" s="11">
        <f t="shared" si="28"/>
        <v>567.58580000000029</v>
      </c>
      <c r="H125" s="13">
        <f t="shared" si="29"/>
        <v>537.58580000000029</v>
      </c>
      <c r="I125" s="12">
        <f t="shared" si="30"/>
        <v>535.58580000000029</v>
      </c>
      <c r="J125" s="11">
        <f t="shared" si="31"/>
        <v>507.58580000000035</v>
      </c>
    </row>
    <row r="126" spans="1:10">
      <c r="A126" s="15" t="s">
        <v>46</v>
      </c>
      <c r="B126" s="14">
        <v>860.77015000000029</v>
      </c>
      <c r="C126" s="12">
        <f t="shared" si="45"/>
        <v>862.74945000000025</v>
      </c>
      <c r="D126" s="11">
        <f t="shared" si="46"/>
        <v>848.74385000000029</v>
      </c>
      <c r="E126" s="13">
        <f t="shared" si="26"/>
        <v>561.57015000000024</v>
      </c>
      <c r="F126" s="12">
        <f t="shared" si="27"/>
        <v>563.57015000000024</v>
      </c>
      <c r="G126" s="11">
        <f t="shared" si="28"/>
        <v>565.57015000000024</v>
      </c>
      <c r="H126" s="13">
        <f t="shared" si="29"/>
        <v>535.57015000000024</v>
      </c>
      <c r="I126" s="12">
        <f t="shared" si="30"/>
        <v>533.57015000000024</v>
      </c>
      <c r="J126" s="11">
        <f t="shared" si="31"/>
        <v>505.5701500000003</v>
      </c>
    </row>
    <row r="127" spans="1:10">
      <c r="A127" s="15" t="s">
        <v>45</v>
      </c>
      <c r="B127" s="14">
        <v>858.75450000000023</v>
      </c>
      <c r="C127" s="12">
        <f t="shared" si="45"/>
        <v>860.7338000000002</v>
      </c>
      <c r="D127" s="11">
        <f t="shared" si="46"/>
        <v>846.72820000000024</v>
      </c>
      <c r="E127" s="13">
        <f t="shared" si="26"/>
        <v>559.55450000000019</v>
      </c>
      <c r="F127" s="12">
        <f t="shared" si="27"/>
        <v>561.55450000000019</v>
      </c>
      <c r="G127" s="11">
        <f t="shared" si="28"/>
        <v>563.55450000000019</v>
      </c>
      <c r="H127" s="13">
        <f t="shared" si="29"/>
        <v>533.55450000000019</v>
      </c>
      <c r="I127" s="12">
        <f t="shared" si="30"/>
        <v>531.55450000000019</v>
      </c>
      <c r="J127" s="11">
        <f t="shared" si="31"/>
        <v>503.55450000000025</v>
      </c>
    </row>
    <row r="128" spans="1:10">
      <c r="A128" s="15" t="s">
        <v>44</v>
      </c>
      <c r="B128" s="14">
        <v>856.73885000000018</v>
      </c>
      <c r="C128" s="12">
        <f t="shared" si="45"/>
        <v>858.71815000000015</v>
      </c>
      <c r="D128" s="11">
        <f t="shared" si="46"/>
        <v>844.71255000000019</v>
      </c>
      <c r="E128" s="13">
        <f t="shared" si="26"/>
        <v>557.53885000000014</v>
      </c>
      <c r="F128" s="12">
        <f t="shared" si="27"/>
        <v>559.53885000000014</v>
      </c>
      <c r="G128" s="11">
        <f t="shared" si="28"/>
        <v>561.53885000000014</v>
      </c>
      <c r="H128" s="13">
        <f t="shared" si="29"/>
        <v>531.53885000000014</v>
      </c>
      <c r="I128" s="12">
        <f t="shared" si="30"/>
        <v>529.53885000000014</v>
      </c>
      <c r="J128" s="11">
        <f t="shared" si="31"/>
        <v>501.5388500000002</v>
      </c>
    </row>
    <row r="129" spans="1:10">
      <c r="A129" s="15" t="s">
        <v>345</v>
      </c>
      <c r="B129" s="14">
        <f>B128-2</f>
        <v>854.73885000000018</v>
      </c>
      <c r="C129" s="12">
        <f t="shared" si="45"/>
        <v>856.71815000000015</v>
      </c>
      <c r="D129" s="11">
        <f t="shared" si="46"/>
        <v>842.71255000000019</v>
      </c>
      <c r="E129" s="13">
        <f t="shared" si="26"/>
        <v>555.53885000000014</v>
      </c>
      <c r="F129" s="12">
        <f t="shared" si="27"/>
        <v>557.53885000000014</v>
      </c>
      <c r="G129" s="11">
        <f t="shared" si="28"/>
        <v>559.53885000000014</v>
      </c>
      <c r="H129" s="13">
        <f t="shared" si="29"/>
        <v>529.53885000000014</v>
      </c>
      <c r="I129" s="12">
        <f t="shared" si="30"/>
        <v>527.53885000000014</v>
      </c>
      <c r="J129" s="11">
        <f t="shared" si="31"/>
        <v>499.5388500000002</v>
      </c>
    </row>
    <row r="130" spans="1:10">
      <c r="A130" s="15" t="s">
        <v>346</v>
      </c>
      <c r="B130" s="14">
        <f>B129-2</f>
        <v>852.73885000000018</v>
      </c>
      <c r="C130" s="12">
        <f t="shared" si="45"/>
        <v>854.71815000000015</v>
      </c>
      <c r="D130" s="11">
        <f t="shared" si="46"/>
        <v>840.71255000000019</v>
      </c>
      <c r="E130" s="13">
        <f t="shared" si="26"/>
        <v>553.53885000000014</v>
      </c>
      <c r="F130" s="12">
        <f t="shared" si="27"/>
        <v>555.53885000000014</v>
      </c>
      <c r="G130" s="11">
        <f t="shared" si="28"/>
        <v>557.53885000000014</v>
      </c>
      <c r="H130" s="13">
        <f t="shared" si="29"/>
        <v>527.53885000000014</v>
      </c>
      <c r="I130" s="12">
        <f t="shared" si="30"/>
        <v>525.53885000000014</v>
      </c>
      <c r="J130" s="11">
        <f t="shared" si="31"/>
        <v>497.5388500000002</v>
      </c>
    </row>
    <row r="131" spans="1:10">
      <c r="A131" s="15" t="s">
        <v>347</v>
      </c>
      <c r="B131" s="14">
        <f t="shared" ref="B131:B133" si="47">B130-2</f>
        <v>850.73885000000018</v>
      </c>
      <c r="C131" s="12">
        <f t="shared" si="45"/>
        <v>852.71815000000015</v>
      </c>
      <c r="D131" s="11">
        <f t="shared" si="46"/>
        <v>838.71255000000019</v>
      </c>
      <c r="E131" s="13">
        <f t="shared" si="26"/>
        <v>551.53885000000014</v>
      </c>
      <c r="F131" s="12">
        <f t="shared" si="27"/>
        <v>553.53885000000014</v>
      </c>
      <c r="G131" s="11">
        <f t="shared" si="28"/>
        <v>555.53885000000014</v>
      </c>
      <c r="H131" s="13">
        <f t="shared" si="29"/>
        <v>525.53885000000014</v>
      </c>
      <c r="I131" s="12">
        <f t="shared" si="30"/>
        <v>523.53885000000014</v>
      </c>
      <c r="J131" s="11">
        <f t="shared" si="31"/>
        <v>495.5388500000002</v>
      </c>
    </row>
    <row r="132" spans="1:10">
      <c r="A132" s="15" t="s">
        <v>348</v>
      </c>
      <c r="B132" s="14">
        <f t="shared" si="47"/>
        <v>848.73885000000018</v>
      </c>
      <c r="C132" s="12">
        <f t="shared" si="45"/>
        <v>850.71815000000015</v>
      </c>
      <c r="D132" s="11">
        <f t="shared" si="46"/>
        <v>836.71255000000019</v>
      </c>
      <c r="E132" s="13">
        <f t="shared" ref="E132:E195" si="48">B132-299.2</f>
        <v>549.53885000000014</v>
      </c>
      <c r="F132" s="12">
        <f t="shared" ref="F132:F195" si="49">B132-297.2</f>
        <v>551.53885000000014</v>
      </c>
      <c r="G132" s="11">
        <f t="shared" ref="G132:G195" si="50">B132-295.2</f>
        <v>553.53885000000014</v>
      </c>
      <c r="H132" s="13">
        <f t="shared" ref="H132:H195" si="51">B132-325.2</f>
        <v>523.53885000000014</v>
      </c>
      <c r="I132" s="12">
        <f t="shared" ref="I132:I195" si="52">B132-327.2</f>
        <v>521.53885000000014</v>
      </c>
      <c r="J132" s="11">
        <f t="shared" ref="J132:J195" si="53">B132-355.2</f>
        <v>493.5388500000002</v>
      </c>
    </row>
    <row r="133" spans="1:10">
      <c r="A133" s="15" t="s">
        <v>349</v>
      </c>
      <c r="B133" s="14">
        <f t="shared" si="47"/>
        <v>846.73885000000018</v>
      </c>
      <c r="C133" s="12">
        <f t="shared" si="45"/>
        <v>848.71815000000015</v>
      </c>
      <c r="D133" s="11">
        <f t="shared" si="46"/>
        <v>834.71255000000019</v>
      </c>
      <c r="E133" s="13">
        <f t="shared" si="48"/>
        <v>547.53885000000014</v>
      </c>
      <c r="F133" s="12">
        <f t="shared" si="49"/>
        <v>549.53885000000014</v>
      </c>
      <c r="G133" s="11">
        <f t="shared" si="50"/>
        <v>551.53885000000014</v>
      </c>
      <c r="H133" s="13">
        <f t="shared" si="51"/>
        <v>521.53885000000014</v>
      </c>
      <c r="I133" s="12">
        <f t="shared" si="52"/>
        <v>519.53885000000014</v>
      </c>
      <c r="J133" s="11">
        <f t="shared" si="53"/>
        <v>491.5388500000002</v>
      </c>
    </row>
    <row r="134" spans="1:10">
      <c r="A134" s="15"/>
      <c r="B134" s="14"/>
      <c r="C134" s="12"/>
      <c r="D134" s="11"/>
      <c r="E134" s="13"/>
      <c r="F134" s="12"/>
      <c r="G134" s="11"/>
      <c r="H134" s="13"/>
      <c r="I134" s="12"/>
      <c r="J134" s="11"/>
    </row>
    <row r="135" spans="1:10">
      <c r="A135" s="15" t="s">
        <v>43</v>
      </c>
      <c r="B135" s="14">
        <v>878.81710000000044</v>
      </c>
      <c r="C135" s="12">
        <f t="shared" ref="C135:C144" si="54">B135+1.9793</f>
        <v>880.7964000000004</v>
      </c>
      <c r="D135" s="11">
        <f t="shared" ref="D135:D144" si="55">B135-12.0263</f>
        <v>866.79080000000044</v>
      </c>
      <c r="E135" s="13">
        <f t="shared" si="48"/>
        <v>579.61710000000039</v>
      </c>
      <c r="F135" s="12">
        <f t="shared" si="49"/>
        <v>581.61710000000039</v>
      </c>
      <c r="G135" s="11">
        <f t="shared" si="50"/>
        <v>583.61710000000039</v>
      </c>
      <c r="H135" s="13">
        <f t="shared" si="51"/>
        <v>553.61710000000039</v>
      </c>
      <c r="I135" s="12">
        <f t="shared" si="52"/>
        <v>551.61710000000039</v>
      </c>
      <c r="J135" s="11">
        <f t="shared" si="53"/>
        <v>523.61710000000039</v>
      </c>
    </row>
    <row r="136" spans="1:10">
      <c r="A136" s="15" t="s">
        <v>42</v>
      </c>
      <c r="B136" s="14">
        <v>876.80145000000039</v>
      </c>
      <c r="C136" s="12">
        <f t="shared" si="54"/>
        <v>878.78075000000035</v>
      </c>
      <c r="D136" s="11">
        <f t="shared" si="55"/>
        <v>864.77515000000039</v>
      </c>
      <c r="E136" s="13">
        <f t="shared" si="48"/>
        <v>577.60145000000034</v>
      </c>
      <c r="F136" s="12">
        <f t="shared" si="49"/>
        <v>579.60145000000034</v>
      </c>
      <c r="G136" s="11">
        <f t="shared" si="50"/>
        <v>581.60145000000034</v>
      </c>
      <c r="H136" s="13">
        <f t="shared" si="51"/>
        <v>551.60145000000034</v>
      </c>
      <c r="I136" s="12">
        <f t="shared" si="52"/>
        <v>549.60145000000034</v>
      </c>
      <c r="J136" s="11">
        <f t="shared" si="53"/>
        <v>521.60145000000034</v>
      </c>
    </row>
    <row r="137" spans="1:10">
      <c r="A137" s="15" t="s">
        <v>41</v>
      </c>
      <c r="B137" s="14">
        <v>874.78580000000034</v>
      </c>
      <c r="C137" s="12">
        <f t="shared" si="54"/>
        <v>876.7651000000003</v>
      </c>
      <c r="D137" s="11">
        <f t="shared" si="55"/>
        <v>862.75950000000034</v>
      </c>
      <c r="E137" s="13">
        <f t="shared" si="48"/>
        <v>575.58580000000029</v>
      </c>
      <c r="F137" s="12">
        <f t="shared" si="49"/>
        <v>577.58580000000029</v>
      </c>
      <c r="G137" s="11">
        <f t="shared" si="50"/>
        <v>579.58580000000029</v>
      </c>
      <c r="H137" s="13">
        <f t="shared" si="51"/>
        <v>549.58580000000029</v>
      </c>
      <c r="I137" s="12">
        <f t="shared" si="52"/>
        <v>547.58580000000029</v>
      </c>
      <c r="J137" s="11">
        <f t="shared" si="53"/>
        <v>519.58580000000029</v>
      </c>
    </row>
    <row r="138" spans="1:10">
      <c r="A138" s="15" t="s">
        <v>40</v>
      </c>
      <c r="B138" s="14">
        <v>872.77015000000029</v>
      </c>
      <c r="C138" s="12">
        <f t="shared" si="54"/>
        <v>874.74945000000025</v>
      </c>
      <c r="D138" s="11">
        <f t="shared" si="55"/>
        <v>860.74385000000029</v>
      </c>
      <c r="E138" s="13">
        <f t="shared" si="48"/>
        <v>573.57015000000024</v>
      </c>
      <c r="F138" s="12">
        <f t="shared" si="49"/>
        <v>575.57015000000024</v>
      </c>
      <c r="G138" s="11">
        <f t="shared" si="50"/>
        <v>577.57015000000024</v>
      </c>
      <c r="H138" s="13">
        <f t="shared" si="51"/>
        <v>547.57015000000024</v>
      </c>
      <c r="I138" s="12">
        <f t="shared" si="52"/>
        <v>545.57015000000024</v>
      </c>
      <c r="J138" s="11">
        <f t="shared" si="53"/>
        <v>517.57015000000024</v>
      </c>
    </row>
    <row r="139" spans="1:10">
      <c r="A139" s="15" t="s">
        <v>39</v>
      </c>
      <c r="B139" s="14">
        <v>870.75450000000023</v>
      </c>
      <c r="C139" s="12">
        <f t="shared" si="54"/>
        <v>872.7338000000002</v>
      </c>
      <c r="D139" s="11">
        <f t="shared" si="55"/>
        <v>858.72820000000024</v>
      </c>
      <c r="E139" s="13">
        <f t="shared" si="48"/>
        <v>571.55450000000019</v>
      </c>
      <c r="F139" s="12">
        <f t="shared" si="49"/>
        <v>573.55450000000019</v>
      </c>
      <c r="G139" s="11">
        <f t="shared" si="50"/>
        <v>575.55450000000019</v>
      </c>
      <c r="H139" s="13">
        <f t="shared" si="51"/>
        <v>545.55450000000019</v>
      </c>
      <c r="I139" s="12">
        <f t="shared" si="52"/>
        <v>543.55450000000019</v>
      </c>
      <c r="J139" s="11">
        <f t="shared" si="53"/>
        <v>515.55450000000019</v>
      </c>
    </row>
    <row r="140" spans="1:10">
      <c r="A140" s="15" t="s">
        <v>340</v>
      </c>
      <c r="B140" s="14">
        <f>B139-2</f>
        <v>868.75450000000023</v>
      </c>
      <c r="C140" s="12">
        <f t="shared" si="54"/>
        <v>870.7338000000002</v>
      </c>
      <c r="D140" s="11">
        <f t="shared" si="55"/>
        <v>856.72820000000024</v>
      </c>
      <c r="E140" s="13">
        <f t="shared" si="48"/>
        <v>569.55450000000019</v>
      </c>
      <c r="F140" s="12">
        <f t="shared" si="49"/>
        <v>571.55450000000019</v>
      </c>
      <c r="G140" s="11">
        <f t="shared" si="50"/>
        <v>573.55450000000019</v>
      </c>
      <c r="H140" s="13">
        <f t="shared" si="51"/>
        <v>543.55450000000019</v>
      </c>
      <c r="I140" s="12">
        <f t="shared" si="52"/>
        <v>541.55450000000019</v>
      </c>
      <c r="J140" s="11">
        <f t="shared" si="53"/>
        <v>513.55450000000019</v>
      </c>
    </row>
    <row r="141" spans="1:10">
      <c r="A141" s="15" t="s">
        <v>341</v>
      </c>
      <c r="B141" s="14">
        <f>B140-2</f>
        <v>866.75450000000023</v>
      </c>
      <c r="C141" s="12">
        <f t="shared" si="54"/>
        <v>868.7338000000002</v>
      </c>
      <c r="D141" s="11">
        <f t="shared" si="55"/>
        <v>854.72820000000024</v>
      </c>
      <c r="E141" s="13">
        <f t="shared" si="48"/>
        <v>567.55450000000019</v>
      </c>
      <c r="F141" s="12">
        <f t="shared" si="49"/>
        <v>569.55450000000019</v>
      </c>
      <c r="G141" s="11">
        <f t="shared" si="50"/>
        <v>571.55450000000019</v>
      </c>
      <c r="H141" s="13">
        <f t="shared" si="51"/>
        <v>541.55450000000019</v>
      </c>
      <c r="I141" s="12">
        <f t="shared" si="52"/>
        <v>539.55450000000019</v>
      </c>
      <c r="J141" s="11">
        <f t="shared" si="53"/>
        <v>511.55450000000025</v>
      </c>
    </row>
    <row r="142" spans="1:10">
      <c r="A142" s="15" t="s">
        <v>342</v>
      </c>
      <c r="B142" s="14">
        <f t="shared" ref="B142:B144" si="56">B141-2</f>
        <v>864.75450000000023</v>
      </c>
      <c r="C142" s="12">
        <f t="shared" si="54"/>
        <v>866.7338000000002</v>
      </c>
      <c r="D142" s="11">
        <f t="shared" si="55"/>
        <v>852.72820000000024</v>
      </c>
      <c r="E142" s="13">
        <f t="shared" si="48"/>
        <v>565.55450000000019</v>
      </c>
      <c r="F142" s="12">
        <f t="shared" si="49"/>
        <v>567.55450000000019</v>
      </c>
      <c r="G142" s="11">
        <f t="shared" si="50"/>
        <v>569.55450000000019</v>
      </c>
      <c r="H142" s="13">
        <f t="shared" si="51"/>
        <v>539.55450000000019</v>
      </c>
      <c r="I142" s="12">
        <f t="shared" si="52"/>
        <v>537.55450000000019</v>
      </c>
      <c r="J142" s="11">
        <f t="shared" si="53"/>
        <v>509.55450000000025</v>
      </c>
    </row>
    <row r="143" spans="1:10">
      <c r="A143" s="15" t="s">
        <v>343</v>
      </c>
      <c r="B143" s="14">
        <f t="shared" si="56"/>
        <v>862.75450000000023</v>
      </c>
      <c r="C143" s="12">
        <f t="shared" si="54"/>
        <v>864.7338000000002</v>
      </c>
      <c r="D143" s="11">
        <f t="shared" si="55"/>
        <v>850.72820000000024</v>
      </c>
      <c r="E143" s="13">
        <f t="shared" si="48"/>
        <v>563.55450000000019</v>
      </c>
      <c r="F143" s="12">
        <f t="shared" si="49"/>
        <v>565.55450000000019</v>
      </c>
      <c r="G143" s="11">
        <f t="shared" si="50"/>
        <v>567.55450000000019</v>
      </c>
      <c r="H143" s="13">
        <f t="shared" si="51"/>
        <v>537.55450000000019</v>
      </c>
      <c r="I143" s="12">
        <f t="shared" si="52"/>
        <v>535.55450000000019</v>
      </c>
      <c r="J143" s="11">
        <f t="shared" si="53"/>
        <v>507.55450000000025</v>
      </c>
    </row>
    <row r="144" spans="1:10">
      <c r="A144" s="15" t="s">
        <v>344</v>
      </c>
      <c r="B144" s="14">
        <f t="shared" si="56"/>
        <v>860.75450000000023</v>
      </c>
      <c r="C144" s="12">
        <f t="shared" si="54"/>
        <v>862.7338000000002</v>
      </c>
      <c r="D144" s="11">
        <f t="shared" si="55"/>
        <v>848.72820000000024</v>
      </c>
      <c r="E144" s="13">
        <f t="shared" si="48"/>
        <v>561.55450000000019</v>
      </c>
      <c r="F144" s="12">
        <f t="shared" si="49"/>
        <v>563.55450000000019</v>
      </c>
      <c r="G144" s="11">
        <f t="shared" si="50"/>
        <v>565.55450000000019</v>
      </c>
      <c r="H144" s="13">
        <f t="shared" si="51"/>
        <v>535.55450000000019</v>
      </c>
      <c r="I144" s="12">
        <f t="shared" si="52"/>
        <v>533.55450000000019</v>
      </c>
      <c r="J144" s="11">
        <f t="shared" si="53"/>
        <v>505.55450000000025</v>
      </c>
    </row>
    <row r="145" spans="1:10">
      <c r="A145" s="15"/>
      <c r="B145" s="14"/>
      <c r="C145" s="12"/>
      <c r="D145" s="11"/>
      <c r="E145" s="13"/>
      <c r="F145" s="12"/>
      <c r="G145" s="11"/>
      <c r="H145" s="13"/>
      <c r="I145" s="12"/>
      <c r="J145" s="11"/>
    </row>
    <row r="146" spans="1:10">
      <c r="A146" s="15" t="s">
        <v>38</v>
      </c>
      <c r="B146" s="14">
        <v>892.83275000000049</v>
      </c>
      <c r="C146" s="12">
        <f t="shared" ref="C146:C155" si="57">B146+1.9793</f>
        <v>894.81205000000045</v>
      </c>
      <c r="D146" s="11">
        <f t="shared" ref="D146:D155" si="58">B146-12.0263</f>
        <v>880.8064500000005</v>
      </c>
      <c r="E146" s="13">
        <f t="shared" si="48"/>
        <v>593.63275000000044</v>
      </c>
      <c r="F146" s="12">
        <f t="shared" si="49"/>
        <v>595.63275000000044</v>
      </c>
      <c r="G146" s="11">
        <f t="shared" si="50"/>
        <v>597.63275000000044</v>
      </c>
      <c r="H146" s="13">
        <f t="shared" si="51"/>
        <v>567.63275000000044</v>
      </c>
      <c r="I146" s="12">
        <f t="shared" si="52"/>
        <v>565.63275000000044</v>
      </c>
      <c r="J146" s="11">
        <f t="shared" si="53"/>
        <v>537.63275000000044</v>
      </c>
    </row>
    <row r="147" spans="1:10">
      <c r="A147" s="15" t="s">
        <v>37</v>
      </c>
      <c r="B147" s="14">
        <v>890.81710000000044</v>
      </c>
      <c r="C147" s="12">
        <f t="shared" si="57"/>
        <v>892.7964000000004</v>
      </c>
      <c r="D147" s="11">
        <f t="shared" si="58"/>
        <v>878.79080000000044</v>
      </c>
      <c r="E147" s="13">
        <f t="shared" si="48"/>
        <v>591.61710000000039</v>
      </c>
      <c r="F147" s="12">
        <f t="shared" si="49"/>
        <v>593.61710000000039</v>
      </c>
      <c r="G147" s="11">
        <f t="shared" si="50"/>
        <v>595.61710000000039</v>
      </c>
      <c r="H147" s="13">
        <f t="shared" si="51"/>
        <v>565.61710000000039</v>
      </c>
      <c r="I147" s="12">
        <f t="shared" si="52"/>
        <v>563.61710000000039</v>
      </c>
      <c r="J147" s="11">
        <f t="shared" si="53"/>
        <v>535.61710000000039</v>
      </c>
    </row>
    <row r="148" spans="1:10">
      <c r="A148" s="15" t="s">
        <v>36</v>
      </c>
      <c r="B148" s="14">
        <v>888.80145000000039</v>
      </c>
      <c r="C148" s="12">
        <f t="shared" si="57"/>
        <v>890.78075000000035</v>
      </c>
      <c r="D148" s="11">
        <f t="shared" si="58"/>
        <v>876.77515000000039</v>
      </c>
      <c r="E148" s="13">
        <f t="shared" si="48"/>
        <v>589.60145000000034</v>
      </c>
      <c r="F148" s="12">
        <f t="shared" si="49"/>
        <v>591.60145000000034</v>
      </c>
      <c r="G148" s="11">
        <f t="shared" si="50"/>
        <v>593.60145000000034</v>
      </c>
      <c r="H148" s="13">
        <f t="shared" si="51"/>
        <v>563.60145000000034</v>
      </c>
      <c r="I148" s="12">
        <f t="shared" si="52"/>
        <v>561.60145000000034</v>
      </c>
      <c r="J148" s="11">
        <f t="shared" si="53"/>
        <v>533.60145000000034</v>
      </c>
    </row>
    <row r="149" spans="1:10">
      <c r="A149" s="15" t="s">
        <v>35</v>
      </c>
      <c r="B149" s="14">
        <v>886.78580000000034</v>
      </c>
      <c r="C149" s="12">
        <f t="shared" si="57"/>
        <v>888.7651000000003</v>
      </c>
      <c r="D149" s="11">
        <f t="shared" si="58"/>
        <v>874.75950000000034</v>
      </c>
      <c r="E149" s="13">
        <f t="shared" si="48"/>
        <v>587.58580000000029</v>
      </c>
      <c r="F149" s="12">
        <f t="shared" si="49"/>
        <v>589.58580000000029</v>
      </c>
      <c r="G149" s="11">
        <f t="shared" si="50"/>
        <v>591.58580000000029</v>
      </c>
      <c r="H149" s="13">
        <f t="shared" si="51"/>
        <v>561.58580000000029</v>
      </c>
      <c r="I149" s="12">
        <f t="shared" si="52"/>
        <v>559.58580000000029</v>
      </c>
      <c r="J149" s="11">
        <f t="shared" si="53"/>
        <v>531.58580000000029</v>
      </c>
    </row>
    <row r="150" spans="1:10">
      <c r="A150" s="15" t="s">
        <v>34</v>
      </c>
      <c r="B150" s="14">
        <v>884.77015000000029</v>
      </c>
      <c r="C150" s="12">
        <f t="shared" si="57"/>
        <v>886.74945000000025</v>
      </c>
      <c r="D150" s="11">
        <f t="shared" si="58"/>
        <v>872.74385000000029</v>
      </c>
      <c r="E150" s="13">
        <f t="shared" si="48"/>
        <v>585.57015000000024</v>
      </c>
      <c r="F150" s="12">
        <f t="shared" si="49"/>
        <v>587.57015000000024</v>
      </c>
      <c r="G150" s="11">
        <f t="shared" si="50"/>
        <v>589.57015000000024</v>
      </c>
      <c r="H150" s="13">
        <f t="shared" si="51"/>
        <v>559.57015000000024</v>
      </c>
      <c r="I150" s="12">
        <f t="shared" si="52"/>
        <v>557.57015000000024</v>
      </c>
      <c r="J150" s="11">
        <f t="shared" si="53"/>
        <v>529.57015000000024</v>
      </c>
    </row>
    <row r="151" spans="1:10">
      <c r="A151" s="15" t="s">
        <v>295</v>
      </c>
      <c r="B151" s="14">
        <f>B150-2</f>
        <v>882.77015000000029</v>
      </c>
      <c r="C151" s="12">
        <f t="shared" si="57"/>
        <v>884.74945000000025</v>
      </c>
      <c r="D151" s="11">
        <f t="shared" si="58"/>
        <v>870.74385000000029</v>
      </c>
      <c r="E151" s="13">
        <f t="shared" si="48"/>
        <v>583.57015000000024</v>
      </c>
      <c r="F151" s="12">
        <f t="shared" si="49"/>
        <v>585.57015000000024</v>
      </c>
      <c r="G151" s="11">
        <f t="shared" si="50"/>
        <v>587.57015000000024</v>
      </c>
      <c r="H151" s="13">
        <f t="shared" si="51"/>
        <v>557.57015000000024</v>
      </c>
      <c r="I151" s="12">
        <f t="shared" si="52"/>
        <v>555.57015000000024</v>
      </c>
      <c r="J151" s="11">
        <f t="shared" si="53"/>
        <v>527.57015000000024</v>
      </c>
    </row>
    <row r="152" spans="1:10">
      <c r="A152" s="15" t="s">
        <v>296</v>
      </c>
      <c r="B152" s="14">
        <f>B151-2</f>
        <v>880.77015000000029</v>
      </c>
      <c r="C152" s="12">
        <f t="shared" si="57"/>
        <v>882.74945000000025</v>
      </c>
      <c r="D152" s="11">
        <f t="shared" si="58"/>
        <v>868.74385000000029</v>
      </c>
      <c r="E152" s="13">
        <f t="shared" si="48"/>
        <v>581.57015000000024</v>
      </c>
      <c r="F152" s="12">
        <f t="shared" si="49"/>
        <v>583.57015000000024</v>
      </c>
      <c r="G152" s="11">
        <f t="shared" si="50"/>
        <v>585.57015000000024</v>
      </c>
      <c r="H152" s="13">
        <f t="shared" si="51"/>
        <v>555.57015000000024</v>
      </c>
      <c r="I152" s="12">
        <f t="shared" si="52"/>
        <v>553.57015000000024</v>
      </c>
      <c r="J152" s="11">
        <f t="shared" si="53"/>
        <v>525.57015000000024</v>
      </c>
    </row>
    <row r="153" spans="1:10">
      <c r="A153" s="15" t="s">
        <v>297</v>
      </c>
      <c r="B153" s="14">
        <f t="shared" ref="B153:B155" si="59">B152-2</f>
        <v>878.77015000000029</v>
      </c>
      <c r="C153" s="12">
        <f t="shared" si="57"/>
        <v>880.74945000000025</v>
      </c>
      <c r="D153" s="11">
        <f t="shared" si="58"/>
        <v>866.74385000000029</v>
      </c>
      <c r="E153" s="13">
        <f t="shared" si="48"/>
        <v>579.57015000000024</v>
      </c>
      <c r="F153" s="12">
        <f t="shared" si="49"/>
        <v>581.57015000000024</v>
      </c>
      <c r="G153" s="11">
        <f t="shared" si="50"/>
        <v>583.57015000000024</v>
      </c>
      <c r="H153" s="13">
        <f t="shared" si="51"/>
        <v>553.57015000000024</v>
      </c>
      <c r="I153" s="12">
        <f t="shared" si="52"/>
        <v>551.57015000000024</v>
      </c>
      <c r="J153" s="11">
        <f t="shared" si="53"/>
        <v>523.57015000000024</v>
      </c>
    </row>
    <row r="154" spans="1:10">
      <c r="A154" s="15" t="s">
        <v>298</v>
      </c>
      <c r="B154" s="14">
        <f t="shared" si="59"/>
        <v>876.77015000000029</v>
      </c>
      <c r="C154" s="12">
        <f t="shared" si="57"/>
        <v>878.74945000000025</v>
      </c>
      <c r="D154" s="11">
        <f t="shared" si="58"/>
        <v>864.74385000000029</v>
      </c>
      <c r="E154" s="13">
        <f t="shared" si="48"/>
        <v>577.57015000000024</v>
      </c>
      <c r="F154" s="12">
        <f t="shared" si="49"/>
        <v>579.57015000000024</v>
      </c>
      <c r="G154" s="11">
        <f t="shared" si="50"/>
        <v>581.57015000000024</v>
      </c>
      <c r="H154" s="13">
        <f t="shared" si="51"/>
        <v>551.57015000000024</v>
      </c>
      <c r="I154" s="12">
        <f t="shared" si="52"/>
        <v>549.57015000000024</v>
      </c>
      <c r="J154" s="11">
        <f t="shared" si="53"/>
        <v>521.57015000000024</v>
      </c>
    </row>
    <row r="155" spans="1:10">
      <c r="A155" s="15" t="s">
        <v>299</v>
      </c>
      <c r="B155" s="14">
        <f t="shared" si="59"/>
        <v>874.77015000000029</v>
      </c>
      <c r="C155" s="12">
        <f t="shared" si="57"/>
        <v>876.74945000000025</v>
      </c>
      <c r="D155" s="11">
        <f t="shared" si="58"/>
        <v>862.74385000000029</v>
      </c>
      <c r="E155" s="13">
        <f t="shared" si="48"/>
        <v>575.57015000000024</v>
      </c>
      <c r="F155" s="12">
        <f t="shared" si="49"/>
        <v>577.57015000000024</v>
      </c>
      <c r="G155" s="11">
        <f t="shared" si="50"/>
        <v>579.57015000000024</v>
      </c>
      <c r="H155" s="13">
        <f t="shared" si="51"/>
        <v>549.57015000000024</v>
      </c>
      <c r="I155" s="12">
        <f t="shared" si="52"/>
        <v>547.57015000000024</v>
      </c>
      <c r="J155" s="11">
        <f t="shared" si="53"/>
        <v>519.57015000000024</v>
      </c>
    </row>
    <row r="156" spans="1:10">
      <c r="A156" s="15"/>
      <c r="B156" s="14"/>
      <c r="C156" s="12"/>
      <c r="D156" s="11"/>
      <c r="E156" s="13"/>
      <c r="F156" s="12"/>
      <c r="G156" s="11"/>
      <c r="H156" s="13"/>
      <c r="I156" s="12"/>
      <c r="J156" s="11"/>
    </row>
    <row r="157" spans="1:10">
      <c r="A157" s="15" t="s">
        <v>33</v>
      </c>
      <c r="B157" s="14">
        <v>906.84840000000054</v>
      </c>
      <c r="C157" s="12">
        <f t="shared" ref="C157:C161" si="60">B157+1.9793</f>
        <v>908.8277000000005</v>
      </c>
      <c r="D157" s="11">
        <f t="shared" ref="D157:D161" si="61">B157-12.0263</f>
        <v>894.82210000000055</v>
      </c>
      <c r="E157" s="13">
        <f t="shared" si="48"/>
        <v>607.64840000000049</v>
      </c>
      <c r="F157" s="12">
        <f t="shared" si="49"/>
        <v>609.64840000000049</v>
      </c>
      <c r="G157" s="11">
        <f t="shared" si="50"/>
        <v>611.64840000000049</v>
      </c>
      <c r="H157" s="13">
        <f t="shared" si="51"/>
        <v>581.64840000000049</v>
      </c>
      <c r="I157" s="12">
        <f t="shared" si="52"/>
        <v>579.64840000000049</v>
      </c>
      <c r="J157" s="11">
        <f t="shared" si="53"/>
        <v>551.64840000000049</v>
      </c>
    </row>
    <row r="158" spans="1:10">
      <c r="A158" s="15" t="s">
        <v>32</v>
      </c>
      <c r="B158" s="14">
        <v>904.83275000000049</v>
      </c>
      <c r="C158" s="12">
        <f t="shared" si="60"/>
        <v>906.81205000000045</v>
      </c>
      <c r="D158" s="11">
        <f t="shared" si="61"/>
        <v>892.8064500000005</v>
      </c>
      <c r="E158" s="13">
        <f t="shared" si="48"/>
        <v>605.63275000000044</v>
      </c>
      <c r="F158" s="12">
        <f t="shared" si="49"/>
        <v>607.63275000000044</v>
      </c>
      <c r="G158" s="11">
        <f t="shared" si="50"/>
        <v>609.63275000000044</v>
      </c>
      <c r="H158" s="13">
        <f t="shared" si="51"/>
        <v>579.63275000000044</v>
      </c>
      <c r="I158" s="12">
        <f t="shared" si="52"/>
        <v>577.63275000000044</v>
      </c>
      <c r="J158" s="11">
        <f t="shared" si="53"/>
        <v>549.63275000000044</v>
      </c>
    </row>
    <row r="159" spans="1:10">
      <c r="A159" s="15" t="s">
        <v>31</v>
      </c>
      <c r="B159" s="14">
        <v>902.81710000000044</v>
      </c>
      <c r="C159" s="12">
        <f t="shared" si="60"/>
        <v>904.7964000000004</v>
      </c>
      <c r="D159" s="11">
        <f t="shared" si="61"/>
        <v>890.79080000000044</v>
      </c>
      <c r="E159" s="13">
        <f t="shared" si="48"/>
        <v>603.61710000000039</v>
      </c>
      <c r="F159" s="12">
        <f t="shared" si="49"/>
        <v>605.61710000000039</v>
      </c>
      <c r="G159" s="11">
        <f t="shared" si="50"/>
        <v>607.61710000000039</v>
      </c>
      <c r="H159" s="13">
        <f t="shared" si="51"/>
        <v>577.61710000000039</v>
      </c>
      <c r="I159" s="12">
        <f t="shared" si="52"/>
        <v>575.61710000000039</v>
      </c>
      <c r="J159" s="11">
        <f t="shared" si="53"/>
        <v>547.61710000000039</v>
      </c>
    </row>
    <row r="160" spans="1:10">
      <c r="A160" s="15" t="s">
        <v>30</v>
      </c>
      <c r="B160" s="14">
        <v>900.80145000000039</v>
      </c>
      <c r="C160" s="12">
        <f t="shared" si="60"/>
        <v>902.78075000000035</v>
      </c>
      <c r="D160" s="11">
        <f t="shared" si="61"/>
        <v>888.77515000000039</v>
      </c>
      <c r="E160" s="13">
        <f t="shared" si="48"/>
        <v>601.60145000000034</v>
      </c>
      <c r="F160" s="12">
        <f t="shared" si="49"/>
        <v>603.60145000000034</v>
      </c>
      <c r="G160" s="11">
        <f t="shared" si="50"/>
        <v>605.60145000000034</v>
      </c>
      <c r="H160" s="13">
        <f t="shared" si="51"/>
        <v>575.60145000000034</v>
      </c>
      <c r="I160" s="12">
        <f t="shared" si="52"/>
        <v>573.60145000000034</v>
      </c>
      <c r="J160" s="11">
        <f t="shared" si="53"/>
        <v>545.60145000000034</v>
      </c>
    </row>
    <row r="161" spans="1:10">
      <c r="A161" s="15" t="s">
        <v>29</v>
      </c>
      <c r="B161" s="14">
        <v>898.78580000000034</v>
      </c>
      <c r="C161" s="12">
        <f t="shared" si="60"/>
        <v>900.7651000000003</v>
      </c>
      <c r="D161" s="11">
        <f t="shared" si="61"/>
        <v>886.75950000000034</v>
      </c>
      <c r="E161" s="13">
        <f t="shared" si="48"/>
        <v>599.58580000000029</v>
      </c>
      <c r="F161" s="12">
        <f t="shared" si="49"/>
        <v>601.58580000000029</v>
      </c>
      <c r="G161" s="11">
        <f t="shared" si="50"/>
        <v>603.58580000000029</v>
      </c>
      <c r="H161" s="13">
        <f t="shared" si="51"/>
        <v>573.58580000000029</v>
      </c>
      <c r="I161" s="12">
        <f t="shared" si="52"/>
        <v>571.58580000000029</v>
      </c>
      <c r="J161" s="11">
        <f t="shared" si="53"/>
        <v>543.58580000000029</v>
      </c>
    </row>
    <row r="162" spans="1:10">
      <c r="A162" s="15" t="s">
        <v>205</v>
      </c>
      <c r="B162" s="14">
        <f>B161-2</f>
        <v>896.78580000000034</v>
      </c>
      <c r="C162" s="12">
        <f>B162+1.9793</f>
        <v>898.7651000000003</v>
      </c>
      <c r="D162" s="11">
        <f>B162-12.0263</f>
        <v>884.75950000000034</v>
      </c>
      <c r="E162" s="13">
        <f t="shared" si="48"/>
        <v>597.58580000000029</v>
      </c>
      <c r="F162" s="12">
        <f t="shared" si="49"/>
        <v>599.58580000000029</v>
      </c>
      <c r="G162" s="11">
        <f t="shared" si="50"/>
        <v>601.58580000000029</v>
      </c>
      <c r="H162" s="13">
        <f t="shared" si="51"/>
        <v>571.58580000000029</v>
      </c>
      <c r="I162" s="12">
        <f t="shared" si="52"/>
        <v>569.58580000000029</v>
      </c>
      <c r="J162" s="11">
        <f t="shared" si="53"/>
        <v>541.58580000000029</v>
      </c>
    </row>
    <row r="163" spans="1:10">
      <c r="A163" s="15" t="s">
        <v>291</v>
      </c>
      <c r="B163" s="14">
        <f>B162-2</f>
        <v>894.78580000000034</v>
      </c>
      <c r="C163" s="12">
        <f>B163+1.9793</f>
        <v>896.7651000000003</v>
      </c>
      <c r="D163" s="11">
        <f>B163-12.0263</f>
        <v>882.75950000000034</v>
      </c>
      <c r="E163" s="13">
        <f t="shared" si="48"/>
        <v>595.58580000000029</v>
      </c>
      <c r="F163" s="12">
        <f t="shared" si="49"/>
        <v>597.58580000000029</v>
      </c>
      <c r="G163" s="11">
        <f t="shared" si="50"/>
        <v>599.58580000000029</v>
      </c>
      <c r="H163" s="13">
        <f t="shared" si="51"/>
        <v>569.58580000000029</v>
      </c>
      <c r="I163" s="12">
        <f t="shared" si="52"/>
        <v>567.58580000000029</v>
      </c>
      <c r="J163" s="11">
        <f t="shared" si="53"/>
        <v>539.58580000000029</v>
      </c>
    </row>
    <row r="164" spans="1:10">
      <c r="A164" s="15" t="s">
        <v>292</v>
      </c>
      <c r="B164" s="14">
        <f t="shared" ref="B164:B166" si="62">B163-2</f>
        <v>892.78580000000034</v>
      </c>
      <c r="C164" s="12">
        <f>B164+1.9793</f>
        <v>894.7651000000003</v>
      </c>
      <c r="D164" s="11">
        <f>B164-12.0263</f>
        <v>880.75950000000034</v>
      </c>
      <c r="E164" s="13">
        <f t="shared" si="48"/>
        <v>593.58580000000029</v>
      </c>
      <c r="F164" s="12">
        <f t="shared" si="49"/>
        <v>595.58580000000029</v>
      </c>
      <c r="G164" s="11">
        <f t="shared" si="50"/>
        <v>597.58580000000029</v>
      </c>
      <c r="H164" s="13">
        <f t="shared" si="51"/>
        <v>567.58580000000029</v>
      </c>
      <c r="I164" s="12">
        <f t="shared" si="52"/>
        <v>565.58580000000029</v>
      </c>
      <c r="J164" s="11">
        <f t="shared" si="53"/>
        <v>537.58580000000029</v>
      </c>
    </row>
    <row r="165" spans="1:10">
      <c r="A165" s="15" t="s">
        <v>293</v>
      </c>
      <c r="B165" s="14">
        <f t="shared" si="62"/>
        <v>890.78580000000034</v>
      </c>
      <c r="C165" s="12">
        <f>B165+1.9793</f>
        <v>892.7651000000003</v>
      </c>
      <c r="D165" s="11">
        <f>B165-12.0263</f>
        <v>878.75950000000034</v>
      </c>
      <c r="E165" s="13">
        <f t="shared" si="48"/>
        <v>591.58580000000029</v>
      </c>
      <c r="F165" s="12">
        <f t="shared" si="49"/>
        <v>593.58580000000029</v>
      </c>
      <c r="G165" s="11">
        <f t="shared" si="50"/>
        <v>595.58580000000029</v>
      </c>
      <c r="H165" s="13">
        <f t="shared" si="51"/>
        <v>565.58580000000029</v>
      </c>
      <c r="I165" s="12">
        <f t="shared" si="52"/>
        <v>563.58580000000029</v>
      </c>
      <c r="J165" s="11">
        <f t="shared" si="53"/>
        <v>535.58580000000029</v>
      </c>
    </row>
    <row r="166" spans="1:10">
      <c r="A166" s="15" t="s">
        <v>294</v>
      </c>
      <c r="B166" s="14">
        <f t="shared" si="62"/>
        <v>888.78580000000034</v>
      </c>
      <c r="C166" s="12">
        <f>B166+1.9793</f>
        <v>890.7651000000003</v>
      </c>
      <c r="D166" s="11">
        <f>B166-12.0263</f>
        <v>876.75950000000034</v>
      </c>
      <c r="E166" s="13">
        <f t="shared" si="48"/>
        <v>589.58580000000029</v>
      </c>
      <c r="F166" s="12">
        <f t="shared" si="49"/>
        <v>591.58580000000029</v>
      </c>
      <c r="G166" s="11">
        <f t="shared" si="50"/>
        <v>593.58580000000029</v>
      </c>
      <c r="H166" s="13">
        <f t="shared" si="51"/>
        <v>563.58580000000029</v>
      </c>
      <c r="I166" s="12">
        <f t="shared" si="52"/>
        <v>561.58580000000029</v>
      </c>
      <c r="J166" s="11">
        <f t="shared" si="53"/>
        <v>533.58580000000029</v>
      </c>
    </row>
    <row r="167" spans="1:10">
      <c r="A167" s="15"/>
      <c r="B167" s="14"/>
      <c r="C167" s="12"/>
      <c r="D167" s="11"/>
      <c r="E167" s="13"/>
      <c r="F167" s="12"/>
      <c r="G167" s="11"/>
      <c r="H167" s="13"/>
      <c r="I167" s="12"/>
      <c r="J167" s="11"/>
    </row>
    <row r="168" spans="1:10">
      <c r="A168" s="15" t="s">
        <v>28</v>
      </c>
      <c r="B168" s="14">
        <v>920.86405000000059</v>
      </c>
      <c r="C168" s="12">
        <f t="shared" ref="C168:C172" si="63">B168+1.9793</f>
        <v>922.84335000000056</v>
      </c>
      <c r="D168" s="11">
        <f t="shared" ref="D168:D172" si="64">B168-12.0263</f>
        <v>908.8377500000006</v>
      </c>
      <c r="E168" s="13">
        <f t="shared" si="48"/>
        <v>621.66405000000054</v>
      </c>
      <c r="F168" s="12">
        <f t="shared" si="49"/>
        <v>623.66405000000054</v>
      </c>
      <c r="G168" s="11">
        <f t="shared" si="50"/>
        <v>625.66405000000054</v>
      </c>
      <c r="H168" s="13">
        <f t="shared" si="51"/>
        <v>595.66405000000054</v>
      </c>
      <c r="I168" s="12">
        <f t="shared" si="52"/>
        <v>593.66405000000054</v>
      </c>
      <c r="J168" s="11">
        <f t="shared" si="53"/>
        <v>565.66405000000054</v>
      </c>
    </row>
    <row r="169" spans="1:10">
      <c r="A169" s="15" t="s">
        <v>27</v>
      </c>
      <c r="B169" s="14">
        <v>918.84840000000054</v>
      </c>
      <c r="C169" s="12">
        <f t="shared" si="63"/>
        <v>920.8277000000005</v>
      </c>
      <c r="D169" s="11">
        <f t="shared" si="64"/>
        <v>906.82210000000055</v>
      </c>
      <c r="E169" s="13">
        <f t="shared" si="48"/>
        <v>619.64840000000049</v>
      </c>
      <c r="F169" s="12">
        <f t="shared" si="49"/>
        <v>621.64840000000049</v>
      </c>
      <c r="G169" s="11">
        <f t="shared" si="50"/>
        <v>623.64840000000049</v>
      </c>
      <c r="H169" s="13">
        <f t="shared" si="51"/>
        <v>593.64840000000049</v>
      </c>
      <c r="I169" s="12">
        <f t="shared" si="52"/>
        <v>591.64840000000049</v>
      </c>
      <c r="J169" s="11">
        <f t="shared" si="53"/>
        <v>563.64840000000049</v>
      </c>
    </row>
    <row r="170" spans="1:10">
      <c r="A170" s="15" t="s">
        <v>26</v>
      </c>
      <c r="B170" s="14">
        <v>916.83275000000049</v>
      </c>
      <c r="C170" s="12">
        <f t="shared" si="63"/>
        <v>918.81205000000045</v>
      </c>
      <c r="D170" s="11">
        <f t="shared" si="64"/>
        <v>904.8064500000005</v>
      </c>
      <c r="E170" s="13">
        <f t="shared" si="48"/>
        <v>617.63275000000044</v>
      </c>
      <c r="F170" s="12">
        <f t="shared" si="49"/>
        <v>619.63275000000044</v>
      </c>
      <c r="G170" s="11">
        <f t="shared" si="50"/>
        <v>621.63275000000044</v>
      </c>
      <c r="H170" s="13">
        <f t="shared" si="51"/>
        <v>591.63275000000044</v>
      </c>
      <c r="I170" s="12">
        <f t="shared" si="52"/>
        <v>589.63275000000044</v>
      </c>
      <c r="J170" s="11">
        <f t="shared" si="53"/>
        <v>561.63275000000044</v>
      </c>
    </row>
    <row r="171" spans="1:10">
      <c r="A171" s="15" t="s">
        <v>25</v>
      </c>
      <c r="B171" s="14">
        <v>914.81710000000044</v>
      </c>
      <c r="C171" s="12">
        <f t="shared" si="63"/>
        <v>916.7964000000004</v>
      </c>
      <c r="D171" s="11">
        <f t="shared" si="64"/>
        <v>902.79080000000044</v>
      </c>
      <c r="E171" s="13">
        <f t="shared" si="48"/>
        <v>615.61710000000039</v>
      </c>
      <c r="F171" s="12">
        <f t="shared" si="49"/>
        <v>617.61710000000039</v>
      </c>
      <c r="G171" s="11">
        <f t="shared" si="50"/>
        <v>619.61710000000039</v>
      </c>
      <c r="H171" s="13">
        <f t="shared" si="51"/>
        <v>589.61710000000039</v>
      </c>
      <c r="I171" s="12">
        <f t="shared" si="52"/>
        <v>587.61710000000039</v>
      </c>
      <c r="J171" s="11">
        <f t="shared" si="53"/>
        <v>559.61710000000039</v>
      </c>
    </row>
    <row r="172" spans="1:10">
      <c r="A172" s="15" t="s">
        <v>24</v>
      </c>
      <c r="B172" s="14">
        <v>912.80145000000039</v>
      </c>
      <c r="C172" s="12">
        <f t="shared" si="63"/>
        <v>914.78075000000035</v>
      </c>
      <c r="D172" s="11">
        <f t="shared" si="64"/>
        <v>900.77515000000039</v>
      </c>
      <c r="E172" s="13">
        <f t="shared" si="48"/>
        <v>613.60145000000034</v>
      </c>
      <c r="F172" s="12">
        <f t="shared" si="49"/>
        <v>615.60145000000034</v>
      </c>
      <c r="G172" s="11">
        <f t="shared" si="50"/>
        <v>617.60145000000034</v>
      </c>
      <c r="H172" s="13">
        <f t="shared" si="51"/>
        <v>587.60145000000034</v>
      </c>
      <c r="I172" s="12">
        <f t="shared" si="52"/>
        <v>585.60145000000034</v>
      </c>
      <c r="J172" s="11">
        <f t="shared" si="53"/>
        <v>557.60145000000034</v>
      </c>
    </row>
    <row r="173" spans="1:10">
      <c r="A173" s="15" t="s">
        <v>286</v>
      </c>
      <c r="B173" s="14">
        <f>B172-2</f>
        <v>910.80145000000039</v>
      </c>
      <c r="C173" s="12">
        <f>B173+1.9793</f>
        <v>912.78075000000035</v>
      </c>
      <c r="D173" s="11">
        <f>B173-12.0263</f>
        <v>898.77515000000039</v>
      </c>
      <c r="E173" s="13">
        <f t="shared" si="48"/>
        <v>611.60145000000034</v>
      </c>
      <c r="F173" s="12">
        <f t="shared" si="49"/>
        <v>613.60145000000034</v>
      </c>
      <c r="G173" s="11">
        <f t="shared" si="50"/>
        <v>615.60145000000034</v>
      </c>
      <c r="H173" s="13">
        <f t="shared" si="51"/>
        <v>585.60145000000034</v>
      </c>
      <c r="I173" s="12">
        <f t="shared" si="52"/>
        <v>583.60145000000034</v>
      </c>
      <c r="J173" s="11">
        <f t="shared" si="53"/>
        <v>555.60145000000034</v>
      </c>
    </row>
    <row r="174" spans="1:10">
      <c r="A174" s="15" t="s">
        <v>287</v>
      </c>
      <c r="B174" s="14">
        <f>B173-2</f>
        <v>908.80145000000039</v>
      </c>
      <c r="C174" s="12">
        <f>B174+1.9793</f>
        <v>910.78075000000035</v>
      </c>
      <c r="D174" s="11">
        <f>B174-12.0263</f>
        <v>896.77515000000039</v>
      </c>
      <c r="E174" s="13">
        <f t="shared" si="48"/>
        <v>609.60145000000034</v>
      </c>
      <c r="F174" s="12">
        <f t="shared" si="49"/>
        <v>611.60145000000034</v>
      </c>
      <c r="G174" s="11">
        <f t="shared" si="50"/>
        <v>613.60145000000034</v>
      </c>
      <c r="H174" s="13">
        <f t="shared" si="51"/>
        <v>583.60145000000034</v>
      </c>
      <c r="I174" s="12">
        <f t="shared" si="52"/>
        <v>581.60145000000034</v>
      </c>
      <c r="J174" s="11">
        <f t="shared" si="53"/>
        <v>553.60145000000034</v>
      </c>
    </row>
    <row r="175" spans="1:10">
      <c r="A175" s="15" t="s">
        <v>288</v>
      </c>
      <c r="B175" s="14">
        <f t="shared" ref="B175:B177" si="65">B174-2</f>
        <v>906.80145000000039</v>
      </c>
      <c r="C175" s="12">
        <f>B175+1.9793</f>
        <v>908.78075000000035</v>
      </c>
      <c r="D175" s="11">
        <f>B175-12.0263</f>
        <v>894.77515000000039</v>
      </c>
      <c r="E175" s="13">
        <f t="shared" si="48"/>
        <v>607.60145000000034</v>
      </c>
      <c r="F175" s="12">
        <f t="shared" si="49"/>
        <v>609.60145000000034</v>
      </c>
      <c r="G175" s="11">
        <f t="shared" si="50"/>
        <v>611.60145000000034</v>
      </c>
      <c r="H175" s="13">
        <f t="shared" si="51"/>
        <v>581.60145000000034</v>
      </c>
      <c r="I175" s="12">
        <f t="shared" si="52"/>
        <v>579.60145000000034</v>
      </c>
      <c r="J175" s="11">
        <f t="shared" si="53"/>
        <v>551.60145000000034</v>
      </c>
    </row>
    <row r="176" spans="1:10">
      <c r="A176" s="15" t="s">
        <v>289</v>
      </c>
      <c r="B176" s="14">
        <f t="shared" si="65"/>
        <v>904.80145000000039</v>
      </c>
      <c r="C176" s="12">
        <f>B176+1.9793</f>
        <v>906.78075000000035</v>
      </c>
      <c r="D176" s="11">
        <f>B176-12.0263</f>
        <v>892.77515000000039</v>
      </c>
      <c r="E176" s="13">
        <f t="shared" si="48"/>
        <v>605.60145000000034</v>
      </c>
      <c r="F176" s="12">
        <f t="shared" si="49"/>
        <v>607.60145000000034</v>
      </c>
      <c r="G176" s="11">
        <f t="shared" si="50"/>
        <v>609.60145000000034</v>
      </c>
      <c r="H176" s="13">
        <f t="shared" si="51"/>
        <v>579.60145000000034</v>
      </c>
      <c r="I176" s="12">
        <f t="shared" si="52"/>
        <v>577.60145000000034</v>
      </c>
      <c r="J176" s="11">
        <f t="shared" si="53"/>
        <v>549.60145000000034</v>
      </c>
    </row>
    <row r="177" spans="1:10">
      <c r="A177" s="15" t="s">
        <v>290</v>
      </c>
      <c r="B177" s="14">
        <f t="shared" si="65"/>
        <v>902.80145000000039</v>
      </c>
      <c r="C177" s="12">
        <f>B177+1.9793</f>
        <v>904.78075000000035</v>
      </c>
      <c r="D177" s="11">
        <f>B177-12.0263</f>
        <v>890.77515000000039</v>
      </c>
      <c r="E177" s="13">
        <f t="shared" si="48"/>
        <v>603.60145000000034</v>
      </c>
      <c r="F177" s="12">
        <f t="shared" si="49"/>
        <v>605.60145000000034</v>
      </c>
      <c r="G177" s="11">
        <f t="shared" si="50"/>
        <v>607.60145000000034</v>
      </c>
      <c r="H177" s="13">
        <f t="shared" si="51"/>
        <v>577.60145000000034</v>
      </c>
      <c r="I177" s="12">
        <f t="shared" si="52"/>
        <v>575.60145000000034</v>
      </c>
      <c r="J177" s="11">
        <f t="shared" si="53"/>
        <v>547.60145000000034</v>
      </c>
    </row>
    <row r="178" spans="1:10">
      <c r="A178" s="15"/>
      <c r="B178" s="14"/>
      <c r="C178" s="12"/>
      <c r="D178" s="11"/>
      <c r="E178" s="13"/>
      <c r="F178" s="12"/>
      <c r="G178" s="11"/>
      <c r="H178" s="13"/>
      <c r="I178" s="12"/>
      <c r="J178" s="11"/>
    </row>
    <row r="179" spans="1:10">
      <c r="A179" s="15" t="s">
        <v>23</v>
      </c>
      <c r="B179" s="14">
        <v>934.87970000000064</v>
      </c>
      <c r="C179" s="12">
        <f t="shared" ref="C179:C183" si="66">B179+1.9793</f>
        <v>936.85900000000061</v>
      </c>
      <c r="D179" s="11">
        <f t="shared" ref="D179:D183" si="67">B179-12.0263</f>
        <v>922.85340000000065</v>
      </c>
      <c r="E179" s="13">
        <f t="shared" si="48"/>
        <v>635.67970000000059</v>
      </c>
      <c r="F179" s="12">
        <f t="shared" si="49"/>
        <v>637.67970000000059</v>
      </c>
      <c r="G179" s="11">
        <f t="shared" si="50"/>
        <v>639.67970000000059</v>
      </c>
      <c r="H179" s="13">
        <f t="shared" si="51"/>
        <v>609.67970000000059</v>
      </c>
      <c r="I179" s="12">
        <f t="shared" si="52"/>
        <v>607.67970000000059</v>
      </c>
      <c r="J179" s="11">
        <f t="shared" si="53"/>
        <v>579.67970000000059</v>
      </c>
    </row>
    <row r="180" spans="1:10">
      <c r="A180" s="15" t="s">
        <v>22</v>
      </c>
      <c r="B180" s="14">
        <v>932.86405000000059</v>
      </c>
      <c r="C180" s="12">
        <f t="shared" si="66"/>
        <v>934.84335000000056</v>
      </c>
      <c r="D180" s="11">
        <f t="shared" si="67"/>
        <v>920.8377500000006</v>
      </c>
      <c r="E180" s="13">
        <f t="shared" si="48"/>
        <v>633.66405000000054</v>
      </c>
      <c r="F180" s="12">
        <f t="shared" si="49"/>
        <v>635.66405000000054</v>
      </c>
      <c r="G180" s="11">
        <f t="shared" si="50"/>
        <v>637.66405000000054</v>
      </c>
      <c r="H180" s="13">
        <f t="shared" si="51"/>
        <v>607.66405000000054</v>
      </c>
      <c r="I180" s="12">
        <f t="shared" si="52"/>
        <v>605.66405000000054</v>
      </c>
      <c r="J180" s="11">
        <f t="shared" si="53"/>
        <v>577.66405000000054</v>
      </c>
    </row>
    <row r="181" spans="1:10">
      <c r="A181" s="15" t="s">
        <v>21</v>
      </c>
      <c r="B181" s="14">
        <v>930.84840000000054</v>
      </c>
      <c r="C181" s="12">
        <f t="shared" si="66"/>
        <v>932.8277000000005</v>
      </c>
      <c r="D181" s="11">
        <f t="shared" si="67"/>
        <v>918.82210000000055</v>
      </c>
      <c r="E181" s="13">
        <f t="shared" si="48"/>
        <v>631.64840000000049</v>
      </c>
      <c r="F181" s="12">
        <f t="shared" si="49"/>
        <v>633.64840000000049</v>
      </c>
      <c r="G181" s="11">
        <f t="shared" si="50"/>
        <v>635.64840000000049</v>
      </c>
      <c r="H181" s="13">
        <f t="shared" si="51"/>
        <v>605.64840000000049</v>
      </c>
      <c r="I181" s="12">
        <f t="shared" si="52"/>
        <v>603.64840000000049</v>
      </c>
      <c r="J181" s="11">
        <f t="shared" si="53"/>
        <v>575.64840000000049</v>
      </c>
    </row>
    <row r="182" spans="1:10">
      <c r="A182" s="15" t="s">
        <v>20</v>
      </c>
      <c r="B182" s="14">
        <v>928.83275000000049</v>
      </c>
      <c r="C182" s="12">
        <f t="shared" si="66"/>
        <v>930.81205000000045</v>
      </c>
      <c r="D182" s="11">
        <f t="shared" si="67"/>
        <v>916.8064500000005</v>
      </c>
      <c r="E182" s="13">
        <f t="shared" si="48"/>
        <v>629.63275000000044</v>
      </c>
      <c r="F182" s="12">
        <f t="shared" si="49"/>
        <v>631.63275000000044</v>
      </c>
      <c r="G182" s="11">
        <f t="shared" si="50"/>
        <v>633.63275000000044</v>
      </c>
      <c r="H182" s="13">
        <f t="shared" si="51"/>
        <v>603.63275000000044</v>
      </c>
      <c r="I182" s="12">
        <f t="shared" si="52"/>
        <v>601.63275000000044</v>
      </c>
      <c r="J182" s="11">
        <f t="shared" si="53"/>
        <v>573.63275000000044</v>
      </c>
    </row>
    <row r="183" spans="1:10">
      <c r="A183" s="15" t="s">
        <v>19</v>
      </c>
      <c r="B183" s="14">
        <v>926.81710000000044</v>
      </c>
      <c r="C183" s="12">
        <f t="shared" si="66"/>
        <v>928.7964000000004</v>
      </c>
      <c r="D183" s="11">
        <f t="shared" si="67"/>
        <v>914.79080000000044</v>
      </c>
      <c r="E183" s="13">
        <f t="shared" si="48"/>
        <v>627.61710000000039</v>
      </c>
      <c r="F183" s="12">
        <f t="shared" si="49"/>
        <v>629.61710000000039</v>
      </c>
      <c r="G183" s="11">
        <f t="shared" si="50"/>
        <v>631.61710000000039</v>
      </c>
      <c r="H183" s="13">
        <f t="shared" si="51"/>
        <v>601.61710000000039</v>
      </c>
      <c r="I183" s="12">
        <f t="shared" si="52"/>
        <v>599.61710000000039</v>
      </c>
      <c r="J183" s="11">
        <f t="shared" si="53"/>
        <v>571.61710000000039</v>
      </c>
    </row>
    <row r="184" spans="1:10">
      <c r="A184" s="15" t="s">
        <v>281</v>
      </c>
      <c r="B184" s="14">
        <f>B183-2</f>
        <v>924.81710000000044</v>
      </c>
      <c r="C184" s="12">
        <f>B184+1.9793</f>
        <v>926.7964000000004</v>
      </c>
      <c r="D184" s="11">
        <f>B184-12.0263</f>
        <v>912.79080000000044</v>
      </c>
      <c r="E184" s="13">
        <f t="shared" si="48"/>
        <v>625.61710000000039</v>
      </c>
      <c r="F184" s="12">
        <f t="shared" si="49"/>
        <v>627.61710000000039</v>
      </c>
      <c r="G184" s="11">
        <f t="shared" si="50"/>
        <v>629.61710000000039</v>
      </c>
      <c r="H184" s="13">
        <f t="shared" si="51"/>
        <v>599.61710000000039</v>
      </c>
      <c r="I184" s="12">
        <f t="shared" si="52"/>
        <v>597.61710000000039</v>
      </c>
      <c r="J184" s="11">
        <f t="shared" si="53"/>
        <v>569.61710000000039</v>
      </c>
    </row>
    <row r="185" spans="1:10">
      <c r="A185" s="15" t="s">
        <v>282</v>
      </c>
      <c r="B185" s="14">
        <f>B184-2</f>
        <v>922.81710000000044</v>
      </c>
      <c r="C185" s="12">
        <f>B185+1.9793</f>
        <v>924.7964000000004</v>
      </c>
      <c r="D185" s="11">
        <f>B185-12.0263</f>
        <v>910.79080000000044</v>
      </c>
      <c r="E185" s="13">
        <f t="shared" si="48"/>
        <v>623.61710000000039</v>
      </c>
      <c r="F185" s="12">
        <f t="shared" si="49"/>
        <v>625.61710000000039</v>
      </c>
      <c r="G185" s="11">
        <f t="shared" si="50"/>
        <v>627.61710000000039</v>
      </c>
      <c r="H185" s="13">
        <f t="shared" si="51"/>
        <v>597.61710000000039</v>
      </c>
      <c r="I185" s="12">
        <f t="shared" si="52"/>
        <v>595.61710000000039</v>
      </c>
      <c r="J185" s="11">
        <f t="shared" si="53"/>
        <v>567.61710000000039</v>
      </c>
    </row>
    <row r="186" spans="1:10">
      <c r="A186" s="15" t="s">
        <v>283</v>
      </c>
      <c r="B186" s="14">
        <f t="shared" ref="B186:B188" si="68">B185-2</f>
        <v>920.81710000000044</v>
      </c>
      <c r="C186" s="12">
        <f>B186+1.9793</f>
        <v>922.7964000000004</v>
      </c>
      <c r="D186" s="11">
        <f>B186-12.0263</f>
        <v>908.79080000000044</v>
      </c>
      <c r="E186" s="13">
        <f t="shared" si="48"/>
        <v>621.61710000000039</v>
      </c>
      <c r="F186" s="12">
        <f t="shared" si="49"/>
        <v>623.61710000000039</v>
      </c>
      <c r="G186" s="11">
        <f t="shared" si="50"/>
        <v>625.61710000000039</v>
      </c>
      <c r="H186" s="13">
        <f t="shared" si="51"/>
        <v>595.61710000000039</v>
      </c>
      <c r="I186" s="12">
        <f t="shared" si="52"/>
        <v>593.61710000000039</v>
      </c>
      <c r="J186" s="11">
        <f t="shared" si="53"/>
        <v>565.61710000000039</v>
      </c>
    </row>
    <row r="187" spans="1:10">
      <c r="A187" s="15" t="s">
        <v>284</v>
      </c>
      <c r="B187" s="14">
        <f t="shared" si="68"/>
        <v>918.81710000000044</v>
      </c>
      <c r="C187" s="12">
        <f>B187+1.9793</f>
        <v>920.7964000000004</v>
      </c>
      <c r="D187" s="11">
        <f>B187-12.0263</f>
        <v>906.79080000000044</v>
      </c>
      <c r="E187" s="13">
        <f t="shared" si="48"/>
        <v>619.61710000000039</v>
      </c>
      <c r="F187" s="12">
        <f t="shared" si="49"/>
        <v>621.61710000000039</v>
      </c>
      <c r="G187" s="11">
        <f t="shared" si="50"/>
        <v>623.61710000000039</v>
      </c>
      <c r="H187" s="13">
        <f t="shared" si="51"/>
        <v>593.61710000000039</v>
      </c>
      <c r="I187" s="12">
        <f t="shared" si="52"/>
        <v>591.61710000000039</v>
      </c>
      <c r="J187" s="11">
        <f t="shared" si="53"/>
        <v>563.61710000000039</v>
      </c>
    </row>
    <row r="188" spans="1:10">
      <c r="A188" s="15" t="s">
        <v>285</v>
      </c>
      <c r="B188" s="14">
        <f t="shared" si="68"/>
        <v>916.81710000000044</v>
      </c>
      <c r="C188" s="12">
        <f>B188+1.9793</f>
        <v>918.7964000000004</v>
      </c>
      <c r="D188" s="11">
        <f>B188-12.0263</f>
        <v>904.79080000000044</v>
      </c>
      <c r="E188" s="13">
        <f t="shared" si="48"/>
        <v>617.61710000000039</v>
      </c>
      <c r="F188" s="12">
        <f t="shared" si="49"/>
        <v>619.61710000000039</v>
      </c>
      <c r="G188" s="11">
        <f t="shared" si="50"/>
        <v>621.61710000000039</v>
      </c>
      <c r="H188" s="13">
        <f t="shared" si="51"/>
        <v>591.61710000000039</v>
      </c>
      <c r="I188" s="12">
        <f t="shared" si="52"/>
        <v>589.61710000000039</v>
      </c>
      <c r="J188" s="11">
        <f t="shared" si="53"/>
        <v>561.61710000000039</v>
      </c>
    </row>
    <row r="189" spans="1:10">
      <c r="A189" s="15"/>
      <c r="B189" s="14"/>
      <c r="C189" s="12"/>
      <c r="D189" s="11"/>
      <c r="E189" s="13"/>
      <c r="F189" s="12"/>
      <c r="G189" s="11"/>
      <c r="H189" s="13"/>
      <c r="I189" s="12"/>
      <c r="J189" s="11"/>
    </row>
    <row r="190" spans="1:10">
      <c r="A190" s="15" t="s">
        <v>18</v>
      </c>
      <c r="B190" s="14">
        <v>948.89535000000069</v>
      </c>
      <c r="C190" s="12">
        <f t="shared" ref="C190:C199" si="69">B190+1.9793</f>
        <v>950.87465000000066</v>
      </c>
      <c r="D190" s="11">
        <f t="shared" ref="D190:D199" si="70">B190-12.0263</f>
        <v>936.8690500000007</v>
      </c>
      <c r="E190" s="13">
        <f t="shared" si="48"/>
        <v>649.69535000000064</v>
      </c>
      <c r="F190" s="12">
        <f t="shared" si="49"/>
        <v>651.69535000000064</v>
      </c>
      <c r="G190" s="11">
        <f t="shared" si="50"/>
        <v>653.69535000000064</v>
      </c>
      <c r="H190" s="13">
        <f t="shared" si="51"/>
        <v>623.69535000000064</v>
      </c>
      <c r="I190" s="12">
        <f t="shared" si="52"/>
        <v>621.69535000000064</v>
      </c>
      <c r="J190" s="11">
        <f t="shared" si="53"/>
        <v>593.69535000000064</v>
      </c>
    </row>
    <row r="191" spans="1:10">
      <c r="A191" s="15" t="s">
        <v>17</v>
      </c>
      <c r="B191" s="14">
        <v>946.87970000000064</v>
      </c>
      <c r="C191" s="12">
        <f t="shared" si="69"/>
        <v>948.85900000000061</v>
      </c>
      <c r="D191" s="11">
        <f t="shared" si="70"/>
        <v>934.85340000000065</v>
      </c>
      <c r="E191" s="13">
        <f t="shared" si="48"/>
        <v>647.67970000000059</v>
      </c>
      <c r="F191" s="12">
        <f t="shared" si="49"/>
        <v>649.67970000000059</v>
      </c>
      <c r="G191" s="11">
        <f t="shared" si="50"/>
        <v>651.67970000000059</v>
      </c>
      <c r="H191" s="13">
        <f t="shared" si="51"/>
        <v>621.67970000000059</v>
      </c>
      <c r="I191" s="12">
        <f t="shared" si="52"/>
        <v>619.67970000000059</v>
      </c>
      <c r="J191" s="11">
        <f t="shared" si="53"/>
        <v>591.67970000000059</v>
      </c>
    </row>
    <row r="192" spans="1:10">
      <c r="A192" s="15" t="s">
        <v>16</v>
      </c>
      <c r="B192" s="14">
        <v>944.86405000000059</v>
      </c>
      <c r="C192" s="12">
        <f t="shared" si="69"/>
        <v>946.84335000000056</v>
      </c>
      <c r="D192" s="11">
        <f t="shared" si="70"/>
        <v>932.8377500000006</v>
      </c>
      <c r="E192" s="13">
        <f t="shared" si="48"/>
        <v>645.66405000000054</v>
      </c>
      <c r="F192" s="12">
        <f t="shared" si="49"/>
        <v>647.66405000000054</v>
      </c>
      <c r="G192" s="11">
        <f t="shared" si="50"/>
        <v>649.66405000000054</v>
      </c>
      <c r="H192" s="13">
        <f t="shared" si="51"/>
        <v>619.66405000000054</v>
      </c>
      <c r="I192" s="12">
        <f t="shared" si="52"/>
        <v>617.66405000000054</v>
      </c>
      <c r="J192" s="11">
        <f t="shared" si="53"/>
        <v>589.66405000000054</v>
      </c>
    </row>
    <row r="193" spans="1:10">
      <c r="A193" s="15" t="s">
        <v>15</v>
      </c>
      <c r="B193" s="14">
        <v>942.84840000000054</v>
      </c>
      <c r="C193" s="12">
        <f t="shared" si="69"/>
        <v>944.8277000000005</v>
      </c>
      <c r="D193" s="11">
        <f t="shared" si="70"/>
        <v>930.82210000000055</v>
      </c>
      <c r="E193" s="13">
        <f t="shared" si="48"/>
        <v>643.64840000000049</v>
      </c>
      <c r="F193" s="12">
        <f t="shared" si="49"/>
        <v>645.64840000000049</v>
      </c>
      <c r="G193" s="11">
        <f t="shared" si="50"/>
        <v>647.64840000000049</v>
      </c>
      <c r="H193" s="13">
        <f t="shared" si="51"/>
        <v>617.64840000000049</v>
      </c>
      <c r="I193" s="12">
        <f t="shared" si="52"/>
        <v>615.64840000000049</v>
      </c>
      <c r="J193" s="11">
        <f t="shared" si="53"/>
        <v>587.64840000000049</v>
      </c>
    </row>
    <row r="194" spans="1:10">
      <c r="A194" s="15" t="s">
        <v>14</v>
      </c>
      <c r="B194" s="14">
        <v>940.83275000000049</v>
      </c>
      <c r="C194" s="12">
        <f t="shared" si="69"/>
        <v>942.81205000000045</v>
      </c>
      <c r="D194" s="11">
        <f t="shared" si="70"/>
        <v>928.8064500000005</v>
      </c>
      <c r="E194" s="13">
        <f t="shared" si="48"/>
        <v>641.63275000000044</v>
      </c>
      <c r="F194" s="12">
        <f t="shared" si="49"/>
        <v>643.63275000000044</v>
      </c>
      <c r="G194" s="11">
        <f t="shared" si="50"/>
        <v>645.63275000000044</v>
      </c>
      <c r="H194" s="13">
        <f t="shared" si="51"/>
        <v>615.63275000000044</v>
      </c>
      <c r="I194" s="12">
        <f t="shared" si="52"/>
        <v>613.63275000000044</v>
      </c>
      <c r="J194" s="11">
        <f t="shared" si="53"/>
        <v>585.63275000000044</v>
      </c>
    </row>
    <row r="195" spans="1:10">
      <c r="A195" s="15" t="s">
        <v>276</v>
      </c>
      <c r="B195" s="14">
        <f>B194-2</f>
        <v>938.83275000000049</v>
      </c>
      <c r="C195" s="12">
        <f t="shared" si="69"/>
        <v>940.81205000000045</v>
      </c>
      <c r="D195" s="11">
        <f t="shared" si="70"/>
        <v>926.8064500000005</v>
      </c>
      <c r="E195" s="13">
        <f t="shared" si="48"/>
        <v>639.63275000000044</v>
      </c>
      <c r="F195" s="12">
        <f t="shared" si="49"/>
        <v>641.63275000000044</v>
      </c>
      <c r="G195" s="11">
        <f t="shared" si="50"/>
        <v>643.63275000000044</v>
      </c>
      <c r="H195" s="13">
        <f t="shared" si="51"/>
        <v>613.63275000000044</v>
      </c>
      <c r="I195" s="12">
        <f t="shared" si="52"/>
        <v>611.63275000000044</v>
      </c>
      <c r="J195" s="11">
        <f t="shared" si="53"/>
        <v>583.63275000000044</v>
      </c>
    </row>
    <row r="196" spans="1:10">
      <c r="A196" s="15" t="s">
        <v>277</v>
      </c>
      <c r="B196" s="14">
        <f>B195-2</f>
        <v>936.83275000000049</v>
      </c>
      <c r="C196" s="12">
        <f t="shared" si="69"/>
        <v>938.81205000000045</v>
      </c>
      <c r="D196" s="11">
        <f t="shared" si="70"/>
        <v>924.8064500000005</v>
      </c>
      <c r="E196" s="13">
        <f t="shared" ref="E196:E254" si="71">B196-299.2</f>
        <v>637.63275000000044</v>
      </c>
      <c r="F196" s="12">
        <f t="shared" ref="F196:F254" si="72">B196-297.2</f>
        <v>639.63275000000044</v>
      </c>
      <c r="G196" s="11">
        <f t="shared" ref="G196:G254" si="73">B196-295.2</f>
        <v>641.63275000000044</v>
      </c>
      <c r="H196" s="13">
        <f t="shared" ref="H196:H254" si="74">B196-325.2</f>
        <v>611.63275000000044</v>
      </c>
      <c r="I196" s="12">
        <f t="shared" ref="I196:I254" si="75">B196-327.2</f>
        <v>609.63275000000044</v>
      </c>
      <c r="J196" s="11">
        <f t="shared" ref="J196:J254" si="76">B196-355.2</f>
        <v>581.63275000000044</v>
      </c>
    </row>
    <row r="197" spans="1:10">
      <c r="A197" s="15" t="s">
        <v>278</v>
      </c>
      <c r="B197" s="14">
        <f t="shared" ref="B197:B199" si="77">B196-2</f>
        <v>934.83275000000049</v>
      </c>
      <c r="C197" s="12">
        <f t="shared" si="69"/>
        <v>936.81205000000045</v>
      </c>
      <c r="D197" s="11">
        <f t="shared" si="70"/>
        <v>922.8064500000005</v>
      </c>
      <c r="E197" s="13">
        <f t="shared" si="71"/>
        <v>635.63275000000044</v>
      </c>
      <c r="F197" s="12">
        <f t="shared" si="72"/>
        <v>637.63275000000044</v>
      </c>
      <c r="G197" s="11">
        <f t="shared" si="73"/>
        <v>639.63275000000044</v>
      </c>
      <c r="H197" s="13">
        <f t="shared" si="74"/>
        <v>609.63275000000044</v>
      </c>
      <c r="I197" s="12">
        <f t="shared" si="75"/>
        <v>607.63275000000044</v>
      </c>
      <c r="J197" s="11">
        <f t="shared" si="76"/>
        <v>579.63275000000044</v>
      </c>
    </row>
    <row r="198" spans="1:10">
      <c r="A198" s="15" t="s">
        <v>279</v>
      </c>
      <c r="B198" s="14">
        <f t="shared" si="77"/>
        <v>932.83275000000049</v>
      </c>
      <c r="C198" s="12">
        <f t="shared" si="69"/>
        <v>934.81205000000045</v>
      </c>
      <c r="D198" s="11">
        <f t="shared" si="70"/>
        <v>920.8064500000005</v>
      </c>
      <c r="E198" s="13">
        <f t="shared" si="71"/>
        <v>633.63275000000044</v>
      </c>
      <c r="F198" s="12">
        <f t="shared" si="72"/>
        <v>635.63275000000044</v>
      </c>
      <c r="G198" s="11">
        <f t="shared" si="73"/>
        <v>637.63275000000044</v>
      </c>
      <c r="H198" s="13">
        <f t="shared" si="74"/>
        <v>607.63275000000044</v>
      </c>
      <c r="I198" s="12">
        <f t="shared" si="75"/>
        <v>605.63275000000044</v>
      </c>
      <c r="J198" s="11">
        <f t="shared" si="76"/>
        <v>577.63275000000044</v>
      </c>
    </row>
    <row r="199" spans="1:10">
      <c r="A199" s="15" t="s">
        <v>280</v>
      </c>
      <c r="B199" s="14">
        <f t="shared" si="77"/>
        <v>930.83275000000049</v>
      </c>
      <c r="C199" s="12">
        <f t="shared" si="69"/>
        <v>932.81205000000045</v>
      </c>
      <c r="D199" s="11">
        <f t="shared" si="70"/>
        <v>918.8064500000005</v>
      </c>
      <c r="E199" s="13">
        <f t="shared" si="71"/>
        <v>631.63275000000044</v>
      </c>
      <c r="F199" s="12">
        <f t="shared" si="72"/>
        <v>633.63275000000044</v>
      </c>
      <c r="G199" s="11">
        <f t="shared" si="73"/>
        <v>635.63275000000044</v>
      </c>
      <c r="H199" s="13">
        <f t="shared" si="74"/>
        <v>605.63275000000044</v>
      </c>
      <c r="I199" s="12">
        <f t="shared" si="75"/>
        <v>603.63275000000044</v>
      </c>
      <c r="J199" s="11">
        <f t="shared" si="76"/>
        <v>575.63275000000044</v>
      </c>
    </row>
    <row r="200" spans="1:10">
      <c r="A200" s="15"/>
      <c r="B200" s="14"/>
      <c r="C200" s="12"/>
      <c r="D200" s="11"/>
      <c r="E200" s="13"/>
      <c r="F200" s="12"/>
      <c r="G200" s="11"/>
      <c r="H200" s="13"/>
      <c r="I200" s="12"/>
      <c r="J200" s="11"/>
    </row>
    <row r="201" spans="1:10">
      <c r="A201" s="15" t="s">
        <v>13</v>
      </c>
      <c r="B201" s="14">
        <v>962.91100000000074</v>
      </c>
      <c r="C201" s="12">
        <f t="shared" ref="C201:C210" si="78">B201+1.9793</f>
        <v>964.89030000000071</v>
      </c>
      <c r="D201" s="11">
        <f t="shared" ref="D201:D210" si="79">B201-12.0263</f>
        <v>950.88470000000075</v>
      </c>
      <c r="E201" s="13">
        <f t="shared" si="71"/>
        <v>663.71100000000069</v>
      </c>
      <c r="F201" s="12">
        <f t="shared" si="72"/>
        <v>665.71100000000069</v>
      </c>
      <c r="G201" s="11">
        <f t="shared" si="73"/>
        <v>667.71100000000069</v>
      </c>
      <c r="H201" s="13">
        <f t="shared" si="74"/>
        <v>637.71100000000069</v>
      </c>
      <c r="I201" s="12">
        <f t="shared" si="75"/>
        <v>635.71100000000069</v>
      </c>
      <c r="J201" s="11">
        <f t="shared" si="76"/>
        <v>607.71100000000069</v>
      </c>
    </row>
    <row r="202" spans="1:10">
      <c r="A202" s="15" t="s">
        <v>12</v>
      </c>
      <c r="B202" s="14">
        <v>960.89535000000069</v>
      </c>
      <c r="C202" s="12">
        <f t="shared" si="78"/>
        <v>962.87465000000066</v>
      </c>
      <c r="D202" s="11">
        <f t="shared" si="79"/>
        <v>948.8690500000007</v>
      </c>
      <c r="E202" s="13">
        <f t="shared" si="71"/>
        <v>661.69535000000064</v>
      </c>
      <c r="F202" s="12">
        <f t="shared" si="72"/>
        <v>663.69535000000064</v>
      </c>
      <c r="G202" s="11">
        <f t="shared" si="73"/>
        <v>665.69535000000064</v>
      </c>
      <c r="H202" s="13">
        <f t="shared" si="74"/>
        <v>635.69535000000064</v>
      </c>
      <c r="I202" s="12">
        <f t="shared" si="75"/>
        <v>633.69535000000064</v>
      </c>
      <c r="J202" s="11">
        <f t="shared" si="76"/>
        <v>605.69535000000064</v>
      </c>
    </row>
    <row r="203" spans="1:10">
      <c r="A203" s="15" t="s">
        <v>11</v>
      </c>
      <c r="B203" s="14">
        <v>958.87970000000064</v>
      </c>
      <c r="C203" s="12">
        <f t="shared" si="78"/>
        <v>960.85900000000061</v>
      </c>
      <c r="D203" s="11">
        <f t="shared" si="79"/>
        <v>946.85340000000065</v>
      </c>
      <c r="E203" s="13">
        <f t="shared" si="71"/>
        <v>659.67970000000059</v>
      </c>
      <c r="F203" s="12">
        <f t="shared" si="72"/>
        <v>661.67970000000059</v>
      </c>
      <c r="G203" s="11">
        <f t="shared" si="73"/>
        <v>663.67970000000059</v>
      </c>
      <c r="H203" s="13">
        <f t="shared" si="74"/>
        <v>633.67970000000059</v>
      </c>
      <c r="I203" s="12">
        <f t="shared" si="75"/>
        <v>631.67970000000059</v>
      </c>
      <c r="J203" s="11">
        <f t="shared" si="76"/>
        <v>603.67970000000059</v>
      </c>
    </row>
    <row r="204" spans="1:10">
      <c r="A204" s="15" t="s">
        <v>10</v>
      </c>
      <c r="B204" s="14">
        <v>956.86405000000059</v>
      </c>
      <c r="C204" s="12">
        <f t="shared" si="78"/>
        <v>958.84335000000056</v>
      </c>
      <c r="D204" s="11">
        <f t="shared" si="79"/>
        <v>944.8377500000006</v>
      </c>
      <c r="E204" s="13">
        <f t="shared" si="71"/>
        <v>657.66405000000054</v>
      </c>
      <c r="F204" s="12">
        <f t="shared" si="72"/>
        <v>659.66405000000054</v>
      </c>
      <c r="G204" s="11">
        <f t="shared" si="73"/>
        <v>661.66405000000054</v>
      </c>
      <c r="H204" s="13">
        <f t="shared" si="74"/>
        <v>631.66405000000054</v>
      </c>
      <c r="I204" s="12">
        <f t="shared" si="75"/>
        <v>629.66405000000054</v>
      </c>
      <c r="J204" s="11">
        <f t="shared" si="76"/>
        <v>601.66405000000054</v>
      </c>
    </row>
    <row r="205" spans="1:10">
      <c r="A205" s="15" t="s">
        <v>9</v>
      </c>
      <c r="B205" s="14">
        <v>954.84840000000054</v>
      </c>
      <c r="C205" s="12">
        <f t="shared" si="78"/>
        <v>956.8277000000005</v>
      </c>
      <c r="D205" s="11">
        <f t="shared" si="79"/>
        <v>942.82210000000055</v>
      </c>
      <c r="E205" s="13">
        <f t="shared" si="71"/>
        <v>655.64840000000049</v>
      </c>
      <c r="F205" s="12">
        <f t="shared" si="72"/>
        <v>657.64840000000049</v>
      </c>
      <c r="G205" s="11">
        <f t="shared" si="73"/>
        <v>659.64840000000049</v>
      </c>
      <c r="H205" s="13">
        <f t="shared" si="74"/>
        <v>629.64840000000049</v>
      </c>
      <c r="I205" s="12">
        <f t="shared" si="75"/>
        <v>627.64840000000049</v>
      </c>
      <c r="J205" s="11">
        <f t="shared" si="76"/>
        <v>599.64840000000049</v>
      </c>
    </row>
    <row r="206" spans="1:10">
      <c r="A206" s="15" t="s">
        <v>271</v>
      </c>
      <c r="B206" s="14">
        <f>B205-2</f>
        <v>952.84840000000054</v>
      </c>
      <c r="C206" s="12">
        <f t="shared" si="78"/>
        <v>954.8277000000005</v>
      </c>
      <c r="D206" s="11">
        <f t="shared" si="79"/>
        <v>940.82210000000055</v>
      </c>
      <c r="E206" s="13">
        <f t="shared" si="71"/>
        <v>653.64840000000049</v>
      </c>
      <c r="F206" s="12">
        <f t="shared" si="72"/>
        <v>655.64840000000049</v>
      </c>
      <c r="G206" s="11">
        <f t="shared" si="73"/>
        <v>657.64840000000049</v>
      </c>
      <c r="H206" s="13">
        <f t="shared" si="74"/>
        <v>627.64840000000049</v>
      </c>
      <c r="I206" s="12">
        <f t="shared" si="75"/>
        <v>625.64840000000049</v>
      </c>
      <c r="J206" s="11">
        <f t="shared" si="76"/>
        <v>597.64840000000049</v>
      </c>
    </row>
    <row r="207" spans="1:10">
      <c r="A207" s="15" t="s">
        <v>272</v>
      </c>
      <c r="B207" s="14">
        <f>B206-2</f>
        <v>950.84840000000054</v>
      </c>
      <c r="C207" s="12">
        <f t="shared" si="78"/>
        <v>952.8277000000005</v>
      </c>
      <c r="D207" s="11">
        <f t="shared" si="79"/>
        <v>938.82210000000055</v>
      </c>
      <c r="E207" s="13">
        <f t="shared" si="71"/>
        <v>651.64840000000049</v>
      </c>
      <c r="F207" s="12">
        <f t="shared" si="72"/>
        <v>653.64840000000049</v>
      </c>
      <c r="G207" s="11">
        <f t="shared" si="73"/>
        <v>655.64840000000049</v>
      </c>
      <c r="H207" s="13">
        <f t="shared" si="74"/>
        <v>625.64840000000049</v>
      </c>
      <c r="I207" s="12">
        <f t="shared" si="75"/>
        <v>623.64840000000049</v>
      </c>
      <c r="J207" s="11">
        <f t="shared" si="76"/>
        <v>595.64840000000049</v>
      </c>
    </row>
    <row r="208" spans="1:10">
      <c r="A208" s="15" t="s">
        <v>273</v>
      </c>
      <c r="B208" s="14">
        <f t="shared" ref="B208:B210" si="80">B207-2</f>
        <v>948.84840000000054</v>
      </c>
      <c r="C208" s="12">
        <f t="shared" si="78"/>
        <v>950.8277000000005</v>
      </c>
      <c r="D208" s="11">
        <f t="shared" si="79"/>
        <v>936.82210000000055</v>
      </c>
      <c r="E208" s="13">
        <f t="shared" si="71"/>
        <v>649.64840000000049</v>
      </c>
      <c r="F208" s="12">
        <f t="shared" si="72"/>
        <v>651.64840000000049</v>
      </c>
      <c r="G208" s="11">
        <f t="shared" si="73"/>
        <v>653.64840000000049</v>
      </c>
      <c r="H208" s="13">
        <f t="shared" si="74"/>
        <v>623.64840000000049</v>
      </c>
      <c r="I208" s="12">
        <f t="shared" si="75"/>
        <v>621.64840000000049</v>
      </c>
      <c r="J208" s="11">
        <f t="shared" si="76"/>
        <v>593.64840000000049</v>
      </c>
    </row>
    <row r="209" spans="1:10">
      <c r="A209" s="15" t="s">
        <v>274</v>
      </c>
      <c r="B209" s="14">
        <f t="shared" si="80"/>
        <v>946.84840000000054</v>
      </c>
      <c r="C209" s="12">
        <f t="shared" si="78"/>
        <v>948.8277000000005</v>
      </c>
      <c r="D209" s="11">
        <f t="shared" si="79"/>
        <v>934.82210000000055</v>
      </c>
      <c r="E209" s="13">
        <f t="shared" si="71"/>
        <v>647.64840000000049</v>
      </c>
      <c r="F209" s="12">
        <f t="shared" si="72"/>
        <v>649.64840000000049</v>
      </c>
      <c r="G209" s="11">
        <f t="shared" si="73"/>
        <v>651.64840000000049</v>
      </c>
      <c r="H209" s="13">
        <f t="shared" si="74"/>
        <v>621.64840000000049</v>
      </c>
      <c r="I209" s="12">
        <f t="shared" si="75"/>
        <v>619.64840000000049</v>
      </c>
      <c r="J209" s="11">
        <f t="shared" si="76"/>
        <v>591.64840000000049</v>
      </c>
    </row>
    <row r="210" spans="1:10">
      <c r="A210" s="15" t="s">
        <v>275</v>
      </c>
      <c r="B210" s="14">
        <f t="shared" si="80"/>
        <v>944.84840000000054</v>
      </c>
      <c r="C210" s="12">
        <f t="shared" si="78"/>
        <v>946.8277000000005</v>
      </c>
      <c r="D210" s="11">
        <f t="shared" si="79"/>
        <v>932.82210000000055</v>
      </c>
      <c r="E210" s="13">
        <f t="shared" si="71"/>
        <v>645.64840000000049</v>
      </c>
      <c r="F210" s="12">
        <f t="shared" si="72"/>
        <v>647.64840000000049</v>
      </c>
      <c r="G210" s="11">
        <f t="shared" si="73"/>
        <v>649.64840000000049</v>
      </c>
      <c r="H210" s="13">
        <f t="shared" si="74"/>
        <v>619.64840000000049</v>
      </c>
      <c r="I210" s="12">
        <f t="shared" si="75"/>
        <v>617.64840000000049</v>
      </c>
      <c r="J210" s="11">
        <f t="shared" si="76"/>
        <v>589.64840000000049</v>
      </c>
    </row>
    <row r="211" spans="1:10">
      <c r="A211" s="15"/>
      <c r="B211" s="14"/>
      <c r="C211" s="12"/>
      <c r="D211" s="11"/>
      <c r="E211" s="13"/>
      <c r="F211" s="12"/>
      <c r="G211" s="11"/>
      <c r="H211" s="13"/>
      <c r="I211" s="12"/>
      <c r="J211" s="11"/>
    </row>
    <row r="212" spans="1:10">
      <c r="A212" s="15" t="s">
        <v>8</v>
      </c>
      <c r="B212" s="14">
        <v>976.92665000000079</v>
      </c>
      <c r="C212" s="12">
        <f t="shared" ref="C212:C221" si="81">B212+1.9793</f>
        <v>978.90595000000076</v>
      </c>
      <c r="D212" s="11">
        <f t="shared" ref="D212:D221" si="82">B212-12.0263</f>
        <v>964.9003500000008</v>
      </c>
      <c r="E212" s="13">
        <f t="shared" si="71"/>
        <v>677.72665000000075</v>
      </c>
      <c r="F212" s="12">
        <f t="shared" si="72"/>
        <v>679.72665000000075</v>
      </c>
      <c r="G212" s="11">
        <f t="shared" si="73"/>
        <v>681.72665000000075</v>
      </c>
      <c r="H212" s="13">
        <f t="shared" si="74"/>
        <v>651.72665000000075</v>
      </c>
      <c r="I212" s="12">
        <f t="shared" si="75"/>
        <v>649.72665000000075</v>
      </c>
      <c r="J212" s="11">
        <f t="shared" si="76"/>
        <v>621.72665000000075</v>
      </c>
    </row>
    <row r="213" spans="1:10">
      <c r="A213" s="15" t="s">
        <v>7</v>
      </c>
      <c r="B213" s="14">
        <v>974.91100000000074</v>
      </c>
      <c r="C213" s="12">
        <f t="shared" si="81"/>
        <v>976.89030000000071</v>
      </c>
      <c r="D213" s="11">
        <f t="shared" si="82"/>
        <v>962.88470000000075</v>
      </c>
      <c r="E213" s="13">
        <f t="shared" si="71"/>
        <v>675.71100000000069</v>
      </c>
      <c r="F213" s="12">
        <f t="shared" si="72"/>
        <v>677.71100000000069</v>
      </c>
      <c r="G213" s="11">
        <f t="shared" si="73"/>
        <v>679.71100000000069</v>
      </c>
      <c r="H213" s="13">
        <f t="shared" si="74"/>
        <v>649.71100000000069</v>
      </c>
      <c r="I213" s="12">
        <f t="shared" si="75"/>
        <v>647.71100000000069</v>
      </c>
      <c r="J213" s="11">
        <f t="shared" si="76"/>
        <v>619.71100000000069</v>
      </c>
    </row>
    <row r="214" spans="1:10">
      <c r="A214" s="15" t="s">
        <v>6</v>
      </c>
      <c r="B214" s="14">
        <v>972.89535000000069</v>
      </c>
      <c r="C214" s="12">
        <f t="shared" si="81"/>
        <v>974.87465000000066</v>
      </c>
      <c r="D214" s="11">
        <f t="shared" si="82"/>
        <v>960.8690500000007</v>
      </c>
      <c r="E214" s="13">
        <f t="shared" si="71"/>
        <v>673.69535000000064</v>
      </c>
      <c r="F214" s="12">
        <f t="shared" si="72"/>
        <v>675.69535000000064</v>
      </c>
      <c r="G214" s="11">
        <f t="shared" si="73"/>
        <v>677.69535000000064</v>
      </c>
      <c r="H214" s="13">
        <f t="shared" si="74"/>
        <v>647.69535000000064</v>
      </c>
      <c r="I214" s="12">
        <f t="shared" si="75"/>
        <v>645.69535000000064</v>
      </c>
      <c r="J214" s="11">
        <f t="shared" si="76"/>
        <v>617.69535000000064</v>
      </c>
    </row>
    <row r="215" spans="1:10">
      <c r="A215" s="15" t="s">
        <v>5</v>
      </c>
      <c r="B215" s="14">
        <v>970.87970000000064</v>
      </c>
      <c r="C215" s="12">
        <f t="shared" si="81"/>
        <v>972.85900000000061</v>
      </c>
      <c r="D215" s="11">
        <f t="shared" si="82"/>
        <v>958.85340000000065</v>
      </c>
      <c r="E215" s="13">
        <f t="shared" si="71"/>
        <v>671.67970000000059</v>
      </c>
      <c r="F215" s="12">
        <f t="shared" si="72"/>
        <v>673.67970000000059</v>
      </c>
      <c r="G215" s="11">
        <f t="shared" si="73"/>
        <v>675.67970000000059</v>
      </c>
      <c r="H215" s="13">
        <f t="shared" si="74"/>
        <v>645.67970000000059</v>
      </c>
      <c r="I215" s="12">
        <f t="shared" si="75"/>
        <v>643.67970000000059</v>
      </c>
      <c r="J215" s="11">
        <f t="shared" si="76"/>
        <v>615.67970000000059</v>
      </c>
    </row>
    <row r="216" spans="1:10">
      <c r="A216" s="15" t="s">
        <v>4</v>
      </c>
      <c r="B216" s="14">
        <v>968.86405000000059</v>
      </c>
      <c r="C216" s="12">
        <f t="shared" si="81"/>
        <v>970.84335000000056</v>
      </c>
      <c r="D216" s="11">
        <f t="shared" si="82"/>
        <v>956.8377500000006</v>
      </c>
      <c r="E216" s="13">
        <f t="shared" si="71"/>
        <v>669.66405000000054</v>
      </c>
      <c r="F216" s="12">
        <f t="shared" si="72"/>
        <v>671.66405000000054</v>
      </c>
      <c r="G216" s="11">
        <f t="shared" si="73"/>
        <v>673.66405000000054</v>
      </c>
      <c r="H216" s="13">
        <f t="shared" si="74"/>
        <v>643.66405000000054</v>
      </c>
      <c r="I216" s="12">
        <f t="shared" si="75"/>
        <v>641.66405000000054</v>
      </c>
      <c r="J216" s="11">
        <f t="shared" si="76"/>
        <v>613.66405000000054</v>
      </c>
    </row>
    <row r="217" spans="1:10">
      <c r="A217" s="15" t="s">
        <v>266</v>
      </c>
      <c r="B217" s="14">
        <f>B216-2</f>
        <v>966.86405000000059</v>
      </c>
      <c r="C217" s="12">
        <f t="shared" si="81"/>
        <v>968.84335000000056</v>
      </c>
      <c r="D217" s="11">
        <f t="shared" si="82"/>
        <v>954.8377500000006</v>
      </c>
      <c r="E217" s="13">
        <f t="shared" si="71"/>
        <v>667.66405000000054</v>
      </c>
      <c r="F217" s="12">
        <f t="shared" si="72"/>
        <v>669.66405000000054</v>
      </c>
      <c r="G217" s="11">
        <f t="shared" si="73"/>
        <v>671.66405000000054</v>
      </c>
      <c r="H217" s="13">
        <f t="shared" si="74"/>
        <v>641.66405000000054</v>
      </c>
      <c r="I217" s="12">
        <f t="shared" si="75"/>
        <v>639.66405000000054</v>
      </c>
      <c r="J217" s="11">
        <f t="shared" si="76"/>
        <v>611.66405000000054</v>
      </c>
    </row>
    <row r="218" spans="1:10">
      <c r="A218" s="15" t="s">
        <v>267</v>
      </c>
      <c r="B218" s="14">
        <f>B217-2</f>
        <v>964.86405000000059</v>
      </c>
      <c r="C218" s="12">
        <f t="shared" si="81"/>
        <v>966.84335000000056</v>
      </c>
      <c r="D218" s="11">
        <f t="shared" si="82"/>
        <v>952.8377500000006</v>
      </c>
      <c r="E218" s="13">
        <f t="shared" si="71"/>
        <v>665.66405000000054</v>
      </c>
      <c r="F218" s="12">
        <f t="shared" si="72"/>
        <v>667.66405000000054</v>
      </c>
      <c r="G218" s="11">
        <f t="shared" si="73"/>
        <v>669.66405000000054</v>
      </c>
      <c r="H218" s="13">
        <f t="shared" si="74"/>
        <v>639.66405000000054</v>
      </c>
      <c r="I218" s="12">
        <f t="shared" si="75"/>
        <v>637.66405000000054</v>
      </c>
      <c r="J218" s="11">
        <f t="shared" si="76"/>
        <v>609.66405000000054</v>
      </c>
    </row>
    <row r="219" spans="1:10">
      <c r="A219" s="15" t="s">
        <v>268</v>
      </c>
      <c r="B219" s="14">
        <f t="shared" ref="B219:B221" si="83">B218-2</f>
        <v>962.86405000000059</v>
      </c>
      <c r="C219" s="12">
        <f t="shared" si="81"/>
        <v>964.84335000000056</v>
      </c>
      <c r="D219" s="11">
        <f t="shared" si="82"/>
        <v>950.8377500000006</v>
      </c>
      <c r="E219" s="13">
        <f t="shared" si="71"/>
        <v>663.66405000000054</v>
      </c>
      <c r="F219" s="12">
        <f t="shared" si="72"/>
        <v>665.66405000000054</v>
      </c>
      <c r="G219" s="11">
        <f t="shared" si="73"/>
        <v>667.66405000000054</v>
      </c>
      <c r="H219" s="13">
        <f t="shared" si="74"/>
        <v>637.66405000000054</v>
      </c>
      <c r="I219" s="12">
        <f t="shared" si="75"/>
        <v>635.66405000000054</v>
      </c>
      <c r="J219" s="11">
        <f t="shared" si="76"/>
        <v>607.66405000000054</v>
      </c>
    </row>
    <row r="220" spans="1:10">
      <c r="A220" s="15" t="s">
        <v>269</v>
      </c>
      <c r="B220" s="14">
        <f t="shared" si="83"/>
        <v>960.86405000000059</v>
      </c>
      <c r="C220" s="12">
        <f t="shared" si="81"/>
        <v>962.84335000000056</v>
      </c>
      <c r="D220" s="11">
        <f t="shared" si="82"/>
        <v>948.8377500000006</v>
      </c>
      <c r="E220" s="13">
        <f t="shared" si="71"/>
        <v>661.66405000000054</v>
      </c>
      <c r="F220" s="12">
        <f t="shared" si="72"/>
        <v>663.66405000000054</v>
      </c>
      <c r="G220" s="11">
        <f t="shared" si="73"/>
        <v>665.66405000000054</v>
      </c>
      <c r="H220" s="13">
        <f t="shared" si="74"/>
        <v>635.66405000000054</v>
      </c>
      <c r="I220" s="12">
        <f t="shared" si="75"/>
        <v>633.66405000000054</v>
      </c>
      <c r="J220" s="11">
        <f t="shared" si="76"/>
        <v>605.66405000000054</v>
      </c>
    </row>
    <row r="221" spans="1:10">
      <c r="A221" s="15" t="s">
        <v>270</v>
      </c>
      <c r="B221" s="14">
        <f t="shared" si="83"/>
        <v>958.86405000000059</v>
      </c>
      <c r="C221" s="12">
        <f t="shared" si="81"/>
        <v>960.84335000000056</v>
      </c>
      <c r="D221" s="11">
        <f t="shared" si="82"/>
        <v>946.8377500000006</v>
      </c>
      <c r="E221" s="13">
        <f t="shared" si="71"/>
        <v>659.66405000000054</v>
      </c>
      <c r="F221" s="12">
        <f t="shared" si="72"/>
        <v>661.66405000000054</v>
      </c>
      <c r="G221" s="11">
        <f t="shared" si="73"/>
        <v>663.66405000000054</v>
      </c>
      <c r="H221" s="13">
        <f t="shared" si="74"/>
        <v>633.66405000000054</v>
      </c>
      <c r="I221" s="12">
        <f t="shared" si="75"/>
        <v>631.66405000000054</v>
      </c>
      <c r="J221" s="11">
        <f t="shared" si="76"/>
        <v>603.66405000000054</v>
      </c>
    </row>
    <row r="222" spans="1:10">
      <c r="A222" s="15"/>
      <c r="B222" s="14"/>
      <c r="C222" s="12"/>
      <c r="D222" s="11"/>
      <c r="E222" s="13"/>
      <c r="F222" s="12"/>
      <c r="G222" s="11"/>
      <c r="H222" s="13"/>
      <c r="I222" s="12"/>
      <c r="J222" s="11"/>
    </row>
    <row r="223" spans="1:10">
      <c r="A223" s="15" t="s">
        <v>154</v>
      </c>
      <c r="B223" s="14">
        <v>990.9</v>
      </c>
      <c r="E223" s="13">
        <f t="shared" si="71"/>
        <v>691.7</v>
      </c>
      <c r="F223" s="12">
        <f t="shared" si="72"/>
        <v>693.7</v>
      </c>
      <c r="G223" s="11">
        <f t="shared" si="73"/>
        <v>695.7</v>
      </c>
      <c r="H223" s="13">
        <f t="shared" si="74"/>
        <v>665.7</v>
      </c>
      <c r="I223" s="12">
        <f t="shared" si="75"/>
        <v>663.7</v>
      </c>
      <c r="J223" s="11">
        <f t="shared" si="76"/>
        <v>635.70000000000005</v>
      </c>
    </row>
    <row r="224" spans="1:10">
      <c r="A224" s="15" t="s">
        <v>3</v>
      </c>
      <c r="B224" s="14">
        <f>B223-2</f>
        <v>988.9</v>
      </c>
      <c r="E224" s="13">
        <f t="shared" si="71"/>
        <v>689.7</v>
      </c>
      <c r="F224" s="12">
        <f t="shared" si="72"/>
        <v>691.7</v>
      </c>
      <c r="G224" s="11">
        <f t="shared" si="73"/>
        <v>693.7</v>
      </c>
      <c r="H224" s="13">
        <f t="shared" si="74"/>
        <v>663.7</v>
      </c>
      <c r="I224" s="12">
        <f t="shared" si="75"/>
        <v>661.7</v>
      </c>
      <c r="J224" s="11">
        <f t="shared" si="76"/>
        <v>633.70000000000005</v>
      </c>
    </row>
    <row r="225" spans="1:10">
      <c r="A225" s="15" t="s">
        <v>2</v>
      </c>
      <c r="B225" s="14">
        <f t="shared" ref="B225:B227" si="84">B224-2</f>
        <v>986.9</v>
      </c>
      <c r="E225" s="13">
        <f t="shared" si="71"/>
        <v>687.7</v>
      </c>
      <c r="F225" s="12">
        <f t="shared" si="72"/>
        <v>689.7</v>
      </c>
      <c r="G225" s="11">
        <f t="shared" si="73"/>
        <v>691.7</v>
      </c>
      <c r="H225" s="13">
        <f t="shared" si="74"/>
        <v>661.7</v>
      </c>
      <c r="I225" s="12">
        <f t="shared" si="75"/>
        <v>659.7</v>
      </c>
      <c r="J225" s="11">
        <f t="shared" si="76"/>
        <v>631.70000000000005</v>
      </c>
    </row>
    <row r="226" spans="1:10">
      <c r="A226" s="15" t="s">
        <v>1</v>
      </c>
      <c r="B226" s="14">
        <f t="shared" si="84"/>
        <v>984.9</v>
      </c>
      <c r="E226" s="13">
        <f t="shared" si="71"/>
        <v>685.7</v>
      </c>
      <c r="F226" s="12">
        <f t="shared" si="72"/>
        <v>687.7</v>
      </c>
      <c r="G226" s="11">
        <f t="shared" si="73"/>
        <v>689.7</v>
      </c>
      <c r="H226" s="13">
        <f t="shared" si="74"/>
        <v>659.7</v>
      </c>
      <c r="I226" s="12">
        <f t="shared" si="75"/>
        <v>657.7</v>
      </c>
      <c r="J226" s="11">
        <f t="shared" si="76"/>
        <v>629.70000000000005</v>
      </c>
    </row>
    <row r="227" spans="1:10">
      <c r="A227" s="15" t="s">
        <v>0</v>
      </c>
      <c r="B227" s="14">
        <f t="shared" si="84"/>
        <v>982.9</v>
      </c>
      <c r="E227" s="13">
        <f t="shared" si="71"/>
        <v>683.7</v>
      </c>
      <c r="F227" s="12">
        <f t="shared" si="72"/>
        <v>685.7</v>
      </c>
      <c r="G227" s="11">
        <f t="shared" si="73"/>
        <v>687.7</v>
      </c>
      <c r="H227" s="13">
        <f t="shared" si="74"/>
        <v>657.7</v>
      </c>
      <c r="I227" s="12">
        <f t="shared" si="75"/>
        <v>655.7</v>
      </c>
      <c r="J227" s="11">
        <f t="shared" si="76"/>
        <v>627.70000000000005</v>
      </c>
    </row>
    <row r="228" spans="1:10">
      <c r="A228" s="15" t="s">
        <v>365</v>
      </c>
      <c r="B228" s="14">
        <f>B227-2</f>
        <v>980.9</v>
      </c>
      <c r="C228" s="12">
        <f>B228+1.9793</f>
        <v>982.87929999999994</v>
      </c>
      <c r="D228" s="11">
        <f>B228-12.0263</f>
        <v>968.87369999999999</v>
      </c>
      <c r="E228" s="13">
        <f t="shared" si="71"/>
        <v>681.7</v>
      </c>
      <c r="F228" s="12">
        <f t="shared" si="72"/>
        <v>683.7</v>
      </c>
      <c r="G228" s="11">
        <f t="shared" si="73"/>
        <v>685.7</v>
      </c>
      <c r="H228" s="13">
        <f t="shared" si="74"/>
        <v>655.7</v>
      </c>
      <c r="I228" s="12">
        <f t="shared" si="75"/>
        <v>653.70000000000005</v>
      </c>
      <c r="J228" s="11">
        <f t="shared" si="76"/>
        <v>625.70000000000005</v>
      </c>
    </row>
    <row r="229" spans="1:10">
      <c r="A229" s="15" t="s">
        <v>366</v>
      </c>
      <c r="B229" s="14">
        <f>B228-2</f>
        <v>978.9</v>
      </c>
      <c r="C229" s="12">
        <f>B229+1.9793</f>
        <v>980.87929999999994</v>
      </c>
      <c r="D229" s="11">
        <f>B229-12.0263</f>
        <v>966.87369999999999</v>
      </c>
      <c r="E229" s="13">
        <f t="shared" si="71"/>
        <v>679.7</v>
      </c>
      <c r="F229" s="12">
        <f t="shared" si="72"/>
        <v>681.7</v>
      </c>
      <c r="G229" s="11">
        <f t="shared" si="73"/>
        <v>683.7</v>
      </c>
      <c r="H229" s="13">
        <f t="shared" si="74"/>
        <v>653.70000000000005</v>
      </c>
      <c r="I229" s="12">
        <f t="shared" si="75"/>
        <v>651.70000000000005</v>
      </c>
      <c r="J229" s="11">
        <f t="shared" si="76"/>
        <v>623.70000000000005</v>
      </c>
    </row>
    <row r="230" spans="1:10">
      <c r="A230" s="15" t="s">
        <v>367</v>
      </c>
      <c r="B230" s="14">
        <f t="shared" ref="B230:B232" si="85">B229-2</f>
        <v>976.9</v>
      </c>
      <c r="C230" s="12">
        <f>B230+1.9793</f>
        <v>978.87929999999994</v>
      </c>
      <c r="D230" s="11">
        <f>B230-12.0263</f>
        <v>964.87369999999999</v>
      </c>
      <c r="E230" s="13">
        <f t="shared" si="71"/>
        <v>677.7</v>
      </c>
      <c r="F230" s="12">
        <f t="shared" si="72"/>
        <v>679.7</v>
      </c>
      <c r="G230" s="11">
        <f t="shared" si="73"/>
        <v>681.7</v>
      </c>
      <c r="H230" s="13">
        <f t="shared" si="74"/>
        <v>651.70000000000005</v>
      </c>
      <c r="I230" s="12">
        <f t="shared" si="75"/>
        <v>649.70000000000005</v>
      </c>
      <c r="J230" s="11">
        <f t="shared" si="76"/>
        <v>621.70000000000005</v>
      </c>
    </row>
    <row r="231" spans="1:10">
      <c r="A231" s="15" t="s">
        <v>368</v>
      </c>
      <c r="B231" s="14">
        <f t="shared" si="85"/>
        <v>974.9</v>
      </c>
      <c r="C231" s="12">
        <f>B231+1.9793</f>
        <v>976.87929999999994</v>
      </c>
      <c r="D231" s="11">
        <f>B231-12.0263</f>
        <v>962.87369999999999</v>
      </c>
      <c r="E231" s="13">
        <f t="shared" si="71"/>
        <v>675.7</v>
      </c>
      <c r="F231" s="12">
        <f t="shared" si="72"/>
        <v>677.7</v>
      </c>
      <c r="G231" s="11">
        <f t="shared" si="73"/>
        <v>679.7</v>
      </c>
      <c r="H231" s="13">
        <f t="shared" si="74"/>
        <v>649.70000000000005</v>
      </c>
      <c r="I231" s="12">
        <f t="shared" si="75"/>
        <v>647.70000000000005</v>
      </c>
      <c r="J231" s="11">
        <f t="shared" si="76"/>
        <v>619.70000000000005</v>
      </c>
    </row>
    <row r="232" spans="1:10">
      <c r="A232" s="15" t="s">
        <v>369</v>
      </c>
      <c r="B232" s="14">
        <f t="shared" si="85"/>
        <v>972.9</v>
      </c>
      <c r="C232" s="12">
        <f>B232+1.9793</f>
        <v>974.87929999999994</v>
      </c>
      <c r="D232" s="11">
        <f>B232-12.0263</f>
        <v>960.87369999999999</v>
      </c>
      <c r="E232" s="13">
        <f t="shared" si="71"/>
        <v>673.7</v>
      </c>
      <c r="F232" s="12">
        <f t="shared" si="72"/>
        <v>675.7</v>
      </c>
      <c r="G232" s="11">
        <f t="shared" si="73"/>
        <v>677.7</v>
      </c>
      <c r="H232" s="13">
        <f t="shared" si="74"/>
        <v>647.70000000000005</v>
      </c>
      <c r="I232" s="12">
        <f t="shared" si="75"/>
        <v>645.70000000000005</v>
      </c>
      <c r="J232" s="11">
        <f t="shared" si="76"/>
        <v>617.70000000000005</v>
      </c>
    </row>
    <row r="233" spans="1:10">
      <c r="A233" s="15"/>
      <c r="B233" s="14"/>
      <c r="E233" s="13"/>
      <c r="F233" s="12"/>
      <c r="G233" s="11"/>
      <c r="H233" s="13"/>
      <c r="I233" s="12"/>
      <c r="J233" s="11"/>
    </row>
    <row r="234" spans="1:10">
      <c r="A234" s="15" t="s">
        <v>155</v>
      </c>
      <c r="B234" s="14">
        <f>B223+14</f>
        <v>1004.9</v>
      </c>
      <c r="E234" s="13">
        <f t="shared" si="71"/>
        <v>705.7</v>
      </c>
      <c r="F234" s="12">
        <f t="shared" si="72"/>
        <v>707.7</v>
      </c>
      <c r="G234" s="11">
        <f t="shared" si="73"/>
        <v>709.7</v>
      </c>
      <c r="H234" s="13">
        <f t="shared" si="74"/>
        <v>679.7</v>
      </c>
      <c r="I234" s="12">
        <f t="shared" si="75"/>
        <v>677.7</v>
      </c>
      <c r="J234" s="11">
        <f t="shared" si="76"/>
        <v>649.70000000000005</v>
      </c>
    </row>
    <row r="235" spans="1:10">
      <c r="A235" s="15" t="s">
        <v>156</v>
      </c>
      <c r="B235" s="14">
        <f>B234-2</f>
        <v>1002.9</v>
      </c>
      <c r="E235" s="13">
        <f t="shared" si="71"/>
        <v>703.7</v>
      </c>
      <c r="F235" s="12">
        <f t="shared" si="72"/>
        <v>705.7</v>
      </c>
      <c r="G235" s="11">
        <f t="shared" si="73"/>
        <v>707.7</v>
      </c>
      <c r="H235" s="13">
        <f t="shared" si="74"/>
        <v>677.7</v>
      </c>
      <c r="I235" s="12">
        <f t="shared" si="75"/>
        <v>675.7</v>
      </c>
      <c r="J235" s="11">
        <f t="shared" si="76"/>
        <v>647.70000000000005</v>
      </c>
    </row>
    <row r="236" spans="1:10">
      <c r="A236" s="15" t="s">
        <v>157</v>
      </c>
      <c r="B236" s="14">
        <f t="shared" ref="B236:B238" si="86">B235-2</f>
        <v>1000.9</v>
      </c>
      <c r="E236" s="13">
        <f t="shared" si="71"/>
        <v>701.7</v>
      </c>
      <c r="F236" s="12">
        <f t="shared" si="72"/>
        <v>703.7</v>
      </c>
      <c r="G236" s="11">
        <f t="shared" si="73"/>
        <v>705.7</v>
      </c>
      <c r="H236" s="13">
        <f t="shared" si="74"/>
        <v>675.7</v>
      </c>
      <c r="I236" s="12">
        <f t="shared" si="75"/>
        <v>673.7</v>
      </c>
      <c r="J236" s="11">
        <f t="shared" si="76"/>
        <v>645.70000000000005</v>
      </c>
    </row>
    <row r="237" spans="1:10">
      <c r="A237" s="15" t="s">
        <v>158</v>
      </c>
      <c r="B237" s="14">
        <f t="shared" si="86"/>
        <v>998.9</v>
      </c>
      <c r="E237" s="13">
        <f t="shared" si="71"/>
        <v>699.7</v>
      </c>
      <c r="F237" s="12">
        <f t="shared" si="72"/>
        <v>701.7</v>
      </c>
      <c r="G237" s="11">
        <f t="shared" si="73"/>
        <v>703.7</v>
      </c>
      <c r="H237" s="13">
        <f t="shared" si="74"/>
        <v>673.7</v>
      </c>
      <c r="I237" s="12">
        <f t="shared" si="75"/>
        <v>671.7</v>
      </c>
      <c r="J237" s="11">
        <f t="shared" si="76"/>
        <v>643.70000000000005</v>
      </c>
    </row>
    <row r="238" spans="1:10">
      <c r="A238" s="15" t="s">
        <v>159</v>
      </c>
      <c r="B238" s="14">
        <f t="shared" si="86"/>
        <v>996.9</v>
      </c>
      <c r="E238" s="13">
        <f t="shared" si="71"/>
        <v>697.7</v>
      </c>
      <c r="F238" s="12">
        <f t="shared" si="72"/>
        <v>699.7</v>
      </c>
      <c r="G238" s="11">
        <f t="shared" si="73"/>
        <v>701.7</v>
      </c>
      <c r="H238" s="13">
        <f t="shared" si="74"/>
        <v>671.7</v>
      </c>
      <c r="I238" s="12">
        <f t="shared" si="75"/>
        <v>669.7</v>
      </c>
      <c r="J238" s="11">
        <f t="shared" si="76"/>
        <v>641.70000000000005</v>
      </c>
    </row>
    <row r="239" spans="1:10">
      <c r="A239" s="15" t="s">
        <v>261</v>
      </c>
      <c r="B239" s="14">
        <f>B238-2</f>
        <v>994.9</v>
      </c>
      <c r="C239" s="12">
        <f>B239+1.9793</f>
        <v>996.87929999999994</v>
      </c>
      <c r="D239" s="11">
        <f>B239-12.0263</f>
        <v>982.87369999999999</v>
      </c>
      <c r="E239" s="13">
        <f t="shared" si="71"/>
        <v>695.7</v>
      </c>
      <c r="F239" s="12">
        <f t="shared" si="72"/>
        <v>697.7</v>
      </c>
      <c r="G239" s="11">
        <f t="shared" si="73"/>
        <v>699.7</v>
      </c>
      <c r="H239" s="13">
        <f t="shared" si="74"/>
        <v>669.7</v>
      </c>
      <c r="I239" s="12">
        <f t="shared" si="75"/>
        <v>667.7</v>
      </c>
      <c r="J239" s="11">
        <f t="shared" si="76"/>
        <v>639.70000000000005</v>
      </c>
    </row>
    <row r="240" spans="1:10">
      <c r="A240" s="15" t="s">
        <v>262</v>
      </c>
      <c r="B240" s="14">
        <f>B239-2</f>
        <v>992.9</v>
      </c>
      <c r="C240" s="12">
        <f>B240+1.9793</f>
        <v>994.87929999999994</v>
      </c>
      <c r="D240" s="11">
        <f>B240-12.0263</f>
        <v>980.87369999999999</v>
      </c>
      <c r="E240" s="13">
        <f t="shared" si="71"/>
        <v>693.7</v>
      </c>
      <c r="F240" s="12">
        <f t="shared" si="72"/>
        <v>695.7</v>
      </c>
      <c r="G240" s="11">
        <f t="shared" si="73"/>
        <v>697.7</v>
      </c>
      <c r="H240" s="13">
        <f t="shared" si="74"/>
        <v>667.7</v>
      </c>
      <c r="I240" s="12">
        <f t="shared" si="75"/>
        <v>665.7</v>
      </c>
      <c r="J240" s="11">
        <f t="shared" si="76"/>
        <v>637.70000000000005</v>
      </c>
    </row>
    <row r="241" spans="1:10">
      <c r="A241" s="15" t="s">
        <v>263</v>
      </c>
      <c r="B241" s="14">
        <f t="shared" ref="B241:B243" si="87">B240-2</f>
        <v>990.9</v>
      </c>
      <c r="C241" s="12">
        <f>B241+1.9793</f>
        <v>992.87929999999994</v>
      </c>
      <c r="D241" s="11">
        <f>B241-12.0263</f>
        <v>978.87369999999999</v>
      </c>
      <c r="E241" s="13">
        <f t="shared" si="71"/>
        <v>691.7</v>
      </c>
      <c r="F241" s="12">
        <f t="shared" si="72"/>
        <v>693.7</v>
      </c>
      <c r="G241" s="11">
        <f t="shared" si="73"/>
        <v>695.7</v>
      </c>
      <c r="H241" s="13">
        <f t="shared" si="74"/>
        <v>665.7</v>
      </c>
      <c r="I241" s="12">
        <f t="shared" si="75"/>
        <v>663.7</v>
      </c>
      <c r="J241" s="11">
        <f t="shared" si="76"/>
        <v>635.70000000000005</v>
      </c>
    </row>
    <row r="242" spans="1:10">
      <c r="A242" s="15" t="s">
        <v>264</v>
      </c>
      <c r="B242" s="14">
        <f t="shared" si="87"/>
        <v>988.9</v>
      </c>
      <c r="C242" s="12">
        <f>B242+1.9793</f>
        <v>990.87929999999994</v>
      </c>
      <c r="D242" s="11">
        <f>B242-12.0263</f>
        <v>976.87369999999999</v>
      </c>
      <c r="E242" s="13">
        <f t="shared" si="71"/>
        <v>689.7</v>
      </c>
      <c r="F242" s="12">
        <f t="shared" si="72"/>
        <v>691.7</v>
      </c>
      <c r="G242" s="11">
        <f t="shared" si="73"/>
        <v>693.7</v>
      </c>
      <c r="H242" s="13">
        <f t="shared" si="74"/>
        <v>663.7</v>
      </c>
      <c r="I242" s="12">
        <f t="shared" si="75"/>
        <v>661.7</v>
      </c>
      <c r="J242" s="11">
        <f t="shared" si="76"/>
        <v>633.70000000000005</v>
      </c>
    </row>
    <row r="243" spans="1:10">
      <c r="A243" s="15" t="s">
        <v>265</v>
      </c>
      <c r="B243" s="14">
        <f t="shared" si="87"/>
        <v>986.9</v>
      </c>
      <c r="C243" s="12">
        <f>B243+1.9793</f>
        <v>988.87929999999994</v>
      </c>
      <c r="D243" s="11">
        <f>B243-12.0263</f>
        <v>974.87369999999999</v>
      </c>
      <c r="E243" s="13">
        <f t="shared" si="71"/>
        <v>687.7</v>
      </c>
      <c r="F243" s="12">
        <f t="shared" si="72"/>
        <v>689.7</v>
      </c>
      <c r="G243" s="11">
        <f t="shared" si="73"/>
        <v>691.7</v>
      </c>
      <c r="H243" s="13">
        <f t="shared" si="74"/>
        <v>661.7</v>
      </c>
      <c r="I243" s="12">
        <f t="shared" si="75"/>
        <v>659.7</v>
      </c>
      <c r="J243" s="11">
        <f t="shared" si="76"/>
        <v>631.70000000000005</v>
      </c>
    </row>
    <row r="244" spans="1:10">
      <c r="A244" s="15"/>
      <c r="B244" s="14"/>
      <c r="E244" s="13"/>
      <c r="F244" s="12"/>
      <c r="G244" s="11"/>
      <c r="H244" s="13"/>
      <c r="I244" s="12"/>
      <c r="J244" s="11"/>
    </row>
    <row r="245" spans="1:10">
      <c r="A245" s="15" t="s">
        <v>160</v>
      </c>
      <c r="B245" s="14">
        <f>B234+14</f>
        <v>1018.9</v>
      </c>
      <c r="E245" s="13">
        <f t="shared" si="71"/>
        <v>719.7</v>
      </c>
      <c r="F245" s="12">
        <f t="shared" si="72"/>
        <v>721.7</v>
      </c>
      <c r="G245" s="11">
        <f t="shared" si="73"/>
        <v>723.7</v>
      </c>
      <c r="H245" s="13">
        <f t="shared" si="74"/>
        <v>693.7</v>
      </c>
      <c r="I245" s="12">
        <f t="shared" si="75"/>
        <v>691.7</v>
      </c>
      <c r="J245" s="11">
        <f t="shared" si="76"/>
        <v>663.7</v>
      </c>
    </row>
    <row r="246" spans="1:10">
      <c r="A246" s="15" t="s">
        <v>161</v>
      </c>
      <c r="B246" s="14">
        <f>B245-2</f>
        <v>1016.9</v>
      </c>
      <c r="E246" s="13">
        <f t="shared" si="71"/>
        <v>717.7</v>
      </c>
      <c r="F246" s="12">
        <f t="shared" si="72"/>
        <v>719.7</v>
      </c>
      <c r="G246" s="11">
        <f t="shared" si="73"/>
        <v>721.7</v>
      </c>
      <c r="H246" s="13">
        <f t="shared" si="74"/>
        <v>691.7</v>
      </c>
      <c r="I246" s="12">
        <f t="shared" si="75"/>
        <v>689.7</v>
      </c>
      <c r="J246" s="11">
        <f t="shared" si="76"/>
        <v>661.7</v>
      </c>
    </row>
    <row r="247" spans="1:10">
      <c r="A247" s="15" t="s">
        <v>162</v>
      </c>
      <c r="B247" s="14">
        <f t="shared" ref="B247:B249" si="88">B246-2</f>
        <v>1014.9</v>
      </c>
      <c r="E247" s="13">
        <f t="shared" si="71"/>
        <v>715.7</v>
      </c>
      <c r="F247" s="12">
        <f t="shared" si="72"/>
        <v>717.7</v>
      </c>
      <c r="G247" s="11">
        <f t="shared" si="73"/>
        <v>719.7</v>
      </c>
      <c r="H247" s="13">
        <f t="shared" si="74"/>
        <v>689.7</v>
      </c>
      <c r="I247" s="12">
        <f t="shared" si="75"/>
        <v>687.7</v>
      </c>
      <c r="J247" s="11">
        <f t="shared" si="76"/>
        <v>659.7</v>
      </c>
    </row>
    <row r="248" spans="1:10">
      <c r="A248" s="15" t="s">
        <v>163</v>
      </c>
      <c r="B248" s="14">
        <f t="shared" si="88"/>
        <v>1012.9</v>
      </c>
      <c r="E248" s="13">
        <f t="shared" si="71"/>
        <v>713.7</v>
      </c>
      <c r="F248" s="12">
        <f t="shared" si="72"/>
        <v>715.7</v>
      </c>
      <c r="G248" s="11">
        <f t="shared" si="73"/>
        <v>717.7</v>
      </c>
      <c r="H248" s="13">
        <f t="shared" si="74"/>
        <v>687.7</v>
      </c>
      <c r="I248" s="12">
        <f t="shared" si="75"/>
        <v>685.7</v>
      </c>
      <c r="J248" s="11">
        <f t="shared" si="76"/>
        <v>657.7</v>
      </c>
    </row>
    <row r="249" spans="1:10">
      <c r="A249" s="15" t="s">
        <v>164</v>
      </c>
      <c r="B249" s="14">
        <f t="shared" si="88"/>
        <v>1010.9</v>
      </c>
      <c r="E249" s="13">
        <f t="shared" si="71"/>
        <v>711.7</v>
      </c>
      <c r="F249" s="12">
        <f t="shared" si="72"/>
        <v>713.7</v>
      </c>
      <c r="G249" s="11">
        <f t="shared" si="73"/>
        <v>715.7</v>
      </c>
      <c r="H249" s="13">
        <f t="shared" si="74"/>
        <v>685.7</v>
      </c>
      <c r="I249" s="12">
        <f t="shared" si="75"/>
        <v>683.7</v>
      </c>
      <c r="J249" s="11">
        <f t="shared" si="76"/>
        <v>655.7</v>
      </c>
    </row>
    <row r="250" spans="1:10">
      <c r="A250" s="15" t="s">
        <v>256</v>
      </c>
      <c r="B250" s="14">
        <f>B249-2</f>
        <v>1008.9</v>
      </c>
      <c r="C250" s="12">
        <f>B250+1.9793</f>
        <v>1010.8792999999999</v>
      </c>
      <c r="D250" s="11">
        <f>B250-12.0263</f>
        <v>996.87369999999999</v>
      </c>
      <c r="E250" s="13">
        <f t="shared" si="71"/>
        <v>709.7</v>
      </c>
      <c r="F250" s="12">
        <f t="shared" si="72"/>
        <v>711.7</v>
      </c>
      <c r="G250" s="11">
        <f t="shared" si="73"/>
        <v>713.7</v>
      </c>
      <c r="H250" s="13">
        <f t="shared" si="74"/>
        <v>683.7</v>
      </c>
      <c r="I250" s="12">
        <f t="shared" si="75"/>
        <v>681.7</v>
      </c>
      <c r="J250" s="11">
        <f t="shared" si="76"/>
        <v>653.70000000000005</v>
      </c>
    </row>
    <row r="251" spans="1:10">
      <c r="A251" s="15" t="s">
        <v>257</v>
      </c>
      <c r="B251" s="14">
        <f>B250-2</f>
        <v>1006.9</v>
      </c>
      <c r="C251" s="12">
        <f>B251+1.9793</f>
        <v>1008.8792999999999</v>
      </c>
      <c r="D251" s="11">
        <f>B251-12.0263</f>
        <v>994.87369999999999</v>
      </c>
      <c r="E251" s="13">
        <f t="shared" si="71"/>
        <v>707.7</v>
      </c>
      <c r="F251" s="12">
        <f t="shared" si="72"/>
        <v>709.7</v>
      </c>
      <c r="G251" s="11">
        <f t="shared" si="73"/>
        <v>711.7</v>
      </c>
      <c r="H251" s="13">
        <f t="shared" si="74"/>
        <v>681.7</v>
      </c>
      <c r="I251" s="12">
        <f t="shared" si="75"/>
        <v>679.7</v>
      </c>
      <c r="J251" s="11">
        <f t="shared" si="76"/>
        <v>651.70000000000005</v>
      </c>
    </row>
    <row r="252" spans="1:10">
      <c r="A252" s="15" t="s">
        <v>258</v>
      </c>
      <c r="B252" s="14">
        <f t="shared" ref="B252:B254" si="89">B251-2</f>
        <v>1004.9</v>
      </c>
      <c r="C252" s="12">
        <f>B252+1.9793</f>
        <v>1006.8792999999999</v>
      </c>
      <c r="D252" s="11">
        <f>B252-12.0263</f>
        <v>992.87369999999999</v>
      </c>
      <c r="E252" s="13">
        <f t="shared" si="71"/>
        <v>705.7</v>
      </c>
      <c r="F252" s="12">
        <f t="shared" si="72"/>
        <v>707.7</v>
      </c>
      <c r="G252" s="11">
        <f t="shared" si="73"/>
        <v>709.7</v>
      </c>
      <c r="H252" s="13">
        <f t="shared" si="74"/>
        <v>679.7</v>
      </c>
      <c r="I252" s="12">
        <f t="shared" si="75"/>
        <v>677.7</v>
      </c>
      <c r="J252" s="11">
        <f t="shared" si="76"/>
        <v>649.70000000000005</v>
      </c>
    </row>
    <row r="253" spans="1:10">
      <c r="A253" s="15" t="s">
        <v>259</v>
      </c>
      <c r="B253" s="14">
        <f t="shared" si="89"/>
        <v>1002.9</v>
      </c>
      <c r="C253" s="12">
        <f>B253+1.9793</f>
        <v>1004.8792999999999</v>
      </c>
      <c r="D253" s="11">
        <f>B253-12.0263</f>
        <v>990.87369999999999</v>
      </c>
      <c r="E253" s="13">
        <f t="shared" si="71"/>
        <v>703.7</v>
      </c>
      <c r="F253" s="12">
        <f t="shared" si="72"/>
        <v>705.7</v>
      </c>
      <c r="G253" s="11">
        <f t="shared" si="73"/>
        <v>707.7</v>
      </c>
      <c r="H253" s="13">
        <f t="shared" si="74"/>
        <v>677.7</v>
      </c>
      <c r="I253" s="12">
        <f t="shared" si="75"/>
        <v>675.7</v>
      </c>
      <c r="J253" s="11">
        <f t="shared" si="76"/>
        <v>647.70000000000005</v>
      </c>
    </row>
    <row r="254" spans="1:10">
      <c r="A254" s="15" t="s">
        <v>260</v>
      </c>
      <c r="B254" s="14">
        <f t="shared" si="89"/>
        <v>1000.9</v>
      </c>
      <c r="C254" s="12">
        <f>B254+1.9793</f>
        <v>1002.8792999999999</v>
      </c>
      <c r="D254" s="11">
        <f>B254-12.0263</f>
        <v>988.87369999999999</v>
      </c>
      <c r="E254" s="13">
        <f t="shared" si="71"/>
        <v>701.7</v>
      </c>
      <c r="F254" s="12">
        <f t="shared" si="72"/>
        <v>703.7</v>
      </c>
      <c r="G254" s="11">
        <f t="shared" si="73"/>
        <v>705.7</v>
      </c>
      <c r="H254" s="13">
        <f t="shared" si="74"/>
        <v>675.7</v>
      </c>
      <c r="I254" s="12">
        <f t="shared" si="75"/>
        <v>673.7</v>
      </c>
      <c r="J254" s="11">
        <f t="shared" si="76"/>
        <v>645.70000000000005</v>
      </c>
    </row>
    <row r="255" spans="1:10">
      <c r="A255" s="15"/>
      <c r="B255" s="14"/>
      <c r="E255" s="13"/>
      <c r="F255" s="12"/>
      <c r="G255" s="11"/>
      <c r="H255" s="13"/>
      <c r="I255" s="12"/>
      <c r="J255" s="11"/>
    </row>
    <row r="256" spans="1:10">
      <c r="A256" s="15" t="s">
        <v>165</v>
      </c>
      <c r="B256" s="14">
        <f>B245+14</f>
        <v>1032.9000000000001</v>
      </c>
      <c r="E256" s="13">
        <f t="shared" ref="E256:E319" si="90">B256-299.2</f>
        <v>733.7</v>
      </c>
      <c r="F256" s="12">
        <f t="shared" ref="F256:F319" si="91">B256-297.2</f>
        <v>735.7</v>
      </c>
      <c r="G256" s="11">
        <f t="shared" ref="G256:G319" si="92">B256-295.2</f>
        <v>737.7</v>
      </c>
      <c r="H256" s="13">
        <f t="shared" ref="H256:H319" si="93">B256-325.2</f>
        <v>707.7</v>
      </c>
      <c r="I256" s="12">
        <f t="shared" ref="I256:I319" si="94">B256-327.2</f>
        <v>705.7</v>
      </c>
      <c r="J256" s="11">
        <f t="shared" ref="J256:J319" si="95">B256-355.2</f>
        <v>677.7</v>
      </c>
    </row>
    <row r="257" spans="1:10">
      <c r="A257" s="15" t="s">
        <v>166</v>
      </c>
      <c r="B257" s="14">
        <f>B256-2</f>
        <v>1030.9000000000001</v>
      </c>
      <c r="E257" s="13">
        <f t="shared" si="90"/>
        <v>731.7</v>
      </c>
      <c r="F257" s="12">
        <f t="shared" si="91"/>
        <v>733.7</v>
      </c>
      <c r="G257" s="11">
        <f t="shared" si="92"/>
        <v>735.7</v>
      </c>
      <c r="H257" s="13">
        <f t="shared" si="93"/>
        <v>705.7</v>
      </c>
      <c r="I257" s="12">
        <f t="shared" si="94"/>
        <v>703.7</v>
      </c>
      <c r="J257" s="11">
        <f t="shared" si="95"/>
        <v>675.7</v>
      </c>
    </row>
    <row r="258" spans="1:10">
      <c r="A258" s="15" t="s">
        <v>167</v>
      </c>
      <c r="B258" s="14">
        <f t="shared" ref="B258:B260" si="96">B257-2</f>
        <v>1028.9000000000001</v>
      </c>
      <c r="E258" s="13">
        <f t="shared" si="90"/>
        <v>729.7</v>
      </c>
      <c r="F258" s="12">
        <f t="shared" si="91"/>
        <v>731.7</v>
      </c>
      <c r="G258" s="11">
        <f t="shared" si="92"/>
        <v>733.7</v>
      </c>
      <c r="H258" s="13">
        <f t="shared" si="93"/>
        <v>703.7</v>
      </c>
      <c r="I258" s="12">
        <f t="shared" si="94"/>
        <v>701.7</v>
      </c>
      <c r="J258" s="11">
        <f t="shared" si="95"/>
        <v>673.7</v>
      </c>
    </row>
    <row r="259" spans="1:10">
      <c r="A259" s="15" t="s">
        <v>168</v>
      </c>
      <c r="B259" s="14">
        <f t="shared" si="96"/>
        <v>1026.9000000000001</v>
      </c>
      <c r="E259" s="13">
        <f t="shared" si="90"/>
        <v>727.7</v>
      </c>
      <c r="F259" s="12">
        <f t="shared" si="91"/>
        <v>729.7</v>
      </c>
      <c r="G259" s="11">
        <f t="shared" si="92"/>
        <v>731.7</v>
      </c>
      <c r="H259" s="13">
        <f t="shared" si="93"/>
        <v>701.7</v>
      </c>
      <c r="I259" s="12">
        <f t="shared" si="94"/>
        <v>699.7</v>
      </c>
      <c r="J259" s="11">
        <f t="shared" si="95"/>
        <v>671.7</v>
      </c>
    </row>
    <row r="260" spans="1:10">
      <c r="A260" s="15" t="s">
        <v>169</v>
      </c>
      <c r="B260" s="14">
        <f t="shared" si="96"/>
        <v>1024.9000000000001</v>
      </c>
      <c r="E260" s="13">
        <f t="shared" si="90"/>
        <v>725.7</v>
      </c>
      <c r="F260" s="12">
        <f t="shared" si="91"/>
        <v>727.7</v>
      </c>
      <c r="G260" s="11">
        <f t="shared" si="92"/>
        <v>729.7</v>
      </c>
      <c r="H260" s="13">
        <f t="shared" si="93"/>
        <v>699.7</v>
      </c>
      <c r="I260" s="12">
        <f t="shared" si="94"/>
        <v>697.7</v>
      </c>
      <c r="J260" s="11">
        <f t="shared" si="95"/>
        <v>669.7</v>
      </c>
    </row>
    <row r="261" spans="1:10">
      <c r="A261" s="15" t="s">
        <v>251</v>
      </c>
      <c r="B261" s="14">
        <f>B260-2</f>
        <v>1022.9000000000001</v>
      </c>
      <c r="C261" s="12">
        <f>B261+1.9793</f>
        <v>1024.8793000000001</v>
      </c>
      <c r="D261" s="11">
        <f>B261-12.0263</f>
        <v>1010.8737000000001</v>
      </c>
      <c r="E261" s="13">
        <f t="shared" si="90"/>
        <v>723.7</v>
      </c>
      <c r="F261" s="12">
        <f t="shared" si="91"/>
        <v>725.7</v>
      </c>
      <c r="G261" s="11">
        <f t="shared" si="92"/>
        <v>727.7</v>
      </c>
      <c r="H261" s="13">
        <f t="shared" si="93"/>
        <v>697.7</v>
      </c>
      <c r="I261" s="12">
        <f t="shared" si="94"/>
        <v>695.7</v>
      </c>
      <c r="J261" s="11">
        <f t="shared" si="95"/>
        <v>667.7</v>
      </c>
    </row>
    <row r="262" spans="1:10">
      <c r="A262" s="15" t="s">
        <v>252</v>
      </c>
      <c r="B262" s="14">
        <f>B261-2</f>
        <v>1020.9000000000001</v>
      </c>
      <c r="C262" s="12">
        <f>B262+1.9793</f>
        <v>1022.8793000000001</v>
      </c>
      <c r="D262" s="11">
        <f>B262-12.0263</f>
        <v>1008.8737000000001</v>
      </c>
      <c r="E262" s="13">
        <f t="shared" si="90"/>
        <v>721.7</v>
      </c>
      <c r="F262" s="12">
        <f t="shared" si="91"/>
        <v>723.7</v>
      </c>
      <c r="G262" s="11">
        <f t="shared" si="92"/>
        <v>725.7</v>
      </c>
      <c r="H262" s="13">
        <f t="shared" si="93"/>
        <v>695.7</v>
      </c>
      <c r="I262" s="12">
        <f t="shared" si="94"/>
        <v>693.7</v>
      </c>
      <c r="J262" s="11">
        <f t="shared" si="95"/>
        <v>665.7</v>
      </c>
    </row>
    <row r="263" spans="1:10">
      <c r="A263" s="15" t="s">
        <v>253</v>
      </c>
      <c r="B263" s="14">
        <f t="shared" ref="B263:B265" si="97">B262-2</f>
        <v>1018.9000000000001</v>
      </c>
      <c r="C263" s="12">
        <f>B263+1.9793</f>
        <v>1020.8793000000001</v>
      </c>
      <c r="D263" s="11">
        <f>B263-12.0263</f>
        <v>1006.8737000000001</v>
      </c>
      <c r="E263" s="13">
        <f t="shared" si="90"/>
        <v>719.7</v>
      </c>
      <c r="F263" s="12">
        <f t="shared" si="91"/>
        <v>721.7</v>
      </c>
      <c r="G263" s="11">
        <f t="shared" si="92"/>
        <v>723.7</v>
      </c>
      <c r="H263" s="13">
        <f t="shared" si="93"/>
        <v>693.7</v>
      </c>
      <c r="I263" s="12">
        <f t="shared" si="94"/>
        <v>691.7</v>
      </c>
      <c r="J263" s="11">
        <f t="shared" si="95"/>
        <v>663.7</v>
      </c>
    </row>
    <row r="264" spans="1:10">
      <c r="A264" s="15" t="s">
        <v>254</v>
      </c>
      <c r="B264" s="14">
        <f t="shared" si="97"/>
        <v>1016.9000000000001</v>
      </c>
      <c r="C264" s="12">
        <f>B264+1.9793</f>
        <v>1018.8793000000001</v>
      </c>
      <c r="D264" s="11">
        <f>B264-12.0263</f>
        <v>1004.8737000000001</v>
      </c>
      <c r="E264" s="13">
        <f t="shared" si="90"/>
        <v>717.7</v>
      </c>
      <c r="F264" s="12">
        <f t="shared" si="91"/>
        <v>719.7</v>
      </c>
      <c r="G264" s="11">
        <f t="shared" si="92"/>
        <v>721.7</v>
      </c>
      <c r="H264" s="13">
        <f t="shared" si="93"/>
        <v>691.7</v>
      </c>
      <c r="I264" s="12">
        <f t="shared" si="94"/>
        <v>689.7</v>
      </c>
      <c r="J264" s="11">
        <f t="shared" si="95"/>
        <v>661.7</v>
      </c>
    </row>
    <row r="265" spans="1:10">
      <c r="A265" s="15" t="s">
        <v>255</v>
      </c>
      <c r="B265" s="14">
        <f t="shared" si="97"/>
        <v>1014.9000000000001</v>
      </c>
      <c r="C265" s="12">
        <f>B265+1.9793</f>
        <v>1016.8793000000001</v>
      </c>
      <c r="D265" s="11">
        <f>B265-12.0263</f>
        <v>1002.8737000000001</v>
      </c>
      <c r="E265" s="13">
        <f t="shared" si="90"/>
        <v>715.7</v>
      </c>
      <c r="F265" s="12">
        <f t="shared" si="91"/>
        <v>717.7</v>
      </c>
      <c r="G265" s="11">
        <f t="shared" si="92"/>
        <v>719.7</v>
      </c>
      <c r="H265" s="13">
        <f t="shared" si="93"/>
        <v>689.7</v>
      </c>
      <c r="I265" s="12">
        <f t="shared" si="94"/>
        <v>687.7</v>
      </c>
      <c r="J265" s="11">
        <f t="shared" si="95"/>
        <v>659.7</v>
      </c>
    </row>
    <row r="266" spans="1:10">
      <c r="A266" s="15"/>
      <c r="B266" s="14"/>
      <c r="E266" s="13"/>
      <c r="F266" s="12"/>
      <c r="G266" s="11"/>
      <c r="H266" s="13"/>
      <c r="I266" s="12"/>
      <c r="J266" s="11"/>
    </row>
    <row r="267" spans="1:10">
      <c r="A267" s="15" t="s">
        <v>170</v>
      </c>
      <c r="B267" s="14">
        <f>B256+14</f>
        <v>1046.9000000000001</v>
      </c>
      <c r="E267" s="13">
        <f t="shared" si="90"/>
        <v>747.7</v>
      </c>
      <c r="F267" s="12">
        <f t="shared" si="91"/>
        <v>749.7</v>
      </c>
      <c r="G267" s="11">
        <f t="shared" si="92"/>
        <v>751.7</v>
      </c>
      <c r="H267" s="13">
        <f t="shared" si="93"/>
        <v>721.7</v>
      </c>
      <c r="I267" s="12">
        <f t="shared" si="94"/>
        <v>719.7</v>
      </c>
      <c r="J267" s="11">
        <f t="shared" si="95"/>
        <v>691.7</v>
      </c>
    </row>
    <row r="268" spans="1:10">
      <c r="A268" s="15" t="s">
        <v>171</v>
      </c>
      <c r="B268" s="14">
        <f>B267-2</f>
        <v>1044.9000000000001</v>
      </c>
      <c r="E268" s="13">
        <f t="shared" si="90"/>
        <v>745.7</v>
      </c>
      <c r="F268" s="12">
        <f t="shared" si="91"/>
        <v>747.7</v>
      </c>
      <c r="G268" s="11">
        <f t="shared" si="92"/>
        <v>749.7</v>
      </c>
      <c r="H268" s="13">
        <f t="shared" si="93"/>
        <v>719.7</v>
      </c>
      <c r="I268" s="12">
        <f t="shared" si="94"/>
        <v>717.7</v>
      </c>
      <c r="J268" s="11">
        <f t="shared" si="95"/>
        <v>689.7</v>
      </c>
    </row>
    <row r="269" spans="1:10">
      <c r="A269" s="15" t="s">
        <v>172</v>
      </c>
      <c r="B269" s="14">
        <f t="shared" ref="B269:B271" si="98">B268-2</f>
        <v>1042.9000000000001</v>
      </c>
      <c r="E269" s="13">
        <f t="shared" si="90"/>
        <v>743.7</v>
      </c>
      <c r="F269" s="12">
        <f t="shared" si="91"/>
        <v>745.7</v>
      </c>
      <c r="G269" s="11">
        <f t="shared" si="92"/>
        <v>747.7</v>
      </c>
      <c r="H269" s="13">
        <f t="shared" si="93"/>
        <v>717.7</v>
      </c>
      <c r="I269" s="12">
        <f t="shared" si="94"/>
        <v>715.7</v>
      </c>
      <c r="J269" s="11">
        <f t="shared" si="95"/>
        <v>687.7</v>
      </c>
    </row>
    <row r="270" spans="1:10">
      <c r="A270" s="15" t="s">
        <v>173</v>
      </c>
      <c r="B270" s="14">
        <f t="shared" si="98"/>
        <v>1040.9000000000001</v>
      </c>
      <c r="E270" s="13">
        <f t="shared" si="90"/>
        <v>741.7</v>
      </c>
      <c r="F270" s="12">
        <f t="shared" si="91"/>
        <v>743.7</v>
      </c>
      <c r="G270" s="11">
        <f t="shared" si="92"/>
        <v>745.7</v>
      </c>
      <c r="H270" s="13">
        <f t="shared" si="93"/>
        <v>715.7</v>
      </c>
      <c r="I270" s="12">
        <f t="shared" si="94"/>
        <v>713.7</v>
      </c>
      <c r="J270" s="11">
        <f t="shared" si="95"/>
        <v>685.7</v>
      </c>
    </row>
    <row r="271" spans="1:10">
      <c r="A271" s="15" t="s">
        <v>174</v>
      </c>
      <c r="B271" s="14">
        <f t="shared" si="98"/>
        <v>1038.9000000000001</v>
      </c>
      <c r="E271" s="13">
        <f t="shared" si="90"/>
        <v>739.7</v>
      </c>
      <c r="F271" s="12">
        <f t="shared" si="91"/>
        <v>741.7</v>
      </c>
      <c r="G271" s="11">
        <f t="shared" si="92"/>
        <v>743.7</v>
      </c>
      <c r="H271" s="13">
        <f t="shared" si="93"/>
        <v>713.7</v>
      </c>
      <c r="I271" s="12">
        <f t="shared" si="94"/>
        <v>711.7</v>
      </c>
      <c r="J271" s="11">
        <f t="shared" si="95"/>
        <v>683.7</v>
      </c>
    </row>
    <row r="272" spans="1:10">
      <c r="A272" s="15" t="s">
        <v>246</v>
      </c>
      <c r="B272" s="14">
        <f>B271-2</f>
        <v>1036.9000000000001</v>
      </c>
      <c r="C272" s="12">
        <f>B272+1.9793</f>
        <v>1038.8793000000001</v>
      </c>
      <c r="D272" s="11">
        <f>B272-12.0263</f>
        <v>1024.8737000000001</v>
      </c>
      <c r="E272" s="13">
        <f t="shared" si="90"/>
        <v>737.7</v>
      </c>
      <c r="F272" s="12">
        <f t="shared" si="91"/>
        <v>739.7</v>
      </c>
      <c r="G272" s="11">
        <f t="shared" si="92"/>
        <v>741.7</v>
      </c>
      <c r="H272" s="13">
        <f t="shared" si="93"/>
        <v>711.7</v>
      </c>
      <c r="I272" s="12">
        <f t="shared" si="94"/>
        <v>709.7</v>
      </c>
      <c r="J272" s="11">
        <f t="shared" si="95"/>
        <v>681.7</v>
      </c>
    </row>
    <row r="273" spans="1:10">
      <c r="A273" s="15" t="s">
        <v>247</v>
      </c>
      <c r="B273" s="14">
        <f>B272-2</f>
        <v>1034.9000000000001</v>
      </c>
      <c r="C273" s="12">
        <f>B273+1.9793</f>
        <v>1036.8793000000001</v>
      </c>
      <c r="D273" s="11">
        <f>B273-12.0263</f>
        <v>1022.8737000000001</v>
      </c>
      <c r="E273" s="13">
        <f t="shared" si="90"/>
        <v>735.7</v>
      </c>
      <c r="F273" s="12">
        <f t="shared" si="91"/>
        <v>737.7</v>
      </c>
      <c r="G273" s="11">
        <f t="shared" si="92"/>
        <v>739.7</v>
      </c>
      <c r="H273" s="13">
        <f t="shared" si="93"/>
        <v>709.7</v>
      </c>
      <c r="I273" s="12">
        <f t="shared" si="94"/>
        <v>707.7</v>
      </c>
      <c r="J273" s="11">
        <f t="shared" si="95"/>
        <v>679.7</v>
      </c>
    </row>
    <row r="274" spans="1:10">
      <c r="A274" s="15" t="s">
        <v>248</v>
      </c>
      <c r="B274" s="14">
        <f t="shared" ref="B274:B276" si="99">B273-2</f>
        <v>1032.9000000000001</v>
      </c>
      <c r="C274" s="12">
        <f>B274+1.9793</f>
        <v>1034.8793000000001</v>
      </c>
      <c r="D274" s="11">
        <f>B274-12.0263</f>
        <v>1020.8737000000001</v>
      </c>
      <c r="E274" s="13">
        <f t="shared" si="90"/>
        <v>733.7</v>
      </c>
      <c r="F274" s="12">
        <f t="shared" si="91"/>
        <v>735.7</v>
      </c>
      <c r="G274" s="11">
        <f t="shared" si="92"/>
        <v>737.7</v>
      </c>
      <c r="H274" s="13">
        <f t="shared" si="93"/>
        <v>707.7</v>
      </c>
      <c r="I274" s="12">
        <f t="shared" si="94"/>
        <v>705.7</v>
      </c>
      <c r="J274" s="11">
        <f t="shared" si="95"/>
        <v>677.7</v>
      </c>
    </row>
    <row r="275" spans="1:10">
      <c r="A275" s="15" t="s">
        <v>249</v>
      </c>
      <c r="B275" s="14">
        <f t="shared" si="99"/>
        <v>1030.9000000000001</v>
      </c>
      <c r="C275" s="12">
        <f>B275+1.9793</f>
        <v>1032.8793000000001</v>
      </c>
      <c r="D275" s="11">
        <f>B275-12.0263</f>
        <v>1018.8737000000001</v>
      </c>
      <c r="E275" s="13">
        <f t="shared" si="90"/>
        <v>731.7</v>
      </c>
      <c r="F275" s="12">
        <f t="shared" si="91"/>
        <v>733.7</v>
      </c>
      <c r="G275" s="11">
        <f t="shared" si="92"/>
        <v>735.7</v>
      </c>
      <c r="H275" s="13">
        <f t="shared" si="93"/>
        <v>705.7</v>
      </c>
      <c r="I275" s="12">
        <f t="shared" si="94"/>
        <v>703.7</v>
      </c>
      <c r="J275" s="11">
        <f t="shared" si="95"/>
        <v>675.7</v>
      </c>
    </row>
    <row r="276" spans="1:10">
      <c r="A276" s="15" t="s">
        <v>250</v>
      </c>
      <c r="B276" s="14">
        <f t="shared" si="99"/>
        <v>1028.9000000000001</v>
      </c>
      <c r="C276" s="12">
        <f>B276+1.9793</f>
        <v>1030.8793000000001</v>
      </c>
      <c r="D276" s="11">
        <f>B276-12.0263</f>
        <v>1016.8737000000001</v>
      </c>
      <c r="E276" s="13">
        <f t="shared" si="90"/>
        <v>729.7</v>
      </c>
      <c r="F276" s="12">
        <f t="shared" si="91"/>
        <v>731.7</v>
      </c>
      <c r="G276" s="11">
        <f t="shared" si="92"/>
        <v>733.7</v>
      </c>
      <c r="H276" s="13">
        <f t="shared" si="93"/>
        <v>703.7</v>
      </c>
      <c r="I276" s="12">
        <f t="shared" si="94"/>
        <v>701.7</v>
      </c>
      <c r="J276" s="11">
        <f t="shared" si="95"/>
        <v>673.7</v>
      </c>
    </row>
    <row r="277" spans="1:10">
      <c r="A277" s="15"/>
      <c r="B277" s="14"/>
      <c r="E277" s="13"/>
      <c r="F277" s="12"/>
      <c r="G277" s="11"/>
      <c r="H277" s="13"/>
      <c r="I277" s="12"/>
      <c r="J277" s="11"/>
    </row>
    <row r="278" spans="1:10">
      <c r="A278" s="15" t="s">
        <v>175</v>
      </c>
      <c r="B278" s="14">
        <f>B267+14</f>
        <v>1060.9000000000001</v>
      </c>
      <c r="E278" s="13">
        <f t="shared" si="90"/>
        <v>761.7</v>
      </c>
      <c r="F278" s="12">
        <f t="shared" si="91"/>
        <v>763.7</v>
      </c>
      <c r="G278" s="11">
        <f t="shared" si="92"/>
        <v>765.7</v>
      </c>
      <c r="H278" s="13">
        <f t="shared" si="93"/>
        <v>735.7</v>
      </c>
      <c r="I278" s="12">
        <f t="shared" si="94"/>
        <v>733.7</v>
      </c>
      <c r="J278" s="11">
        <f t="shared" si="95"/>
        <v>705.7</v>
      </c>
    </row>
    <row r="279" spans="1:10">
      <c r="A279" s="15" t="s">
        <v>176</v>
      </c>
      <c r="B279" s="14">
        <f>B278-2</f>
        <v>1058.9000000000001</v>
      </c>
      <c r="E279" s="13">
        <f t="shared" si="90"/>
        <v>759.7</v>
      </c>
      <c r="F279" s="12">
        <f t="shared" si="91"/>
        <v>761.7</v>
      </c>
      <c r="G279" s="11">
        <f t="shared" si="92"/>
        <v>763.7</v>
      </c>
      <c r="H279" s="13">
        <f t="shared" si="93"/>
        <v>733.7</v>
      </c>
      <c r="I279" s="12">
        <f t="shared" si="94"/>
        <v>731.7</v>
      </c>
      <c r="J279" s="11">
        <f t="shared" si="95"/>
        <v>703.7</v>
      </c>
    </row>
    <row r="280" spans="1:10">
      <c r="A280" s="15" t="s">
        <v>177</v>
      </c>
      <c r="B280" s="14">
        <f t="shared" ref="B280:B282" si="100">B279-2</f>
        <v>1056.9000000000001</v>
      </c>
      <c r="E280" s="13">
        <f t="shared" si="90"/>
        <v>757.7</v>
      </c>
      <c r="F280" s="12">
        <f t="shared" si="91"/>
        <v>759.7</v>
      </c>
      <c r="G280" s="11">
        <f t="shared" si="92"/>
        <v>761.7</v>
      </c>
      <c r="H280" s="13">
        <f t="shared" si="93"/>
        <v>731.7</v>
      </c>
      <c r="I280" s="12">
        <f t="shared" si="94"/>
        <v>729.7</v>
      </c>
      <c r="J280" s="11">
        <f t="shared" si="95"/>
        <v>701.7</v>
      </c>
    </row>
    <row r="281" spans="1:10">
      <c r="A281" s="15" t="s">
        <v>178</v>
      </c>
      <c r="B281" s="14">
        <f t="shared" si="100"/>
        <v>1054.9000000000001</v>
      </c>
      <c r="E281" s="13">
        <f t="shared" si="90"/>
        <v>755.7</v>
      </c>
      <c r="F281" s="12">
        <f t="shared" si="91"/>
        <v>757.7</v>
      </c>
      <c r="G281" s="11">
        <f t="shared" si="92"/>
        <v>759.7</v>
      </c>
      <c r="H281" s="13">
        <f t="shared" si="93"/>
        <v>729.7</v>
      </c>
      <c r="I281" s="12">
        <f t="shared" si="94"/>
        <v>727.7</v>
      </c>
      <c r="J281" s="11">
        <f t="shared" si="95"/>
        <v>699.7</v>
      </c>
    </row>
    <row r="282" spans="1:10">
      <c r="A282" s="15" t="s">
        <v>179</v>
      </c>
      <c r="B282" s="14">
        <f t="shared" si="100"/>
        <v>1052.9000000000001</v>
      </c>
      <c r="E282" s="13">
        <f t="shared" si="90"/>
        <v>753.7</v>
      </c>
      <c r="F282" s="12">
        <f t="shared" si="91"/>
        <v>755.7</v>
      </c>
      <c r="G282" s="11">
        <f t="shared" si="92"/>
        <v>757.7</v>
      </c>
      <c r="H282" s="13">
        <f t="shared" si="93"/>
        <v>727.7</v>
      </c>
      <c r="I282" s="12">
        <f t="shared" si="94"/>
        <v>725.7</v>
      </c>
      <c r="J282" s="11">
        <f t="shared" si="95"/>
        <v>697.7</v>
      </c>
    </row>
    <row r="283" spans="1:10">
      <c r="A283" s="15" t="s">
        <v>241</v>
      </c>
      <c r="B283" s="14">
        <f>B282-2</f>
        <v>1050.9000000000001</v>
      </c>
      <c r="C283" s="12">
        <f>B283+1.9793</f>
        <v>1052.8793000000001</v>
      </c>
      <c r="D283" s="11">
        <f>B283-12.0263</f>
        <v>1038.8737000000001</v>
      </c>
      <c r="E283" s="13">
        <f t="shared" si="90"/>
        <v>751.7</v>
      </c>
      <c r="F283" s="12">
        <f t="shared" si="91"/>
        <v>753.7</v>
      </c>
      <c r="G283" s="11">
        <f t="shared" si="92"/>
        <v>755.7</v>
      </c>
      <c r="H283" s="13">
        <f t="shared" si="93"/>
        <v>725.7</v>
      </c>
      <c r="I283" s="12">
        <f t="shared" si="94"/>
        <v>723.7</v>
      </c>
      <c r="J283" s="11">
        <f t="shared" si="95"/>
        <v>695.7</v>
      </c>
    </row>
    <row r="284" spans="1:10">
      <c r="A284" s="15" t="s">
        <v>242</v>
      </c>
      <c r="B284" s="14">
        <f>B283-2</f>
        <v>1048.9000000000001</v>
      </c>
      <c r="C284" s="12">
        <f>B284+1.9793</f>
        <v>1050.8793000000001</v>
      </c>
      <c r="D284" s="11">
        <f>B284-12.0263</f>
        <v>1036.8737000000001</v>
      </c>
      <c r="E284" s="13">
        <f t="shared" si="90"/>
        <v>749.7</v>
      </c>
      <c r="F284" s="12">
        <f t="shared" si="91"/>
        <v>751.7</v>
      </c>
      <c r="G284" s="11">
        <f t="shared" si="92"/>
        <v>753.7</v>
      </c>
      <c r="H284" s="13">
        <f t="shared" si="93"/>
        <v>723.7</v>
      </c>
      <c r="I284" s="12">
        <f t="shared" si="94"/>
        <v>721.7</v>
      </c>
      <c r="J284" s="11">
        <f t="shared" si="95"/>
        <v>693.7</v>
      </c>
    </row>
    <row r="285" spans="1:10">
      <c r="A285" s="15" t="s">
        <v>243</v>
      </c>
      <c r="B285" s="14">
        <f t="shared" ref="B285:B287" si="101">B284-2</f>
        <v>1046.9000000000001</v>
      </c>
      <c r="C285" s="12">
        <f>B285+1.9793</f>
        <v>1048.8793000000001</v>
      </c>
      <c r="D285" s="11">
        <f>B285-12.0263</f>
        <v>1034.8737000000001</v>
      </c>
      <c r="E285" s="13">
        <f t="shared" si="90"/>
        <v>747.7</v>
      </c>
      <c r="F285" s="12">
        <f t="shared" si="91"/>
        <v>749.7</v>
      </c>
      <c r="G285" s="11">
        <f t="shared" si="92"/>
        <v>751.7</v>
      </c>
      <c r="H285" s="13">
        <f t="shared" si="93"/>
        <v>721.7</v>
      </c>
      <c r="I285" s="12">
        <f t="shared" si="94"/>
        <v>719.7</v>
      </c>
      <c r="J285" s="11">
        <f t="shared" si="95"/>
        <v>691.7</v>
      </c>
    </row>
    <row r="286" spans="1:10">
      <c r="A286" s="15" t="s">
        <v>244</v>
      </c>
      <c r="B286" s="14">
        <f t="shared" si="101"/>
        <v>1044.9000000000001</v>
      </c>
      <c r="C286" s="12">
        <f>B286+1.9793</f>
        <v>1046.8793000000001</v>
      </c>
      <c r="D286" s="11">
        <f>B286-12.0263</f>
        <v>1032.8737000000001</v>
      </c>
      <c r="E286" s="13">
        <f t="shared" si="90"/>
        <v>745.7</v>
      </c>
      <c r="F286" s="12">
        <f t="shared" si="91"/>
        <v>747.7</v>
      </c>
      <c r="G286" s="11">
        <f t="shared" si="92"/>
        <v>749.7</v>
      </c>
      <c r="H286" s="13">
        <f t="shared" si="93"/>
        <v>719.7</v>
      </c>
      <c r="I286" s="12">
        <f t="shared" si="94"/>
        <v>717.7</v>
      </c>
      <c r="J286" s="11">
        <f t="shared" si="95"/>
        <v>689.7</v>
      </c>
    </row>
    <row r="287" spans="1:10">
      <c r="A287" s="15" t="s">
        <v>245</v>
      </c>
      <c r="B287" s="14">
        <f t="shared" si="101"/>
        <v>1042.9000000000001</v>
      </c>
      <c r="C287" s="12">
        <f>B287+1.9793</f>
        <v>1044.8793000000001</v>
      </c>
      <c r="D287" s="11">
        <f>B287-12.0263</f>
        <v>1030.8737000000001</v>
      </c>
      <c r="E287" s="13">
        <f t="shared" si="90"/>
        <v>743.7</v>
      </c>
      <c r="F287" s="12">
        <f t="shared" si="91"/>
        <v>745.7</v>
      </c>
      <c r="G287" s="11">
        <f t="shared" si="92"/>
        <v>747.7</v>
      </c>
      <c r="H287" s="13">
        <f t="shared" si="93"/>
        <v>717.7</v>
      </c>
      <c r="I287" s="12">
        <f t="shared" si="94"/>
        <v>715.7</v>
      </c>
      <c r="J287" s="11">
        <f t="shared" si="95"/>
        <v>687.7</v>
      </c>
    </row>
    <row r="288" spans="1:10">
      <c r="A288" s="15"/>
      <c r="B288" s="14"/>
      <c r="E288" s="13"/>
      <c r="F288" s="12"/>
      <c r="G288" s="11"/>
      <c r="H288" s="13"/>
      <c r="I288" s="12"/>
      <c r="J288" s="11"/>
    </row>
    <row r="289" spans="1:10">
      <c r="A289" s="15" t="s">
        <v>180</v>
      </c>
      <c r="B289" s="14">
        <f>B278+14</f>
        <v>1074.9000000000001</v>
      </c>
      <c r="E289" s="13">
        <f t="shared" si="90"/>
        <v>775.7</v>
      </c>
      <c r="F289" s="12">
        <f t="shared" si="91"/>
        <v>777.7</v>
      </c>
      <c r="G289" s="11">
        <f t="shared" si="92"/>
        <v>779.7</v>
      </c>
      <c r="H289" s="13">
        <f t="shared" si="93"/>
        <v>749.7</v>
      </c>
      <c r="I289" s="12">
        <f t="shared" si="94"/>
        <v>747.7</v>
      </c>
      <c r="J289" s="11">
        <f t="shared" si="95"/>
        <v>719.7</v>
      </c>
    </row>
    <row r="290" spans="1:10">
      <c r="A290" s="15" t="s">
        <v>181</v>
      </c>
      <c r="B290" s="14">
        <f>B289-2</f>
        <v>1072.9000000000001</v>
      </c>
      <c r="E290" s="13">
        <f t="shared" si="90"/>
        <v>773.7</v>
      </c>
      <c r="F290" s="12">
        <f t="shared" si="91"/>
        <v>775.7</v>
      </c>
      <c r="G290" s="11">
        <f t="shared" si="92"/>
        <v>777.7</v>
      </c>
      <c r="H290" s="13">
        <f t="shared" si="93"/>
        <v>747.7</v>
      </c>
      <c r="I290" s="12">
        <f t="shared" si="94"/>
        <v>745.7</v>
      </c>
      <c r="J290" s="11">
        <f t="shared" si="95"/>
        <v>717.7</v>
      </c>
    </row>
    <row r="291" spans="1:10">
      <c r="A291" s="15" t="s">
        <v>182</v>
      </c>
      <c r="B291" s="14">
        <f t="shared" ref="B291:B293" si="102">B290-2</f>
        <v>1070.9000000000001</v>
      </c>
      <c r="E291" s="13">
        <f t="shared" si="90"/>
        <v>771.7</v>
      </c>
      <c r="F291" s="12">
        <f t="shared" si="91"/>
        <v>773.7</v>
      </c>
      <c r="G291" s="11">
        <f t="shared" si="92"/>
        <v>775.7</v>
      </c>
      <c r="H291" s="13">
        <f t="shared" si="93"/>
        <v>745.7</v>
      </c>
      <c r="I291" s="12">
        <f t="shared" si="94"/>
        <v>743.7</v>
      </c>
      <c r="J291" s="11">
        <f t="shared" si="95"/>
        <v>715.7</v>
      </c>
    </row>
    <row r="292" spans="1:10">
      <c r="A292" s="15" t="s">
        <v>183</v>
      </c>
      <c r="B292" s="14">
        <f t="shared" si="102"/>
        <v>1068.9000000000001</v>
      </c>
      <c r="E292" s="13">
        <f t="shared" si="90"/>
        <v>769.7</v>
      </c>
      <c r="F292" s="12">
        <f t="shared" si="91"/>
        <v>771.7</v>
      </c>
      <c r="G292" s="11">
        <f t="shared" si="92"/>
        <v>773.7</v>
      </c>
      <c r="H292" s="13">
        <f t="shared" si="93"/>
        <v>743.7</v>
      </c>
      <c r="I292" s="12">
        <f t="shared" si="94"/>
        <v>741.7</v>
      </c>
      <c r="J292" s="11">
        <f t="shared" si="95"/>
        <v>713.7</v>
      </c>
    </row>
    <row r="293" spans="1:10">
      <c r="A293" s="15" t="s">
        <v>184</v>
      </c>
      <c r="B293" s="14">
        <f t="shared" si="102"/>
        <v>1066.9000000000001</v>
      </c>
      <c r="E293" s="13">
        <f t="shared" si="90"/>
        <v>767.7</v>
      </c>
      <c r="F293" s="12">
        <f t="shared" si="91"/>
        <v>769.7</v>
      </c>
      <c r="G293" s="11">
        <f t="shared" si="92"/>
        <v>771.7</v>
      </c>
      <c r="H293" s="13">
        <f t="shared" si="93"/>
        <v>741.7</v>
      </c>
      <c r="I293" s="12">
        <f t="shared" si="94"/>
        <v>739.7</v>
      </c>
      <c r="J293" s="11">
        <f t="shared" si="95"/>
        <v>711.7</v>
      </c>
    </row>
    <row r="294" spans="1:10">
      <c r="A294" s="15" t="s">
        <v>236</v>
      </c>
      <c r="B294" s="14">
        <f>B293-2</f>
        <v>1064.9000000000001</v>
      </c>
      <c r="C294" s="12">
        <f>B294+1.9793</f>
        <v>1066.8793000000001</v>
      </c>
      <c r="D294" s="11">
        <f>B294-12.0263</f>
        <v>1052.8737000000001</v>
      </c>
      <c r="E294" s="13">
        <f t="shared" si="90"/>
        <v>765.7</v>
      </c>
      <c r="F294" s="12">
        <f t="shared" si="91"/>
        <v>767.7</v>
      </c>
      <c r="G294" s="11">
        <f t="shared" si="92"/>
        <v>769.7</v>
      </c>
      <c r="H294" s="13">
        <f t="shared" si="93"/>
        <v>739.7</v>
      </c>
      <c r="I294" s="12">
        <f t="shared" si="94"/>
        <v>737.7</v>
      </c>
      <c r="J294" s="11">
        <f t="shared" si="95"/>
        <v>709.7</v>
      </c>
    </row>
    <row r="295" spans="1:10">
      <c r="A295" s="15" t="s">
        <v>237</v>
      </c>
      <c r="B295" s="14">
        <f>B294-2</f>
        <v>1062.9000000000001</v>
      </c>
      <c r="C295" s="12">
        <f>B295+1.9793</f>
        <v>1064.8793000000001</v>
      </c>
      <c r="D295" s="11">
        <f>B295-12.0263</f>
        <v>1050.8737000000001</v>
      </c>
      <c r="E295" s="13">
        <f t="shared" si="90"/>
        <v>763.7</v>
      </c>
      <c r="F295" s="12">
        <f t="shared" si="91"/>
        <v>765.7</v>
      </c>
      <c r="G295" s="11">
        <f t="shared" si="92"/>
        <v>767.7</v>
      </c>
      <c r="H295" s="13">
        <f t="shared" si="93"/>
        <v>737.7</v>
      </c>
      <c r="I295" s="12">
        <f t="shared" si="94"/>
        <v>735.7</v>
      </c>
      <c r="J295" s="11">
        <f t="shared" si="95"/>
        <v>707.7</v>
      </c>
    </row>
    <row r="296" spans="1:10">
      <c r="A296" s="15" t="s">
        <v>238</v>
      </c>
      <c r="B296" s="14">
        <f t="shared" ref="B296:B298" si="103">B295-2</f>
        <v>1060.9000000000001</v>
      </c>
      <c r="C296" s="12">
        <f>B296+1.9793</f>
        <v>1062.8793000000001</v>
      </c>
      <c r="D296" s="11">
        <f>B296-12.0263</f>
        <v>1048.8737000000001</v>
      </c>
      <c r="E296" s="13">
        <f t="shared" si="90"/>
        <v>761.7</v>
      </c>
      <c r="F296" s="12">
        <f t="shared" si="91"/>
        <v>763.7</v>
      </c>
      <c r="G296" s="11">
        <f t="shared" si="92"/>
        <v>765.7</v>
      </c>
      <c r="H296" s="13">
        <f t="shared" si="93"/>
        <v>735.7</v>
      </c>
      <c r="I296" s="12">
        <f t="shared" si="94"/>
        <v>733.7</v>
      </c>
      <c r="J296" s="11">
        <f t="shared" si="95"/>
        <v>705.7</v>
      </c>
    </row>
    <row r="297" spans="1:10">
      <c r="A297" s="15" t="s">
        <v>239</v>
      </c>
      <c r="B297" s="14">
        <f t="shared" si="103"/>
        <v>1058.9000000000001</v>
      </c>
      <c r="C297" s="12">
        <f>B297+1.9793</f>
        <v>1060.8793000000001</v>
      </c>
      <c r="D297" s="11">
        <f>B297-12.0263</f>
        <v>1046.8737000000001</v>
      </c>
      <c r="E297" s="13">
        <f t="shared" si="90"/>
        <v>759.7</v>
      </c>
      <c r="F297" s="12">
        <f t="shared" si="91"/>
        <v>761.7</v>
      </c>
      <c r="G297" s="11">
        <f t="shared" si="92"/>
        <v>763.7</v>
      </c>
      <c r="H297" s="13">
        <f t="shared" si="93"/>
        <v>733.7</v>
      </c>
      <c r="I297" s="12">
        <f t="shared" si="94"/>
        <v>731.7</v>
      </c>
      <c r="J297" s="11">
        <f t="shared" si="95"/>
        <v>703.7</v>
      </c>
    </row>
    <row r="298" spans="1:10">
      <c r="A298" s="15" t="s">
        <v>240</v>
      </c>
      <c r="B298" s="14">
        <f t="shared" si="103"/>
        <v>1056.9000000000001</v>
      </c>
      <c r="C298" s="12">
        <f>B298+1.9793</f>
        <v>1058.8793000000001</v>
      </c>
      <c r="D298" s="11">
        <f>B298-12.0263</f>
        <v>1044.8737000000001</v>
      </c>
      <c r="E298" s="13">
        <f t="shared" si="90"/>
        <v>757.7</v>
      </c>
      <c r="F298" s="12">
        <f t="shared" si="91"/>
        <v>759.7</v>
      </c>
      <c r="G298" s="11">
        <f t="shared" si="92"/>
        <v>761.7</v>
      </c>
      <c r="H298" s="13">
        <f t="shared" si="93"/>
        <v>731.7</v>
      </c>
      <c r="I298" s="12">
        <f t="shared" si="94"/>
        <v>729.7</v>
      </c>
      <c r="J298" s="11">
        <f t="shared" si="95"/>
        <v>701.7</v>
      </c>
    </row>
    <row r="299" spans="1:10">
      <c r="A299" s="15"/>
      <c r="B299" s="14"/>
      <c r="E299" s="13"/>
      <c r="F299" s="12"/>
      <c r="G299" s="11"/>
      <c r="H299" s="13"/>
      <c r="I299" s="12"/>
      <c r="J299" s="11"/>
    </row>
    <row r="300" spans="1:10">
      <c r="A300" s="15" t="s">
        <v>185</v>
      </c>
      <c r="B300" s="14">
        <f>B289+14</f>
        <v>1088.9000000000001</v>
      </c>
      <c r="E300" s="13">
        <f t="shared" si="90"/>
        <v>789.7</v>
      </c>
      <c r="F300" s="12">
        <f t="shared" si="91"/>
        <v>791.7</v>
      </c>
      <c r="G300" s="11">
        <f t="shared" si="92"/>
        <v>793.7</v>
      </c>
      <c r="H300" s="13">
        <f t="shared" si="93"/>
        <v>763.7</v>
      </c>
      <c r="I300" s="12">
        <f t="shared" si="94"/>
        <v>761.7</v>
      </c>
      <c r="J300" s="11">
        <f t="shared" si="95"/>
        <v>733.7</v>
      </c>
    </row>
    <row r="301" spans="1:10">
      <c r="A301" s="15" t="s">
        <v>186</v>
      </c>
      <c r="B301" s="14">
        <f>B300-2</f>
        <v>1086.9000000000001</v>
      </c>
      <c r="E301" s="13">
        <f t="shared" si="90"/>
        <v>787.7</v>
      </c>
      <c r="F301" s="12">
        <f t="shared" si="91"/>
        <v>789.7</v>
      </c>
      <c r="G301" s="11">
        <f t="shared" si="92"/>
        <v>791.7</v>
      </c>
      <c r="H301" s="13">
        <f t="shared" si="93"/>
        <v>761.7</v>
      </c>
      <c r="I301" s="12">
        <f t="shared" si="94"/>
        <v>759.7</v>
      </c>
      <c r="J301" s="11">
        <f t="shared" si="95"/>
        <v>731.7</v>
      </c>
    </row>
    <row r="302" spans="1:10">
      <c r="A302" s="15" t="s">
        <v>187</v>
      </c>
      <c r="B302" s="14">
        <f t="shared" ref="B302:B304" si="104">B301-2</f>
        <v>1084.9000000000001</v>
      </c>
      <c r="E302" s="13">
        <f t="shared" si="90"/>
        <v>785.7</v>
      </c>
      <c r="F302" s="12">
        <f t="shared" si="91"/>
        <v>787.7</v>
      </c>
      <c r="G302" s="11">
        <f t="shared" si="92"/>
        <v>789.7</v>
      </c>
      <c r="H302" s="13">
        <f t="shared" si="93"/>
        <v>759.7</v>
      </c>
      <c r="I302" s="12">
        <f t="shared" si="94"/>
        <v>757.7</v>
      </c>
      <c r="J302" s="11">
        <f t="shared" si="95"/>
        <v>729.7</v>
      </c>
    </row>
    <row r="303" spans="1:10">
      <c r="A303" s="15" t="s">
        <v>188</v>
      </c>
      <c r="B303" s="14">
        <f t="shared" si="104"/>
        <v>1082.9000000000001</v>
      </c>
      <c r="E303" s="13">
        <f t="shared" si="90"/>
        <v>783.7</v>
      </c>
      <c r="F303" s="12">
        <f t="shared" si="91"/>
        <v>785.7</v>
      </c>
      <c r="G303" s="11">
        <f t="shared" si="92"/>
        <v>787.7</v>
      </c>
      <c r="H303" s="13">
        <f t="shared" si="93"/>
        <v>757.7</v>
      </c>
      <c r="I303" s="12">
        <f t="shared" si="94"/>
        <v>755.7</v>
      </c>
      <c r="J303" s="11">
        <f t="shared" si="95"/>
        <v>727.7</v>
      </c>
    </row>
    <row r="304" spans="1:10">
      <c r="A304" s="15" t="s">
        <v>189</v>
      </c>
      <c r="B304" s="14">
        <f t="shared" si="104"/>
        <v>1080.9000000000001</v>
      </c>
      <c r="E304" s="13">
        <f t="shared" si="90"/>
        <v>781.7</v>
      </c>
      <c r="F304" s="12">
        <f t="shared" si="91"/>
        <v>783.7</v>
      </c>
      <c r="G304" s="11">
        <f t="shared" si="92"/>
        <v>785.7</v>
      </c>
      <c r="H304" s="13">
        <f t="shared" si="93"/>
        <v>755.7</v>
      </c>
      <c r="I304" s="12">
        <f t="shared" si="94"/>
        <v>753.7</v>
      </c>
      <c r="J304" s="11">
        <f t="shared" si="95"/>
        <v>725.7</v>
      </c>
    </row>
    <row r="305" spans="1:10">
      <c r="A305" s="15" t="s">
        <v>231</v>
      </c>
      <c r="B305" s="14">
        <f>B304-2</f>
        <v>1078.9000000000001</v>
      </c>
      <c r="C305" s="12">
        <f>B305+1.9793</f>
        <v>1080.8793000000001</v>
      </c>
      <c r="D305" s="11">
        <f>B305-12.0263</f>
        <v>1066.8737000000001</v>
      </c>
      <c r="E305" s="13">
        <f t="shared" si="90"/>
        <v>779.7</v>
      </c>
      <c r="F305" s="12">
        <f t="shared" si="91"/>
        <v>781.7</v>
      </c>
      <c r="G305" s="11">
        <f t="shared" si="92"/>
        <v>783.7</v>
      </c>
      <c r="H305" s="13">
        <f t="shared" si="93"/>
        <v>753.7</v>
      </c>
      <c r="I305" s="12">
        <f t="shared" si="94"/>
        <v>751.7</v>
      </c>
      <c r="J305" s="11">
        <f t="shared" si="95"/>
        <v>723.7</v>
      </c>
    </row>
    <row r="306" spans="1:10">
      <c r="A306" s="15" t="s">
        <v>232</v>
      </c>
      <c r="B306" s="14">
        <f>B305-2</f>
        <v>1076.9000000000001</v>
      </c>
      <c r="C306" s="12">
        <f>B306+1.9793</f>
        <v>1078.8793000000001</v>
      </c>
      <c r="D306" s="11">
        <f>B306-12.0263</f>
        <v>1064.8737000000001</v>
      </c>
      <c r="E306" s="13">
        <f t="shared" si="90"/>
        <v>777.7</v>
      </c>
      <c r="F306" s="12">
        <f t="shared" si="91"/>
        <v>779.7</v>
      </c>
      <c r="G306" s="11">
        <f t="shared" si="92"/>
        <v>781.7</v>
      </c>
      <c r="H306" s="13">
        <f t="shared" si="93"/>
        <v>751.7</v>
      </c>
      <c r="I306" s="12">
        <f t="shared" si="94"/>
        <v>749.7</v>
      </c>
      <c r="J306" s="11">
        <f t="shared" si="95"/>
        <v>721.7</v>
      </c>
    </row>
    <row r="307" spans="1:10">
      <c r="A307" s="15" t="s">
        <v>233</v>
      </c>
      <c r="B307" s="14">
        <f t="shared" ref="B307:B309" si="105">B306-2</f>
        <v>1074.9000000000001</v>
      </c>
      <c r="C307" s="12">
        <f>B307+1.9793</f>
        <v>1076.8793000000001</v>
      </c>
      <c r="D307" s="11">
        <f>B307-12.0263</f>
        <v>1062.8737000000001</v>
      </c>
      <c r="E307" s="13">
        <f t="shared" si="90"/>
        <v>775.7</v>
      </c>
      <c r="F307" s="12">
        <f t="shared" si="91"/>
        <v>777.7</v>
      </c>
      <c r="G307" s="11">
        <f t="shared" si="92"/>
        <v>779.7</v>
      </c>
      <c r="H307" s="13">
        <f t="shared" si="93"/>
        <v>749.7</v>
      </c>
      <c r="I307" s="12">
        <f t="shared" si="94"/>
        <v>747.7</v>
      </c>
      <c r="J307" s="11">
        <f t="shared" si="95"/>
        <v>719.7</v>
      </c>
    </row>
    <row r="308" spans="1:10">
      <c r="A308" s="15" t="s">
        <v>234</v>
      </c>
      <c r="B308" s="14">
        <f t="shared" si="105"/>
        <v>1072.9000000000001</v>
      </c>
      <c r="C308" s="12">
        <f>B308+1.9793</f>
        <v>1074.8793000000001</v>
      </c>
      <c r="D308" s="11">
        <f>B308-12.0263</f>
        <v>1060.8737000000001</v>
      </c>
      <c r="E308" s="13">
        <f t="shared" si="90"/>
        <v>773.7</v>
      </c>
      <c r="F308" s="12">
        <f t="shared" si="91"/>
        <v>775.7</v>
      </c>
      <c r="G308" s="11">
        <f t="shared" si="92"/>
        <v>777.7</v>
      </c>
      <c r="H308" s="13">
        <f t="shared" si="93"/>
        <v>747.7</v>
      </c>
      <c r="I308" s="12">
        <f t="shared" si="94"/>
        <v>745.7</v>
      </c>
      <c r="J308" s="11">
        <f t="shared" si="95"/>
        <v>717.7</v>
      </c>
    </row>
    <row r="309" spans="1:10">
      <c r="A309" s="15" t="s">
        <v>235</v>
      </c>
      <c r="B309" s="14">
        <f t="shared" si="105"/>
        <v>1070.9000000000001</v>
      </c>
      <c r="C309" s="12">
        <f>B309+1.9793</f>
        <v>1072.8793000000001</v>
      </c>
      <c r="D309" s="11">
        <f>B309-12.0263</f>
        <v>1058.8737000000001</v>
      </c>
      <c r="E309" s="13">
        <f t="shared" si="90"/>
        <v>771.7</v>
      </c>
      <c r="F309" s="12">
        <f t="shared" si="91"/>
        <v>773.7</v>
      </c>
      <c r="G309" s="11">
        <f t="shared" si="92"/>
        <v>775.7</v>
      </c>
      <c r="H309" s="13">
        <f t="shared" si="93"/>
        <v>745.7</v>
      </c>
      <c r="I309" s="12">
        <f t="shared" si="94"/>
        <v>743.7</v>
      </c>
      <c r="J309" s="11">
        <f t="shared" si="95"/>
        <v>715.7</v>
      </c>
    </row>
    <row r="310" spans="1:10">
      <c r="A310" s="15"/>
      <c r="B310" s="14"/>
      <c r="E310" s="13"/>
      <c r="F310" s="12"/>
      <c r="G310" s="11"/>
      <c r="H310" s="13"/>
      <c r="I310" s="12"/>
      <c r="J310" s="11"/>
    </row>
    <row r="311" spans="1:10">
      <c r="A311" s="15" t="s">
        <v>190</v>
      </c>
      <c r="B311" s="14">
        <f>B300+14</f>
        <v>1102.9000000000001</v>
      </c>
      <c r="E311" s="13">
        <f t="shared" si="90"/>
        <v>803.7</v>
      </c>
      <c r="F311" s="12">
        <f t="shared" si="91"/>
        <v>805.7</v>
      </c>
      <c r="G311" s="11">
        <f t="shared" si="92"/>
        <v>807.7</v>
      </c>
      <c r="H311" s="13">
        <f t="shared" si="93"/>
        <v>777.7</v>
      </c>
      <c r="I311" s="12">
        <f t="shared" si="94"/>
        <v>775.7</v>
      </c>
      <c r="J311" s="11">
        <f t="shared" si="95"/>
        <v>747.7</v>
      </c>
    </row>
    <row r="312" spans="1:10">
      <c r="A312" s="15" t="s">
        <v>191</v>
      </c>
      <c r="B312" s="14">
        <f>B311-2</f>
        <v>1100.9000000000001</v>
      </c>
      <c r="E312" s="13">
        <f t="shared" si="90"/>
        <v>801.7</v>
      </c>
      <c r="F312" s="12">
        <f t="shared" si="91"/>
        <v>803.7</v>
      </c>
      <c r="G312" s="11">
        <f t="shared" si="92"/>
        <v>805.7</v>
      </c>
      <c r="H312" s="13">
        <f t="shared" si="93"/>
        <v>775.7</v>
      </c>
      <c r="I312" s="12">
        <f t="shared" si="94"/>
        <v>773.7</v>
      </c>
      <c r="J312" s="11">
        <f t="shared" si="95"/>
        <v>745.7</v>
      </c>
    </row>
    <row r="313" spans="1:10">
      <c r="A313" s="15" t="s">
        <v>192</v>
      </c>
      <c r="B313" s="14">
        <f t="shared" ref="B313:B315" si="106">B312-2</f>
        <v>1098.9000000000001</v>
      </c>
      <c r="E313" s="13">
        <f t="shared" si="90"/>
        <v>799.7</v>
      </c>
      <c r="F313" s="12">
        <f t="shared" si="91"/>
        <v>801.7</v>
      </c>
      <c r="G313" s="11">
        <f t="shared" si="92"/>
        <v>803.7</v>
      </c>
      <c r="H313" s="13">
        <f t="shared" si="93"/>
        <v>773.7</v>
      </c>
      <c r="I313" s="12">
        <f t="shared" si="94"/>
        <v>771.7</v>
      </c>
      <c r="J313" s="11">
        <f t="shared" si="95"/>
        <v>743.7</v>
      </c>
    </row>
    <row r="314" spans="1:10">
      <c r="A314" s="15" t="s">
        <v>193</v>
      </c>
      <c r="B314" s="14">
        <f t="shared" si="106"/>
        <v>1096.9000000000001</v>
      </c>
      <c r="E314" s="13">
        <f t="shared" si="90"/>
        <v>797.7</v>
      </c>
      <c r="F314" s="12">
        <f t="shared" si="91"/>
        <v>799.7</v>
      </c>
      <c r="G314" s="11">
        <f t="shared" si="92"/>
        <v>801.7</v>
      </c>
      <c r="H314" s="13">
        <f t="shared" si="93"/>
        <v>771.7</v>
      </c>
      <c r="I314" s="12">
        <f t="shared" si="94"/>
        <v>769.7</v>
      </c>
      <c r="J314" s="11">
        <f t="shared" si="95"/>
        <v>741.7</v>
      </c>
    </row>
    <row r="315" spans="1:10">
      <c r="A315" s="15" t="s">
        <v>194</v>
      </c>
      <c r="B315" s="14">
        <f t="shared" si="106"/>
        <v>1094.9000000000001</v>
      </c>
      <c r="E315" s="13">
        <f t="shared" si="90"/>
        <v>795.7</v>
      </c>
      <c r="F315" s="12">
        <f t="shared" si="91"/>
        <v>797.7</v>
      </c>
      <c r="G315" s="11">
        <f t="shared" si="92"/>
        <v>799.7</v>
      </c>
      <c r="H315" s="13">
        <f t="shared" si="93"/>
        <v>769.7</v>
      </c>
      <c r="I315" s="12">
        <f t="shared" si="94"/>
        <v>767.7</v>
      </c>
      <c r="J315" s="11">
        <f t="shared" si="95"/>
        <v>739.7</v>
      </c>
    </row>
    <row r="316" spans="1:10">
      <c r="A316" s="15" t="s">
        <v>226</v>
      </c>
      <c r="B316" s="14">
        <f>B315-2</f>
        <v>1092.9000000000001</v>
      </c>
      <c r="C316" s="12">
        <f>B316+1.9793</f>
        <v>1094.8793000000001</v>
      </c>
      <c r="D316" s="11">
        <f>B316-12.0263</f>
        <v>1080.8737000000001</v>
      </c>
      <c r="E316" s="13">
        <f t="shared" si="90"/>
        <v>793.7</v>
      </c>
      <c r="F316" s="12">
        <f t="shared" si="91"/>
        <v>795.7</v>
      </c>
      <c r="G316" s="11">
        <f t="shared" si="92"/>
        <v>797.7</v>
      </c>
      <c r="H316" s="13">
        <f t="shared" si="93"/>
        <v>767.7</v>
      </c>
      <c r="I316" s="12">
        <f t="shared" si="94"/>
        <v>765.7</v>
      </c>
      <c r="J316" s="11">
        <f t="shared" si="95"/>
        <v>737.7</v>
      </c>
    </row>
    <row r="317" spans="1:10">
      <c r="A317" s="15" t="s">
        <v>227</v>
      </c>
      <c r="B317" s="14">
        <f>B316-2</f>
        <v>1090.9000000000001</v>
      </c>
      <c r="C317" s="12">
        <f>B317+1.9793</f>
        <v>1092.8793000000001</v>
      </c>
      <c r="D317" s="11">
        <f>B317-12.0263</f>
        <v>1078.8737000000001</v>
      </c>
      <c r="E317" s="13">
        <f t="shared" si="90"/>
        <v>791.7</v>
      </c>
      <c r="F317" s="12">
        <f t="shared" si="91"/>
        <v>793.7</v>
      </c>
      <c r="G317" s="11">
        <f t="shared" si="92"/>
        <v>795.7</v>
      </c>
      <c r="H317" s="13">
        <f t="shared" si="93"/>
        <v>765.7</v>
      </c>
      <c r="I317" s="12">
        <f t="shared" si="94"/>
        <v>763.7</v>
      </c>
      <c r="J317" s="11">
        <f t="shared" si="95"/>
        <v>735.7</v>
      </c>
    </row>
    <row r="318" spans="1:10">
      <c r="A318" s="15" t="s">
        <v>228</v>
      </c>
      <c r="B318" s="14">
        <f t="shared" ref="B318:B320" si="107">B317-2</f>
        <v>1088.9000000000001</v>
      </c>
      <c r="C318" s="12">
        <f>B318+1.9793</f>
        <v>1090.8793000000001</v>
      </c>
      <c r="D318" s="11">
        <f>B318-12.0263</f>
        <v>1076.8737000000001</v>
      </c>
      <c r="E318" s="13">
        <f t="shared" si="90"/>
        <v>789.7</v>
      </c>
      <c r="F318" s="12">
        <f t="shared" si="91"/>
        <v>791.7</v>
      </c>
      <c r="G318" s="11">
        <f t="shared" si="92"/>
        <v>793.7</v>
      </c>
      <c r="H318" s="13">
        <f t="shared" si="93"/>
        <v>763.7</v>
      </c>
      <c r="I318" s="12">
        <f t="shared" si="94"/>
        <v>761.7</v>
      </c>
      <c r="J318" s="11">
        <f t="shared" si="95"/>
        <v>733.7</v>
      </c>
    </row>
    <row r="319" spans="1:10">
      <c r="A319" s="15" t="s">
        <v>229</v>
      </c>
      <c r="B319" s="14">
        <f t="shared" si="107"/>
        <v>1086.9000000000001</v>
      </c>
      <c r="C319" s="12">
        <f>B319+1.9793</f>
        <v>1088.8793000000001</v>
      </c>
      <c r="D319" s="11">
        <f>B319-12.0263</f>
        <v>1074.8737000000001</v>
      </c>
      <c r="E319" s="13">
        <f t="shared" si="90"/>
        <v>787.7</v>
      </c>
      <c r="F319" s="12">
        <f t="shared" si="91"/>
        <v>789.7</v>
      </c>
      <c r="G319" s="11">
        <f t="shared" si="92"/>
        <v>791.7</v>
      </c>
      <c r="H319" s="13">
        <f t="shared" si="93"/>
        <v>761.7</v>
      </c>
      <c r="I319" s="12">
        <f t="shared" si="94"/>
        <v>759.7</v>
      </c>
      <c r="J319" s="11">
        <f t="shared" si="95"/>
        <v>731.7</v>
      </c>
    </row>
    <row r="320" spans="1:10">
      <c r="A320" s="15" t="s">
        <v>230</v>
      </c>
      <c r="B320" s="14">
        <f t="shared" si="107"/>
        <v>1084.9000000000001</v>
      </c>
      <c r="C320" s="12">
        <f>B320+1.9793</f>
        <v>1086.8793000000001</v>
      </c>
      <c r="D320" s="11">
        <f>B320-12.0263</f>
        <v>1072.8737000000001</v>
      </c>
      <c r="E320" s="13">
        <f t="shared" ref="E320:E342" si="108">B320-299.2</f>
        <v>785.7</v>
      </c>
      <c r="F320" s="12">
        <f t="shared" ref="F320:F342" si="109">B320-297.2</f>
        <v>787.7</v>
      </c>
      <c r="G320" s="11">
        <f t="shared" ref="G320:G342" si="110">B320-295.2</f>
        <v>789.7</v>
      </c>
      <c r="H320" s="13">
        <f t="shared" ref="H320:H342" si="111">B320-325.2</f>
        <v>759.7</v>
      </c>
      <c r="I320" s="12">
        <f t="shared" ref="I320:I342" si="112">B320-327.2</f>
        <v>757.7</v>
      </c>
      <c r="J320" s="11">
        <f t="shared" ref="J320:J342" si="113">B320-355.2</f>
        <v>729.7</v>
      </c>
    </row>
    <row r="321" spans="1:10">
      <c r="A321" s="15"/>
      <c r="B321" s="14"/>
      <c r="E321" s="13"/>
      <c r="F321" s="12"/>
      <c r="G321" s="11"/>
      <c r="H321" s="13"/>
      <c r="I321" s="12"/>
      <c r="J321" s="11"/>
    </row>
    <row r="322" spans="1:10">
      <c r="A322" s="15" t="s">
        <v>195</v>
      </c>
      <c r="B322" s="14">
        <f>B311+14</f>
        <v>1116.9000000000001</v>
      </c>
      <c r="E322" s="13">
        <f t="shared" si="108"/>
        <v>817.7</v>
      </c>
      <c r="F322" s="12">
        <f t="shared" si="109"/>
        <v>819.7</v>
      </c>
      <c r="G322" s="11">
        <f t="shared" si="110"/>
        <v>821.7</v>
      </c>
      <c r="H322" s="13">
        <f t="shared" si="111"/>
        <v>791.7</v>
      </c>
      <c r="I322" s="12">
        <f t="shared" si="112"/>
        <v>789.7</v>
      </c>
      <c r="J322" s="11">
        <f t="shared" si="113"/>
        <v>761.7</v>
      </c>
    </row>
    <row r="323" spans="1:10">
      <c r="A323" s="15" t="s">
        <v>196</v>
      </c>
      <c r="B323" s="14">
        <f>B322-2</f>
        <v>1114.9000000000001</v>
      </c>
      <c r="E323" s="13">
        <f t="shared" si="108"/>
        <v>815.7</v>
      </c>
      <c r="F323" s="12">
        <f t="shared" si="109"/>
        <v>817.7</v>
      </c>
      <c r="G323" s="11">
        <f t="shared" si="110"/>
        <v>819.7</v>
      </c>
      <c r="H323" s="13">
        <f t="shared" si="111"/>
        <v>789.7</v>
      </c>
      <c r="I323" s="12">
        <f t="shared" si="112"/>
        <v>787.7</v>
      </c>
      <c r="J323" s="11">
        <f t="shared" si="113"/>
        <v>759.7</v>
      </c>
    </row>
    <row r="324" spans="1:10">
      <c r="A324" s="15" t="s">
        <v>197</v>
      </c>
      <c r="B324" s="14">
        <f t="shared" ref="B324:B326" si="114">B323-2</f>
        <v>1112.9000000000001</v>
      </c>
      <c r="E324" s="13">
        <f t="shared" si="108"/>
        <v>813.7</v>
      </c>
      <c r="F324" s="12">
        <f t="shared" si="109"/>
        <v>815.7</v>
      </c>
      <c r="G324" s="11">
        <f t="shared" si="110"/>
        <v>817.7</v>
      </c>
      <c r="H324" s="13">
        <f t="shared" si="111"/>
        <v>787.7</v>
      </c>
      <c r="I324" s="12">
        <f t="shared" si="112"/>
        <v>785.7</v>
      </c>
      <c r="J324" s="11">
        <f t="shared" si="113"/>
        <v>757.7</v>
      </c>
    </row>
    <row r="325" spans="1:10">
      <c r="A325" s="15" t="s">
        <v>198</v>
      </c>
      <c r="B325" s="14">
        <f t="shared" si="114"/>
        <v>1110.9000000000001</v>
      </c>
      <c r="E325" s="13">
        <f t="shared" si="108"/>
        <v>811.7</v>
      </c>
      <c r="F325" s="12">
        <f t="shared" si="109"/>
        <v>813.7</v>
      </c>
      <c r="G325" s="11">
        <f t="shared" si="110"/>
        <v>815.7</v>
      </c>
      <c r="H325" s="13">
        <f t="shared" si="111"/>
        <v>785.7</v>
      </c>
      <c r="I325" s="12">
        <f t="shared" si="112"/>
        <v>783.7</v>
      </c>
      <c r="J325" s="11">
        <f t="shared" si="113"/>
        <v>755.7</v>
      </c>
    </row>
    <row r="326" spans="1:10">
      <c r="A326" s="15" t="s">
        <v>199</v>
      </c>
      <c r="B326" s="14">
        <f t="shared" si="114"/>
        <v>1108.9000000000001</v>
      </c>
      <c r="E326" s="13">
        <f t="shared" si="108"/>
        <v>809.7</v>
      </c>
      <c r="F326" s="12">
        <f t="shared" si="109"/>
        <v>811.7</v>
      </c>
      <c r="G326" s="11">
        <f t="shared" si="110"/>
        <v>813.7</v>
      </c>
      <c r="H326" s="13">
        <f t="shared" si="111"/>
        <v>783.7</v>
      </c>
      <c r="I326" s="12">
        <f t="shared" si="112"/>
        <v>781.7</v>
      </c>
      <c r="J326" s="11">
        <f t="shared" si="113"/>
        <v>753.7</v>
      </c>
    </row>
    <row r="327" spans="1:10">
      <c r="A327" s="15" t="s">
        <v>221</v>
      </c>
      <c r="B327" s="14">
        <f>B326-2</f>
        <v>1106.9000000000001</v>
      </c>
      <c r="C327" s="12">
        <f>B327+1.9793</f>
        <v>1108.8793000000001</v>
      </c>
      <c r="D327" s="11">
        <f>B327-12.0263</f>
        <v>1094.8737000000001</v>
      </c>
      <c r="E327" s="13">
        <f t="shared" si="108"/>
        <v>807.7</v>
      </c>
      <c r="F327" s="12">
        <f t="shared" si="109"/>
        <v>809.7</v>
      </c>
      <c r="G327" s="11">
        <f t="shared" si="110"/>
        <v>811.7</v>
      </c>
      <c r="H327" s="13">
        <f t="shared" si="111"/>
        <v>781.7</v>
      </c>
      <c r="I327" s="12">
        <f t="shared" si="112"/>
        <v>779.7</v>
      </c>
      <c r="J327" s="11">
        <f t="shared" si="113"/>
        <v>751.7</v>
      </c>
    </row>
    <row r="328" spans="1:10">
      <c r="A328" s="15" t="s">
        <v>222</v>
      </c>
      <c r="B328" s="14">
        <f>B327-2</f>
        <v>1104.9000000000001</v>
      </c>
      <c r="C328" s="12">
        <f>B328+1.9793</f>
        <v>1106.8793000000001</v>
      </c>
      <c r="D328" s="11">
        <f>B328-12.0263</f>
        <v>1092.8737000000001</v>
      </c>
      <c r="E328" s="13">
        <f t="shared" si="108"/>
        <v>805.7</v>
      </c>
      <c r="F328" s="12">
        <f t="shared" si="109"/>
        <v>807.7</v>
      </c>
      <c r="G328" s="11">
        <f t="shared" si="110"/>
        <v>809.7</v>
      </c>
      <c r="H328" s="13">
        <f t="shared" si="111"/>
        <v>779.7</v>
      </c>
      <c r="I328" s="12">
        <f t="shared" si="112"/>
        <v>777.7</v>
      </c>
      <c r="J328" s="11">
        <f t="shared" si="113"/>
        <v>749.7</v>
      </c>
    </row>
    <row r="329" spans="1:10">
      <c r="A329" s="15" t="s">
        <v>223</v>
      </c>
      <c r="B329" s="14">
        <f t="shared" ref="B329:B331" si="115">B328-2</f>
        <v>1102.9000000000001</v>
      </c>
      <c r="C329" s="12">
        <f>B329+1.9793</f>
        <v>1104.8793000000001</v>
      </c>
      <c r="D329" s="11">
        <f>B329-12.0263</f>
        <v>1090.8737000000001</v>
      </c>
      <c r="E329" s="13">
        <f t="shared" si="108"/>
        <v>803.7</v>
      </c>
      <c r="F329" s="12">
        <f t="shared" si="109"/>
        <v>805.7</v>
      </c>
      <c r="G329" s="11">
        <f t="shared" si="110"/>
        <v>807.7</v>
      </c>
      <c r="H329" s="13">
        <f t="shared" si="111"/>
        <v>777.7</v>
      </c>
      <c r="I329" s="12">
        <f t="shared" si="112"/>
        <v>775.7</v>
      </c>
      <c r="J329" s="11">
        <f t="shared" si="113"/>
        <v>747.7</v>
      </c>
    </row>
    <row r="330" spans="1:10">
      <c r="A330" s="15" t="s">
        <v>224</v>
      </c>
      <c r="B330" s="14">
        <f t="shared" si="115"/>
        <v>1100.9000000000001</v>
      </c>
      <c r="C330" s="12">
        <f>B330+1.9793</f>
        <v>1102.8793000000001</v>
      </c>
      <c r="D330" s="11">
        <f>B330-12.0263</f>
        <v>1088.8737000000001</v>
      </c>
      <c r="E330" s="13">
        <f t="shared" si="108"/>
        <v>801.7</v>
      </c>
      <c r="F330" s="12">
        <f t="shared" si="109"/>
        <v>803.7</v>
      </c>
      <c r="G330" s="11">
        <f t="shared" si="110"/>
        <v>805.7</v>
      </c>
      <c r="H330" s="13">
        <f t="shared" si="111"/>
        <v>775.7</v>
      </c>
      <c r="I330" s="12">
        <f t="shared" si="112"/>
        <v>773.7</v>
      </c>
      <c r="J330" s="11">
        <f t="shared" si="113"/>
        <v>745.7</v>
      </c>
    </row>
    <row r="331" spans="1:10">
      <c r="A331" s="15" t="s">
        <v>225</v>
      </c>
      <c r="B331" s="14">
        <f t="shared" si="115"/>
        <v>1098.9000000000001</v>
      </c>
      <c r="C331" s="12">
        <f>B331+1.9793</f>
        <v>1100.8793000000001</v>
      </c>
      <c r="D331" s="11">
        <f>B331-12.0263</f>
        <v>1086.8737000000001</v>
      </c>
      <c r="E331" s="13">
        <f t="shared" si="108"/>
        <v>799.7</v>
      </c>
      <c r="F331" s="12">
        <f t="shared" si="109"/>
        <v>801.7</v>
      </c>
      <c r="G331" s="11">
        <f t="shared" si="110"/>
        <v>803.7</v>
      </c>
      <c r="H331" s="13">
        <f t="shared" si="111"/>
        <v>773.7</v>
      </c>
      <c r="I331" s="12">
        <f t="shared" si="112"/>
        <v>771.7</v>
      </c>
      <c r="J331" s="11">
        <f t="shared" si="113"/>
        <v>743.7</v>
      </c>
    </row>
    <row r="332" spans="1:10">
      <c r="A332" s="15"/>
      <c r="B332" s="14"/>
      <c r="E332" s="13"/>
      <c r="F332" s="12"/>
      <c r="G332" s="11"/>
      <c r="H332" s="13"/>
      <c r="I332" s="12"/>
      <c r="J332" s="11"/>
    </row>
    <row r="333" spans="1:10">
      <c r="A333" s="15" t="s">
        <v>200</v>
      </c>
      <c r="B333" s="14">
        <f>B322+14</f>
        <v>1130.9000000000001</v>
      </c>
      <c r="E333" s="13">
        <f t="shared" si="108"/>
        <v>831.7</v>
      </c>
      <c r="F333" s="12">
        <f t="shared" si="109"/>
        <v>833.7</v>
      </c>
      <c r="G333" s="11">
        <f t="shared" si="110"/>
        <v>835.7</v>
      </c>
      <c r="H333" s="13">
        <f t="shared" si="111"/>
        <v>805.7</v>
      </c>
      <c r="I333" s="12">
        <f t="shared" si="112"/>
        <v>803.7</v>
      </c>
      <c r="J333" s="11">
        <f t="shared" si="113"/>
        <v>775.7</v>
      </c>
    </row>
    <row r="334" spans="1:10">
      <c r="A334" s="15" t="s">
        <v>201</v>
      </c>
      <c r="B334" s="14">
        <f>B333-2</f>
        <v>1128.9000000000001</v>
      </c>
      <c r="E334" s="13">
        <f t="shared" si="108"/>
        <v>829.7</v>
      </c>
      <c r="F334" s="12">
        <f t="shared" si="109"/>
        <v>831.7</v>
      </c>
      <c r="G334" s="11">
        <f t="shared" si="110"/>
        <v>833.7</v>
      </c>
      <c r="H334" s="13">
        <f t="shared" si="111"/>
        <v>803.7</v>
      </c>
      <c r="I334" s="12">
        <f t="shared" si="112"/>
        <v>801.7</v>
      </c>
      <c r="J334" s="11">
        <f t="shared" si="113"/>
        <v>773.7</v>
      </c>
    </row>
    <row r="335" spans="1:10">
      <c r="A335" s="15" t="s">
        <v>202</v>
      </c>
      <c r="B335" s="14">
        <f t="shared" ref="B335:B336" si="116">B334-2</f>
        <v>1126.9000000000001</v>
      </c>
      <c r="E335" s="13">
        <f t="shared" si="108"/>
        <v>827.7</v>
      </c>
      <c r="F335" s="12">
        <f t="shared" si="109"/>
        <v>829.7</v>
      </c>
      <c r="G335" s="11">
        <f t="shared" si="110"/>
        <v>831.7</v>
      </c>
      <c r="H335" s="13">
        <f t="shared" si="111"/>
        <v>801.7</v>
      </c>
      <c r="I335" s="12">
        <f t="shared" si="112"/>
        <v>799.7</v>
      </c>
      <c r="J335" s="11">
        <f t="shared" si="113"/>
        <v>771.7</v>
      </c>
    </row>
    <row r="336" spans="1:10">
      <c r="A336" s="15" t="s">
        <v>203</v>
      </c>
      <c r="B336" s="14">
        <f t="shared" si="116"/>
        <v>1124.9000000000001</v>
      </c>
      <c r="E336" s="13">
        <f t="shared" si="108"/>
        <v>825.7</v>
      </c>
      <c r="F336" s="12">
        <f t="shared" si="109"/>
        <v>827.7</v>
      </c>
      <c r="G336" s="11">
        <f t="shared" si="110"/>
        <v>829.7</v>
      </c>
      <c r="H336" s="13">
        <f t="shared" si="111"/>
        <v>799.7</v>
      </c>
      <c r="I336" s="12">
        <f t="shared" si="112"/>
        <v>797.7</v>
      </c>
      <c r="J336" s="11">
        <f t="shared" si="113"/>
        <v>769.7</v>
      </c>
    </row>
    <row r="337" spans="1:10">
      <c r="A337" s="15" t="s">
        <v>204</v>
      </c>
      <c r="B337" s="14">
        <f>B336-2</f>
        <v>1122.9000000000001</v>
      </c>
      <c r="C337" s="12">
        <f>B337+1.9793</f>
        <v>1124.8793000000001</v>
      </c>
      <c r="D337" s="11">
        <f>B337-12.0263</f>
        <v>1110.8737000000001</v>
      </c>
      <c r="E337" s="13">
        <f t="shared" si="108"/>
        <v>823.7</v>
      </c>
      <c r="F337" s="12">
        <f t="shared" si="109"/>
        <v>825.7</v>
      </c>
      <c r="G337" s="11">
        <f t="shared" si="110"/>
        <v>827.7</v>
      </c>
      <c r="H337" s="13">
        <f t="shared" si="111"/>
        <v>797.7</v>
      </c>
      <c r="I337" s="12">
        <f t="shared" si="112"/>
        <v>795.7</v>
      </c>
      <c r="J337" s="11">
        <f t="shared" si="113"/>
        <v>767.7</v>
      </c>
    </row>
    <row r="338" spans="1:10">
      <c r="A338" s="15" t="s">
        <v>216</v>
      </c>
      <c r="B338" s="14">
        <f>B337-2</f>
        <v>1120.9000000000001</v>
      </c>
      <c r="C338" s="12">
        <f>B338+1.9793</f>
        <v>1122.8793000000001</v>
      </c>
      <c r="D338" s="11">
        <f>B338-12.0263</f>
        <v>1108.8737000000001</v>
      </c>
      <c r="E338" s="13">
        <f t="shared" si="108"/>
        <v>821.7</v>
      </c>
      <c r="F338" s="12">
        <f t="shared" si="109"/>
        <v>823.7</v>
      </c>
      <c r="G338" s="11">
        <f t="shared" si="110"/>
        <v>825.7</v>
      </c>
      <c r="H338" s="13">
        <f t="shared" si="111"/>
        <v>795.7</v>
      </c>
      <c r="I338" s="12">
        <f t="shared" si="112"/>
        <v>793.7</v>
      </c>
      <c r="J338" s="11">
        <f t="shared" si="113"/>
        <v>765.7</v>
      </c>
    </row>
    <row r="339" spans="1:10">
      <c r="A339" s="15" t="s">
        <v>217</v>
      </c>
      <c r="B339" s="14">
        <f t="shared" ref="B339:B341" si="117">B338-2</f>
        <v>1118.9000000000001</v>
      </c>
      <c r="C339" s="12">
        <f>B339+1.9793</f>
        <v>1120.8793000000001</v>
      </c>
      <c r="D339" s="11">
        <f>B339-12.0263</f>
        <v>1106.8737000000001</v>
      </c>
      <c r="E339" s="13">
        <f t="shared" si="108"/>
        <v>819.7</v>
      </c>
      <c r="F339" s="12">
        <f t="shared" si="109"/>
        <v>821.7</v>
      </c>
      <c r="G339" s="11">
        <f t="shared" si="110"/>
        <v>823.7</v>
      </c>
      <c r="H339" s="13">
        <f t="shared" si="111"/>
        <v>793.7</v>
      </c>
      <c r="I339" s="12">
        <f t="shared" si="112"/>
        <v>791.7</v>
      </c>
      <c r="J339" s="11">
        <f t="shared" si="113"/>
        <v>763.7</v>
      </c>
    </row>
    <row r="340" spans="1:10">
      <c r="A340" s="15" t="s">
        <v>218</v>
      </c>
      <c r="B340" s="14">
        <f t="shared" si="117"/>
        <v>1116.9000000000001</v>
      </c>
      <c r="C340" s="12">
        <f>B340+1.9793</f>
        <v>1118.8793000000001</v>
      </c>
      <c r="D340" s="11">
        <f>B340-12.0263</f>
        <v>1104.8737000000001</v>
      </c>
      <c r="E340" s="13">
        <f t="shared" si="108"/>
        <v>817.7</v>
      </c>
      <c r="F340" s="12">
        <f t="shared" si="109"/>
        <v>819.7</v>
      </c>
      <c r="G340" s="11">
        <f t="shared" si="110"/>
        <v>821.7</v>
      </c>
      <c r="H340" s="13">
        <f t="shared" si="111"/>
        <v>791.7</v>
      </c>
      <c r="I340" s="12">
        <f t="shared" si="112"/>
        <v>789.7</v>
      </c>
      <c r="J340" s="11">
        <f t="shared" si="113"/>
        <v>761.7</v>
      </c>
    </row>
    <row r="341" spans="1:10">
      <c r="A341" s="15" t="s">
        <v>219</v>
      </c>
      <c r="B341" s="14">
        <f t="shared" si="117"/>
        <v>1114.9000000000001</v>
      </c>
      <c r="C341" s="12">
        <f>B341+1.9793</f>
        <v>1116.8793000000001</v>
      </c>
      <c r="D341" s="11">
        <f>B341-12.0263</f>
        <v>1102.8737000000001</v>
      </c>
      <c r="E341" s="13">
        <f t="shared" si="108"/>
        <v>815.7</v>
      </c>
      <c r="F341" s="12">
        <f t="shared" si="109"/>
        <v>817.7</v>
      </c>
      <c r="G341" s="11">
        <f t="shared" si="110"/>
        <v>819.7</v>
      </c>
      <c r="H341" s="13">
        <f t="shared" si="111"/>
        <v>789.7</v>
      </c>
      <c r="I341" s="12">
        <f t="shared" si="112"/>
        <v>787.7</v>
      </c>
      <c r="J341" s="11">
        <f t="shared" si="113"/>
        <v>759.7</v>
      </c>
    </row>
    <row r="342" spans="1:10">
      <c r="A342" s="15" t="s">
        <v>220</v>
      </c>
      <c r="B342" s="14">
        <f>B336-2</f>
        <v>1122.9000000000001</v>
      </c>
      <c r="E342" s="13">
        <f t="shared" si="108"/>
        <v>823.7</v>
      </c>
      <c r="F342" s="12">
        <f t="shared" si="109"/>
        <v>825.7</v>
      </c>
      <c r="G342" s="11">
        <f t="shared" si="110"/>
        <v>827.7</v>
      </c>
      <c r="H342" s="13">
        <f t="shared" si="111"/>
        <v>797.7</v>
      </c>
      <c r="I342" s="12">
        <f t="shared" si="112"/>
        <v>795.7</v>
      </c>
      <c r="J342" s="11">
        <f t="shared" si="113"/>
        <v>767.7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E762-F238-478A-8A6E-B841F1B26B3C}">
  <dimension ref="A1:L342"/>
  <sheetViews>
    <sheetView workbookViewId="0">
      <selection activeCell="J1" sqref="J1"/>
    </sheetView>
  </sheetViews>
  <sheetFormatPr defaultRowHeight="23.25"/>
  <cols>
    <col min="1" max="1" width="14.140625" style="3" bestFit="1" customWidth="1"/>
    <col min="2" max="2" width="16.5703125" style="2" bestFit="1" customWidth="1"/>
    <col min="3" max="3" width="13.85546875" style="1" bestFit="1" customWidth="1"/>
    <col min="4" max="4" width="20.42578125" style="1" bestFit="1" customWidth="1"/>
    <col min="5" max="5" width="18.28515625" style="1" bestFit="1" customWidth="1"/>
  </cols>
  <sheetData>
    <row r="1" spans="1:12" ht="24" thickBot="1">
      <c r="C1" s="1" t="s">
        <v>362</v>
      </c>
    </row>
    <row r="2" spans="1:12">
      <c r="A2" s="21" t="s">
        <v>123</v>
      </c>
      <c r="B2" s="20" t="s">
        <v>122</v>
      </c>
      <c r="C2" s="18" t="s">
        <v>361</v>
      </c>
      <c r="D2" s="19" t="s">
        <v>363</v>
      </c>
      <c r="E2" s="40" t="s">
        <v>364</v>
      </c>
    </row>
    <row r="3" spans="1:12">
      <c r="A3" s="15" t="s">
        <v>103</v>
      </c>
      <c r="B3" s="14">
        <v>710.62929999999994</v>
      </c>
      <c r="C3" s="12">
        <f>B3+4.9554</f>
        <v>715.5847</v>
      </c>
      <c r="D3" s="13">
        <f>B3-299.2</f>
        <v>411.42929999999996</v>
      </c>
      <c r="E3" s="11">
        <f>C3-299.2</f>
        <v>416.38470000000001</v>
      </c>
    </row>
    <row r="4" spans="1:12">
      <c r="A4" s="15" t="s">
        <v>102</v>
      </c>
      <c r="B4" s="14">
        <v>708.6</v>
      </c>
      <c r="C4" s="12">
        <f t="shared" ref="C4:C67" si="0">B4+4.9554</f>
        <v>713.55540000000008</v>
      </c>
      <c r="D4" s="13">
        <f t="shared" ref="D4:E67" si="1">B4-299.2</f>
        <v>409.40000000000003</v>
      </c>
      <c r="E4" s="11">
        <f t="shared" si="1"/>
        <v>414.35540000000009</v>
      </c>
    </row>
    <row r="5" spans="1:12">
      <c r="A5" s="15" t="s">
        <v>101</v>
      </c>
      <c r="B5" s="14">
        <v>706.59799999999984</v>
      </c>
      <c r="C5" s="12">
        <f t="shared" si="0"/>
        <v>711.5533999999999</v>
      </c>
      <c r="D5" s="13">
        <f t="shared" si="1"/>
        <v>407.39799999999985</v>
      </c>
      <c r="E5" s="11">
        <f t="shared" si="1"/>
        <v>412.35339999999991</v>
      </c>
    </row>
    <row r="6" spans="1:12">
      <c r="A6" s="15" t="s">
        <v>100</v>
      </c>
      <c r="B6" s="14">
        <v>704.58234999999979</v>
      </c>
      <c r="C6" s="12">
        <f t="shared" si="0"/>
        <v>709.53774999999985</v>
      </c>
      <c r="D6" s="13">
        <f t="shared" si="1"/>
        <v>405.3823499999998</v>
      </c>
      <c r="E6" s="11">
        <f t="shared" si="1"/>
        <v>410.33774999999986</v>
      </c>
    </row>
    <row r="7" spans="1:12">
      <c r="A7" s="15" t="s">
        <v>99</v>
      </c>
      <c r="B7" s="14">
        <v>702.56669999999974</v>
      </c>
      <c r="C7" s="12">
        <f t="shared" si="0"/>
        <v>707.5220999999998</v>
      </c>
      <c r="D7" s="13">
        <f t="shared" si="1"/>
        <v>403.36669999999975</v>
      </c>
      <c r="E7" s="11">
        <f t="shared" si="1"/>
        <v>408.32209999999981</v>
      </c>
    </row>
    <row r="8" spans="1:12">
      <c r="A8" s="15" t="s">
        <v>206</v>
      </c>
      <c r="B8" s="14">
        <f>B7-2</f>
        <v>700.56669999999974</v>
      </c>
      <c r="C8" s="12">
        <f t="shared" si="0"/>
        <v>705.5220999999998</v>
      </c>
      <c r="D8" s="13">
        <f t="shared" si="1"/>
        <v>401.36669999999975</v>
      </c>
      <c r="E8" s="11">
        <f t="shared" si="1"/>
        <v>406.32209999999981</v>
      </c>
    </row>
    <row r="9" spans="1:12">
      <c r="A9" s="15" t="s">
        <v>207</v>
      </c>
      <c r="B9" s="14">
        <f>B8-2</f>
        <v>698.56669999999974</v>
      </c>
      <c r="C9" s="12">
        <f t="shared" si="0"/>
        <v>703.5220999999998</v>
      </c>
      <c r="D9" s="13">
        <f t="shared" si="1"/>
        <v>399.36669999999975</v>
      </c>
      <c r="E9" s="11">
        <f t="shared" si="1"/>
        <v>404.32209999999981</v>
      </c>
    </row>
    <row r="10" spans="1:12">
      <c r="A10" s="15" t="s">
        <v>208</v>
      </c>
      <c r="B10" s="14">
        <f t="shared" ref="B10:B12" si="2">B9-2</f>
        <v>696.56669999999974</v>
      </c>
      <c r="C10" s="12">
        <f t="shared" si="0"/>
        <v>701.5220999999998</v>
      </c>
      <c r="D10" s="13">
        <f t="shared" si="1"/>
        <v>397.36669999999975</v>
      </c>
      <c r="E10" s="11">
        <f t="shared" si="1"/>
        <v>402.32209999999981</v>
      </c>
    </row>
    <row r="11" spans="1:12">
      <c r="A11" s="15" t="s">
        <v>209</v>
      </c>
      <c r="B11" s="14">
        <f t="shared" si="2"/>
        <v>694.56669999999974</v>
      </c>
      <c r="C11" s="12">
        <f t="shared" si="0"/>
        <v>699.5220999999998</v>
      </c>
      <c r="D11" s="13">
        <f t="shared" si="1"/>
        <v>395.36669999999975</v>
      </c>
      <c r="E11" s="11">
        <f t="shared" si="1"/>
        <v>400.32209999999981</v>
      </c>
    </row>
    <row r="12" spans="1:12">
      <c r="A12" s="15" t="s">
        <v>210</v>
      </c>
      <c r="B12" s="14">
        <f t="shared" si="2"/>
        <v>692.56669999999974</v>
      </c>
      <c r="C12" s="12">
        <f t="shared" si="0"/>
        <v>697.5220999999998</v>
      </c>
      <c r="D12" s="13">
        <f t="shared" si="1"/>
        <v>393.36669999999975</v>
      </c>
      <c r="E12" s="11">
        <f t="shared" si="1"/>
        <v>398.32209999999981</v>
      </c>
    </row>
    <row r="13" spans="1:12">
      <c r="A13" s="15"/>
      <c r="B13" s="14"/>
      <c r="C13" s="12"/>
      <c r="D13" s="13"/>
      <c r="E13" s="11"/>
      <c r="L13" s="31"/>
    </row>
    <row r="14" spans="1:12">
      <c r="A14" s="15" t="s">
        <v>98</v>
      </c>
      <c r="B14" s="14">
        <v>724.64494999999988</v>
      </c>
      <c r="C14" s="12">
        <f t="shared" si="0"/>
        <v>729.60034999999993</v>
      </c>
      <c r="D14" s="13">
        <f t="shared" si="1"/>
        <v>425.44494999999989</v>
      </c>
      <c r="E14" s="11">
        <f t="shared" si="1"/>
        <v>430.40034999999995</v>
      </c>
    </row>
    <row r="15" spans="1:12">
      <c r="A15" s="15" t="s">
        <v>97</v>
      </c>
      <c r="B15" s="14">
        <v>722.62929999999983</v>
      </c>
      <c r="C15" s="12">
        <f t="shared" si="0"/>
        <v>727.58469999999988</v>
      </c>
      <c r="D15" s="13">
        <f t="shared" si="1"/>
        <v>423.42929999999984</v>
      </c>
      <c r="E15" s="11">
        <f t="shared" si="1"/>
        <v>428.3846999999999</v>
      </c>
    </row>
    <row r="16" spans="1:12">
      <c r="A16" s="15" t="s">
        <v>96</v>
      </c>
      <c r="B16" s="14">
        <v>720.61364999999978</v>
      </c>
      <c r="C16" s="12">
        <f t="shared" si="0"/>
        <v>725.56904999999983</v>
      </c>
      <c r="D16" s="13">
        <f t="shared" si="1"/>
        <v>421.41364999999979</v>
      </c>
      <c r="E16" s="11">
        <f t="shared" si="1"/>
        <v>426.36904999999985</v>
      </c>
    </row>
    <row r="17" spans="1:5">
      <c r="A17" s="15" t="s">
        <v>95</v>
      </c>
      <c r="B17" s="14">
        <v>718.59799999999973</v>
      </c>
      <c r="C17" s="12">
        <f t="shared" si="0"/>
        <v>723.55339999999978</v>
      </c>
      <c r="D17" s="13">
        <f t="shared" si="1"/>
        <v>419.39799999999974</v>
      </c>
      <c r="E17" s="11">
        <f t="shared" si="1"/>
        <v>424.35339999999979</v>
      </c>
    </row>
    <row r="18" spans="1:5">
      <c r="A18" s="15" t="s">
        <v>94</v>
      </c>
      <c r="B18" s="14">
        <v>716.58234999999968</v>
      </c>
      <c r="C18" s="12">
        <f t="shared" si="0"/>
        <v>721.53774999999973</v>
      </c>
      <c r="D18" s="13">
        <f t="shared" si="1"/>
        <v>417.38234999999969</v>
      </c>
      <c r="E18" s="11">
        <f t="shared" si="1"/>
        <v>422.33774999999974</v>
      </c>
    </row>
    <row r="19" spans="1:5">
      <c r="A19" s="15" t="s">
        <v>211</v>
      </c>
      <c r="B19" s="14">
        <f>B18-2</f>
        <v>714.58234999999968</v>
      </c>
      <c r="C19" s="12">
        <f t="shared" si="0"/>
        <v>719.53774999999973</v>
      </c>
      <c r="D19" s="13">
        <f t="shared" si="1"/>
        <v>415.38234999999969</v>
      </c>
      <c r="E19" s="11">
        <f t="shared" si="1"/>
        <v>420.33774999999974</v>
      </c>
    </row>
    <row r="20" spans="1:5">
      <c r="A20" s="15" t="s">
        <v>212</v>
      </c>
      <c r="B20" s="14">
        <f>B19-2</f>
        <v>712.58234999999968</v>
      </c>
      <c r="C20" s="12">
        <f t="shared" si="0"/>
        <v>717.53774999999973</v>
      </c>
      <c r="D20" s="13">
        <f t="shared" si="1"/>
        <v>413.38234999999969</v>
      </c>
      <c r="E20" s="11">
        <f t="shared" si="1"/>
        <v>418.33774999999974</v>
      </c>
    </row>
    <row r="21" spans="1:5">
      <c r="A21" s="15" t="s">
        <v>213</v>
      </c>
      <c r="B21" s="14">
        <f t="shared" ref="B21:B23" si="3">B20-2</f>
        <v>710.58234999999968</v>
      </c>
      <c r="C21" s="12">
        <f t="shared" si="0"/>
        <v>715.53774999999973</v>
      </c>
      <c r="D21" s="13">
        <f t="shared" si="1"/>
        <v>411.38234999999969</v>
      </c>
      <c r="E21" s="11">
        <f t="shared" si="1"/>
        <v>416.33774999999974</v>
      </c>
    </row>
    <row r="22" spans="1:5">
      <c r="A22" s="15" t="s">
        <v>214</v>
      </c>
      <c r="B22" s="14">
        <f t="shared" si="3"/>
        <v>708.58234999999968</v>
      </c>
      <c r="C22" s="12">
        <f t="shared" si="0"/>
        <v>713.53774999999973</v>
      </c>
      <c r="D22" s="13">
        <f t="shared" si="1"/>
        <v>409.38234999999969</v>
      </c>
      <c r="E22" s="11">
        <f t="shared" si="1"/>
        <v>414.33774999999974</v>
      </c>
    </row>
    <row r="23" spans="1:5">
      <c r="A23" s="15" t="s">
        <v>215</v>
      </c>
      <c r="B23" s="14">
        <f t="shared" si="3"/>
        <v>706.58234999999968</v>
      </c>
      <c r="C23" s="12">
        <f t="shared" si="0"/>
        <v>711.53774999999973</v>
      </c>
      <c r="D23" s="13">
        <f t="shared" si="1"/>
        <v>407.38234999999969</v>
      </c>
      <c r="E23" s="11">
        <f t="shared" si="1"/>
        <v>412.33774999999974</v>
      </c>
    </row>
    <row r="24" spans="1:5">
      <c r="A24" s="15"/>
      <c r="B24" s="14"/>
      <c r="C24" s="12"/>
      <c r="D24" s="13"/>
      <c r="E24" s="11"/>
    </row>
    <row r="25" spans="1:5">
      <c r="A25" s="15" t="s">
        <v>93</v>
      </c>
      <c r="B25" s="14">
        <v>738.66059999999993</v>
      </c>
      <c r="C25" s="12">
        <f t="shared" si="0"/>
        <v>743.61599999999999</v>
      </c>
      <c r="D25" s="13">
        <f t="shared" si="1"/>
        <v>439.46059999999994</v>
      </c>
      <c r="E25" s="11">
        <f t="shared" si="1"/>
        <v>444.416</v>
      </c>
    </row>
    <row r="26" spans="1:5">
      <c r="A26" s="15" t="s">
        <v>92</v>
      </c>
      <c r="B26" s="14">
        <v>736.64494999999988</v>
      </c>
      <c r="C26" s="12">
        <f t="shared" si="0"/>
        <v>741.60034999999993</v>
      </c>
      <c r="D26" s="13">
        <f t="shared" si="1"/>
        <v>437.44494999999989</v>
      </c>
      <c r="E26" s="11">
        <f t="shared" si="1"/>
        <v>442.40034999999995</v>
      </c>
    </row>
    <row r="27" spans="1:5">
      <c r="A27" s="15" t="s">
        <v>91</v>
      </c>
      <c r="B27" s="14">
        <v>734.62929999999983</v>
      </c>
      <c r="C27" s="12">
        <f t="shared" si="0"/>
        <v>739.58469999999988</v>
      </c>
      <c r="D27" s="13">
        <f t="shared" si="1"/>
        <v>435.42929999999984</v>
      </c>
      <c r="E27" s="11">
        <f t="shared" si="1"/>
        <v>440.3846999999999</v>
      </c>
    </row>
    <row r="28" spans="1:5">
      <c r="A28" s="15" t="s">
        <v>90</v>
      </c>
      <c r="B28" s="14">
        <v>732.61364999999978</v>
      </c>
      <c r="C28" s="12">
        <f t="shared" si="0"/>
        <v>737.56904999999983</v>
      </c>
      <c r="D28" s="13">
        <f t="shared" si="1"/>
        <v>433.41364999999979</v>
      </c>
      <c r="E28" s="11">
        <f t="shared" si="1"/>
        <v>438.36904999999985</v>
      </c>
    </row>
    <row r="29" spans="1:5">
      <c r="A29" s="15" t="s">
        <v>89</v>
      </c>
      <c r="B29" s="14">
        <v>730.59799999999973</v>
      </c>
      <c r="C29" s="12">
        <f t="shared" si="0"/>
        <v>735.55339999999978</v>
      </c>
      <c r="D29" s="13">
        <f t="shared" si="1"/>
        <v>431.39799999999974</v>
      </c>
      <c r="E29" s="11">
        <f t="shared" si="1"/>
        <v>436.35339999999979</v>
      </c>
    </row>
    <row r="30" spans="1:5">
      <c r="A30" s="15" t="s">
        <v>335</v>
      </c>
      <c r="B30" s="14">
        <f>B29-2</f>
        <v>728.59799999999973</v>
      </c>
      <c r="C30" s="12">
        <f t="shared" si="0"/>
        <v>733.55339999999978</v>
      </c>
      <c r="D30" s="13">
        <f t="shared" si="1"/>
        <v>429.39799999999974</v>
      </c>
      <c r="E30" s="11">
        <f t="shared" si="1"/>
        <v>434.35339999999979</v>
      </c>
    </row>
    <row r="31" spans="1:5">
      <c r="A31" s="15" t="s">
        <v>336</v>
      </c>
      <c r="B31" s="14">
        <f>B30-2</f>
        <v>726.59799999999973</v>
      </c>
      <c r="C31" s="12">
        <f t="shared" si="0"/>
        <v>731.55339999999978</v>
      </c>
      <c r="D31" s="13">
        <f t="shared" si="1"/>
        <v>427.39799999999974</v>
      </c>
      <c r="E31" s="11">
        <f t="shared" si="1"/>
        <v>432.35339999999979</v>
      </c>
    </row>
    <row r="32" spans="1:5">
      <c r="A32" s="15" t="s">
        <v>337</v>
      </c>
      <c r="B32" s="14">
        <f t="shared" ref="B32:B34" si="4">B31-2</f>
        <v>724.59799999999973</v>
      </c>
      <c r="C32" s="12">
        <f t="shared" si="0"/>
        <v>729.55339999999978</v>
      </c>
      <c r="D32" s="13">
        <f t="shared" si="1"/>
        <v>425.39799999999974</v>
      </c>
      <c r="E32" s="11">
        <f t="shared" si="1"/>
        <v>430.35339999999979</v>
      </c>
    </row>
    <row r="33" spans="1:5">
      <c r="A33" s="15" t="s">
        <v>338</v>
      </c>
      <c r="B33" s="14">
        <f t="shared" si="4"/>
        <v>722.59799999999973</v>
      </c>
      <c r="C33" s="12">
        <f t="shared" si="0"/>
        <v>727.55339999999978</v>
      </c>
      <c r="D33" s="13">
        <f t="shared" si="1"/>
        <v>423.39799999999974</v>
      </c>
      <c r="E33" s="11">
        <f t="shared" si="1"/>
        <v>428.35339999999979</v>
      </c>
    </row>
    <row r="34" spans="1:5">
      <c r="A34" s="15" t="s">
        <v>339</v>
      </c>
      <c r="B34" s="14">
        <f t="shared" si="4"/>
        <v>720.59799999999973</v>
      </c>
      <c r="C34" s="12">
        <f t="shared" si="0"/>
        <v>725.55339999999978</v>
      </c>
      <c r="D34" s="13">
        <f t="shared" si="1"/>
        <v>421.39799999999974</v>
      </c>
      <c r="E34" s="11">
        <f t="shared" si="1"/>
        <v>426.35339999999979</v>
      </c>
    </row>
    <row r="35" spans="1:5">
      <c r="A35" s="15"/>
      <c r="B35" s="14"/>
      <c r="C35" s="12"/>
      <c r="D35" s="13"/>
      <c r="E35" s="11"/>
    </row>
    <row r="36" spans="1:5">
      <c r="A36" s="15" t="s">
        <v>88</v>
      </c>
      <c r="B36" s="14">
        <v>752.67624999999998</v>
      </c>
      <c r="C36" s="12">
        <f t="shared" si="0"/>
        <v>757.63165000000004</v>
      </c>
      <c r="D36" s="13">
        <f t="shared" si="1"/>
        <v>453.47624999999999</v>
      </c>
      <c r="E36" s="11">
        <f t="shared" si="1"/>
        <v>458.43165000000005</v>
      </c>
    </row>
    <row r="37" spans="1:5">
      <c r="A37" s="15" t="s">
        <v>87</v>
      </c>
      <c r="B37" s="14">
        <v>750.66059999999993</v>
      </c>
      <c r="C37" s="12">
        <f t="shared" si="0"/>
        <v>755.61599999999999</v>
      </c>
      <c r="D37" s="13">
        <f t="shared" si="1"/>
        <v>451.46059999999994</v>
      </c>
      <c r="E37" s="11">
        <f t="shared" si="1"/>
        <v>456.416</v>
      </c>
    </row>
    <row r="38" spans="1:5">
      <c r="A38" s="15" t="s">
        <v>86</v>
      </c>
      <c r="B38" s="14">
        <v>748.64494999999988</v>
      </c>
      <c r="C38" s="12">
        <f t="shared" si="0"/>
        <v>753.60034999999993</v>
      </c>
      <c r="D38" s="13">
        <f t="shared" si="1"/>
        <v>449.44494999999989</v>
      </c>
      <c r="E38" s="11">
        <f t="shared" si="1"/>
        <v>454.40034999999995</v>
      </c>
    </row>
    <row r="39" spans="1:5">
      <c r="A39" s="15" t="s">
        <v>85</v>
      </c>
      <c r="B39" s="14">
        <v>746.62929999999983</v>
      </c>
      <c r="C39" s="12">
        <f t="shared" si="0"/>
        <v>751.58469999999988</v>
      </c>
      <c r="D39" s="13">
        <f t="shared" si="1"/>
        <v>447.42929999999984</v>
      </c>
      <c r="E39" s="11">
        <f t="shared" si="1"/>
        <v>452.3846999999999</v>
      </c>
    </row>
    <row r="40" spans="1:5">
      <c r="A40" s="15" t="s">
        <v>84</v>
      </c>
      <c r="B40" s="14">
        <v>744.61364999999978</v>
      </c>
      <c r="C40" s="12">
        <f t="shared" si="0"/>
        <v>749.56904999999983</v>
      </c>
      <c r="D40" s="13">
        <f t="shared" si="1"/>
        <v>445.41364999999979</v>
      </c>
      <c r="E40" s="11">
        <f t="shared" si="1"/>
        <v>450.36904999999985</v>
      </c>
    </row>
    <row r="41" spans="1:5">
      <c r="A41" s="15" t="s">
        <v>330</v>
      </c>
      <c r="B41" s="14">
        <f>B40-2</f>
        <v>742.61364999999978</v>
      </c>
      <c r="C41" s="12">
        <f t="shared" si="0"/>
        <v>747.56904999999983</v>
      </c>
      <c r="D41" s="13">
        <f t="shared" si="1"/>
        <v>443.41364999999979</v>
      </c>
      <c r="E41" s="11">
        <f t="shared" si="1"/>
        <v>448.36904999999985</v>
      </c>
    </row>
    <row r="42" spans="1:5">
      <c r="A42" s="15" t="s">
        <v>331</v>
      </c>
      <c r="B42" s="14">
        <f>B41-2</f>
        <v>740.61364999999978</v>
      </c>
      <c r="C42" s="12">
        <f t="shared" si="0"/>
        <v>745.56904999999983</v>
      </c>
      <c r="D42" s="13">
        <f t="shared" si="1"/>
        <v>441.41364999999979</v>
      </c>
      <c r="E42" s="11">
        <f t="shared" si="1"/>
        <v>446.36904999999985</v>
      </c>
    </row>
    <row r="43" spans="1:5">
      <c r="A43" s="15" t="s">
        <v>332</v>
      </c>
      <c r="B43" s="14">
        <f t="shared" ref="B43:B45" si="5">B42-2</f>
        <v>738.61364999999978</v>
      </c>
      <c r="C43" s="12">
        <f t="shared" si="0"/>
        <v>743.56904999999983</v>
      </c>
      <c r="D43" s="13">
        <f t="shared" si="1"/>
        <v>439.41364999999979</v>
      </c>
      <c r="E43" s="11">
        <f t="shared" si="1"/>
        <v>444.36904999999985</v>
      </c>
    </row>
    <row r="44" spans="1:5">
      <c r="A44" s="15" t="s">
        <v>333</v>
      </c>
      <c r="B44" s="14">
        <f t="shared" si="5"/>
        <v>736.61364999999978</v>
      </c>
      <c r="C44" s="12">
        <f t="shared" si="0"/>
        <v>741.56904999999983</v>
      </c>
      <c r="D44" s="13">
        <f t="shared" si="1"/>
        <v>437.41364999999979</v>
      </c>
      <c r="E44" s="11">
        <f t="shared" si="1"/>
        <v>442.36904999999985</v>
      </c>
    </row>
    <row r="45" spans="1:5">
      <c r="A45" s="15" t="s">
        <v>334</v>
      </c>
      <c r="B45" s="14">
        <f t="shared" si="5"/>
        <v>734.61364999999978</v>
      </c>
      <c r="C45" s="12">
        <f t="shared" si="0"/>
        <v>739.56904999999983</v>
      </c>
      <c r="D45" s="13">
        <f t="shared" si="1"/>
        <v>435.41364999999979</v>
      </c>
      <c r="E45" s="11">
        <f t="shared" si="1"/>
        <v>440.36904999999985</v>
      </c>
    </row>
    <row r="46" spans="1:5">
      <c r="A46" s="15"/>
      <c r="B46" s="14"/>
      <c r="C46" s="12"/>
      <c r="D46" s="13"/>
      <c r="E46" s="11"/>
    </row>
    <row r="47" spans="1:5">
      <c r="A47" s="15" t="s">
        <v>83</v>
      </c>
      <c r="B47" s="14">
        <v>766.69190000000003</v>
      </c>
      <c r="C47" s="12">
        <f t="shared" si="0"/>
        <v>771.64730000000009</v>
      </c>
      <c r="D47" s="13">
        <f t="shared" si="1"/>
        <v>467.49190000000004</v>
      </c>
      <c r="E47" s="11">
        <f t="shared" si="1"/>
        <v>472.4473000000001</v>
      </c>
    </row>
    <row r="48" spans="1:5">
      <c r="A48" s="15" t="s">
        <v>82</v>
      </c>
      <c r="B48" s="14">
        <v>764.67624999999998</v>
      </c>
      <c r="C48" s="12">
        <f t="shared" si="0"/>
        <v>769.63165000000004</v>
      </c>
      <c r="D48" s="13">
        <f t="shared" si="1"/>
        <v>465.47624999999999</v>
      </c>
      <c r="E48" s="11">
        <f t="shared" si="1"/>
        <v>470.43165000000005</v>
      </c>
    </row>
    <row r="49" spans="1:5">
      <c r="A49" s="15" t="s">
        <v>81</v>
      </c>
      <c r="B49" s="14">
        <v>762.66059999999993</v>
      </c>
      <c r="C49" s="12">
        <f t="shared" si="0"/>
        <v>767.61599999999999</v>
      </c>
      <c r="D49" s="13">
        <f t="shared" si="1"/>
        <v>463.46059999999994</v>
      </c>
      <c r="E49" s="11">
        <f t="shared" si="1"/>
        <v>468.416</v>
      </c>
    </row>
    <row r="50" spans="1:5">
      <c r="A50" s="15" t="s">
        <v>80</v>
      </c>
      <c r="B50" s="14">
        <v>760.64494999999988</v>
      </c>
      <c r="C50" s="12">
        <f t="shared" si="0"/>
        <v>765.60034999999993</v>
      </c>
      <c r="D50" s="13">
        <f t="shared" si="1"/>
        <v>461.44494999999989</v>
      </c>
      <c r="E50" s="11">
        <f t="shared" si="1"/>
        <v>466.40034999999995</v>
      </c>
    </row>
    <row r="51" spans="1:5">
      <c r="A51" s="15" t="s">
        <v>79</v>
      </c>
      <c r="B51" s="14">
        <v>758.62929999999983</v>
      </c>
      <c r="C51" s="12">
        <f t="shared" si="0"/>
        <v>763.58469999999988</v>
      </c>
      <c r="D51" s="13">
        <f t="shared" si="1"/>
        <v>459.42929999999984</v>
      </c>
      <c r="E51" s="11">
        <f t="shared" si="1"/>
        <v>464.3846999999999</v>
      </c>
    </row>
    <row r="52" spans="1:5">
      <c r="A52" s="15" t="s">
        <v>325</v>
      </c>
      <c r="B52" s="14">
        <f>B51-2</f>
        <v>756.62929999999983</v>
      </c>
      <c r="C52" s="12">
        <f t="shared" si="0"/>
        <v>761.58469999999988</v>
      </c>
      <c r="D52" s="13">
        <f t="shared" si="1"/>
        <v>457.42929999999984</v>
      </c>
      <c r="E52" s="11">
        <f t="shared" si="1"/>
        <v>462.3846999999999</v>
      </c>
    </row>
    <row r="53" spans="1:5">
      <c r="A53" s="15" t="s">
        <v>326</v>
      </c>
      <c r="B53" s="14">
        <f>B52-2</f>
        <v>754.62929999999983</v>
      </c>
      <c r="C53" s="12">
        <f t="shared" si="0"/>
        <v>759.58469999999988</v>
      </c>
      <c r="D53" s="13">
        <f t="shared" si="1"/>
        <v>455.42929999999984</v>
      </c>
      <c r="E53" s="11">
        <f t="shared" si="1"/>
        <v>460.3846999999999</v>
      </c>
    </row>
    <row r="54" spans="1:5">
      <c r="A54" s="15" t="s">
        <v>327</v>
      </c>
      <c r="B54" s="14">
        <f t="shared" ref="B54:B56" si="6">B53-2</f>
        <v>752.62929999999983</v>
      </c>
      <c r="C54" s="12">
        <f t="shared" si="0"/>
        <v>757.58469999999988</v>
      </c>
      <c r="D54" s="13">
        <f t="shared" si="1"/>
        <v>453.42929999999984</v>
      </c>
      <c r="E54" s="11">
        <f t="shared" si="1"/>
        <v>458.3846999999999</v>
      </c>
    </row>
    <row r="55" spans="1:5">
      <c r="A55" s="15" t="s">
        <v>328</v>
      </c>
      <c r="B55" s="14">
        <f t="shared" si="6"/>
        <v>750.62929999999983</v>
      </c>
      <c r="C55" s="12">
        <f t="shared" si="0"/>
        <v>755.58469999999988</v>
      </c>
      <c r="D55" s="13">
        <f t="shared" si="1"/>
        <v>451.42929999999984</v>
      </c>
      <c r="E55" s="11">
        <f t="shared" si="1"/>
        <v>456.3846999999999</v>
      </c>
    </row>
    <row r="56" spans="1:5">
      <c r="A56" s="15" t="s">
        <v>329</v>
      </c>
      <c r="B56" s="14">
        <f t="shared" si="6"/>
        <v>748.62929999999983</v>
      </c>
      <c r="C56" s="12">
        <f t="shared" si="0"/>
        <v>753.58469999999988</v>
      </c>
      <c r="D56" s="13">
        <f t="shared" si="1"/>
        <v>449.42929999999984</v>
      </c>
      <c r="E56" s="11">
        <f t="shared" si="1"/>
        <v>454.3846999999999</v>
      </c>
    </row>
    <row r="57" spans="1:5">
      <c r="A57" s="15"/>
      <c r="B57" s="14"/>
      <c r="C57" s="12">
        <f t="shared" si="0"/>
        <v>4.9554</v>
      </c>
      <c r="D57" s="13"/>
      <c r="E57" s="11"/>
    </row>
    <row r="58" spans="1:5">
      <c r="A58" s="15" t="s">
        <v>78</v>
      </c>
      <c r="B58" s="14">
        <v>780.70755000000008</v>
      </c>
      <c r="C58" s="12">
        <f t="shared" si="0"/>
        <v>785.66295000000014</v>
      </c>
      <c r="D58" s="13">
        <f t="shared" si="1"/>
        <v>481.50755000000009</v>
      </c>
      <c r="E58" s="11">
        <f t="shared" si="1"/>
        <v>486.46295000000015</v>
      </c>
    </row>
    <row r="59" spans="1:5">
      <c r="A59" s="15" t="s">
        <v>77</v>
      </c>
      <c r="B59" s="14">
        <v>778.69190000000003</v>
      </c>
      <c r="C59" s="12">
        <f t="shared" si="0"/>
        <v>783.64730000000009</v>
      </c>
      <c r="D59" s="13">
        <f t="shared" si="1"/>
        <v>479.49190000000004</v>
      </c>
      <c r="E59" s="11">
        <f t="shared" si="1"/>
        <v>484.4473000000001</v>
      </c>
    </row>
    <row r="60" spans="1:5">
      <c r="A60" s="15" t="s">
        <v>76</v>
      </c>
      <c r="B60" s="14">
        <v>776.67624999999998</v>
      </c>
      <c r="C60" s="12">
        <f t="shared" si="0"/>
        <v>781.63165000000004</v>
      </c>
      <c r="D60" s="13">
        <f t="shared" si="1"/>
        <v>477.47624999999999</v>
      </c>
      <c r="E60" s="11">
        <f t="shared" si="1"/>
        <v>482.43165000000005</v>
      </c>
    </row>
    <row r="61" spans="1:5">
      <c r="A61" s="15" t="s">
        <v>75</v>
      </c>
      <c r="B61" s="14">
        <v>774.66059999999993</v>
      </c>
      <c r="C61" s="12">
        <f t="shared" si="0"/>
        <v>779.61599999999999</v>
      </c>
      <c r="D61" s="13">
        <f t="shared" si="1"/>
        <v>475.46059999999994</v>
      </c>
      <c r="E61" s="11">
        <f t="shared" si="1"/>
        <v>480.416</v>
      </c>
    </row>
    <row r="62" spans="1:5">
      <c r="A62" s="15" t="s">
        <v>74</v>
      </c>
      <c r="B62" s="14">
        <v>772.64494999999988</v>
      </c>
      <c r="C62" s="12">
        <f t="shared" si="0"/>
        <v>777.60034999999993</v>
      </c>
      <c r="D62" s="13">
        <f t="shared" si="1"/>
        <v>473.44494999999989</v>
      </c>
      <c r="E62" s="11">
        <f t="shared" si="1"/>
        <v>478.40034999999995</v>
      </c>
    </row>
    <row r="63" spans="1:5">
      <c r="A63" s="15" t="s">
        <v>320</v>
      </c>
      <c r="B63" s="14">
        <f>B62-2</f>
        <v>770.64494999999988</v>
      </c>
      <c r="C63" s="12">
        <f t="shared" si="0"/>
        <v>775.60034999999993</v>
      </c>
      <c r="D63" s="13">
        <f t="shared" si="1"/>
        <v>471.44494999999989</v>
      </c>
      <c r="E63" s="11">
        <f t="shared" si="1"/>
        <v>476.40034999999995</v>
      </c>
    </row>
    <row r="64" spans="1:5">
      <c r="A64" s="15" t="s">
        <v>321</v>
      </c>
      <c r="B64" s="14">
        <f>B63-2</f>
        <v>768.64494999999988</v>
      </c>
      <c r="C64" s="12">
        <f t="shared" si="0"/>
        <v>773.60034999999993</v>
      </c>
      <c r="D64" s="13">
        <f t="shared" si="1"/>
        <v>469.44494999999989</v>
      </c>
      <c r="E64" s="11">
        <f t="shared" si="1"/>
        <v>474.40034999999995</v>
      </c>
    </row>
    <row r="65" spans="1:5">
      <c r="A65" s="15" t="s">
        <v>322</v>
      </c>
      <c r="B65" s="14">
        <f t="shared" ref="B65:B67" si="7">B64-2</f>
        <v>766.64494999999988</v>
      </c>
      <c r="C65" s="12">
        <f t="shared" si="0"/>
        <v>771.60034999999993</v>
      </c>
      <c r="D65" s="13">
        <f t="shared" si="1"/>
        <v>467.44494999999989</v>
      </c>
      <c r="E65" s="11">
        <f t="shared" si="1"/>
        <v>472.40034999999995</v>
      </c>
    </row>
    <row r="66" spans="1:5">
      <c r="A66" s="15" t="s">
        <v>323</v>
      </c>
      <c r="B66" s="14">
        <f t="shared" si="7"/>
        <v>764.64494999999988</v>
      </c>
      <c r="C66" s="12">
        <f t="shared" si="0"/>
        <v>769.60034999999993</v>
      </c>
      <c r="D66" s="13">
        <f t="shared" si="1"/>
        <v>465.44494999999989</v>
      </c>
      <c r="E66" s="11">
        <f t="shared" si="1"/>
        <v>470.40034999999995</v>
      </c>
    </row>
    <row r="67" spans="1:5">
      <c r="A67" s="15" t="s">
        <v>324</v>
      </c>
      <c r="B67" s="14">
        <f t="shared" si="7"/>
        <v>762.64494999999988</v>
      </c>
      <c r="C67" s="12">
        <f t="shared" si="0"/>
        <v>767.60034999999993</v>
      </c>
      <c r="D67" s="13">
        <f t="shared" si="1"/>
        <v>463.44494999999989</v>
      </c>
      <c r="E67" s="11">
        <f t="shared" si="1"/>
        <v>468.40034999999995</v>
      </c>
    </row>
    <row r="68" spans="1:5">
      <c r="A68" s="15"/>
      <c r="B68" s="14"/>
      <c r="C68" s="12"/>
      <c r="D68" s="13"/>
      <c r="E68" s="11"/>
    </row>
    <row r="69" spans="1:5">
      <c r="A69" s="15" t="s">
        <v>73</v>
      </c>
      <c r="B69" s="14">
        <v>794.72320000000013</v>
      </c>
      <c r="C69" s="12">
        <f t="shared" ref="C69:C131" si="8">B69+4.9554</f>
        <v>799.67860000000019</v>
      </c>
      <c r="D69" s="13">
        <f t="shared" ref="D69:E132" si="9">B69-299.2</f>
        <v>495.52320000000014</v>
      </c>
      <c r="E69" s="11">
        <f t="shared" si="9"/>
        <v>500.4786000000002</v>
      </c>
    </row>
    <row r="70" spans="1:5">
      <c r="A70" s="15" t="s">
        <v>72</v>
      </c>
      <c r="B70" s="14">
        <v>792.70755000000008</v>
      </c>
      <c r="C70" s="12">
        <f t="shared" si="8"/>
        <v>797.66295000000014</v>
      </c>
      <c r="D70" s="13">
        <f t="shared" si="9"/>
        <v>493.50755000000009</v>
      </c>
      <c r="E70" s="11">
        <f t="shared" si="9"/>
        <v>498.46295000000015</v>
      </c>
    </row>
    <row r="71" spans="1:5">
      <c r="A71" s="15" t="s">
        <v>71</v>
      </c>
      <c r="B71" s="14">
        <v>790.69190000000003</v>
      </c>
      <c r="C71" s="12">
        <f t="shared" si="8"/>
        <v>795.64730000000009</v>
      </c>
      <c r="D71" s="13">
        <f t="shared" si="9"/>
        <v>491.49190000000004</v>
      </c>
      <c r="E71" s="11">
        <f t="shared" si="9"/>
        <v>496.4473000000001</v>
      </c>
    </row>
    <row r="72" spans="1:5">
      <c r="A72" s="15" t="s">
        <v>70</v>
      </c>
      <c r="B72" s="14">
        <v>788.67624999999998</v>
      </c>
      <c r="C72" s="12">
        <f t="shared" si="8"/>
        <v>793.63165000000004</v>
      </c>
      <c r="D72" s="13">
        <f t="shared" si="9"/>
        <v>489.47624999999999</v>
      </c>
      <c r="E72" s="11">
        <f t="shared" si="9"/>
        <v>494.43165000000005</v>
      </c>
    </row>
    <row r="73" spans="1:5">
      <c r="A73" s="15" t="s">
        <v>69</v>
      </c>
      <c r="B73" s="14">
        <v>786.66059999999993</v>
      </c>
      <c r="C73" s="12">
        <f t="shared" si="8"/>
        <v>791.61599999999999</v>
      </c>
      <c r="D73" s="13">
        <f t="shared" si="9"/>
        <v>487.46059999999994</v>
      </c>
      <c r="E73" s="11">
        <f t="shared" si="9"/>
        <v>492.416</v>
      </c>
    </row>
    <row r="74" spans="1:5">
      <c r="A74" s="15" t="s">
        <v>315</v>
      </c>
      <c r="B74" s="14">
        <f>B73-2</f>
        <v>784.66059999999993</v>
      </c>
      <c r="C74" s="12">
        <f t="shared" si="8"/>
        <v>789.61599999999999</v>
      </c>
      <c r="D74" s="13">
        <f t="shared" si="9"/>
        <v>485.46059999999994</v>
      </c>
      <c r="E74" s="11">
        <f t="shared" si="9"/>
        <v>490.416</v>
      </c>
    </row>
    <row r="75" spans="1:5">
      <c r="A75" s="15" t="s">
        <v>316</v>
      </c>
      <c r="B75" s="14">
        <f>B74-2</f>
        <v>782.66059999999993</v>
      </c>
      <c r="C75" s="12">
        <f t="shared" si="8"/>
        <v>787.61599999999999</v>
      </c>
      <c r="D75" s="13">
        <f t="shared" si="9"/>
        <v>483.46059999999994</v>
      </c>
      <c r="E75" s="11">
        <f t="shared" si="9"/>
        <v>488.416</v>
      </c>
    </row>
    <row r="76" spans="1:5">
      <c r="A76" s="15" t="s">
        <v>317</v>
      </c>
      <c r="B76" s="14">
        <f t="shared" ref="B76:B78" si="10">B75-2</f>
        <v>780.66059999999993</v>
      </c>
      <c r="C76" s="12">
        <f t="shared" si="8"/>
        <v>785.61599999999999</v>
      </c>
      <c r="D76" s="13">
        <f t="shared" si="9"/>
        <v>481.46059999999994</v>
      </c>
      <c r="E76" s="11">
        <f t="shared" si="9"/>
        <v>486.416</v>
      </c>
    </row>
    <row r="77" spans="1:5">
      <c r="A77" s="15" t="s">
        <v>318</v>
      </c>
      <c r="B77" s="14">
        <f t="shared" si="10"/>
        <v>778.66059999999993</v>
      </c>
      <c r="C77" s="12">
        <f t="shared" si="8"/>
        <v>783.61599999999999</v>
      </c>
      <c r="D77" s="13">
        <f t="shared" si="9"/>
        <v>479.46059999999994</v>
      </c>
      <c r="E77" s="11">
        <f t="shared" si="9"/>
        <v>484.416</v>
      </c>
    </row>
    <row r="78" spans="1:5">
      <c r="A78" s="15" t="s">
        <v>319</v>
      </c>
      <c r="B78" s="14">
        <f t="shared" si="10"/>
        <v>776.66059999999993</v>
      </c>
      <c r="C78" s="12">
        <f t="shared" si="8"/>
        <v>781.61599999999999</v>
      </c>
      <c r="D78" s="13">
        <f t="shared" si="9"/>
        <v>477.46059999999994</v>
      </c>
      <c r="E78" s="11">
        <f t="shared" si="9"/>
        <v>482.416</v>
      </c>
    </row>
    <row r="79" spans="1:5">
      <c r="A79" s="15"/>
      <c r="B79" s="14"/>
      <c r="C79" s="12"/>
      <c r="D79" s="13"/>
      <c r="E79" s="11"/>
    </row>
    <row r="80" spans="1:5">
      <c r="A80" s="15" t="s">
        <v>68</v>
      </c>
      <c r="B80" s="14">
        <v>808.73885000000018</v>
      </c>
      <c r="C80" s="12">
        <f t="shared" si="8"/>
        <v>813.69425000000024</v>
      </c>
      <c r="D80" s="13">
        <f t="shared" si="9"/>
        <v>509.5388500000002</v>
      </c>
      <c r="E80" s="11">
        <f t="shared" si="9"/>
        <v>514.49425000000019</v>
      </c>
    </row>
    <row r="81" spans="1:5">
      <c r="A81" s="15" t="s">
        <v>67</v>
      </c>
      <c r="B81" s="14">
        <v>806.72320000000013</v>
      </c>
      <c r="C81" s="12">
        <f t="shared" si="8"/>
        <v>811.67860000000019</v>
      </c>
      <c r="D81" s="13">
        <f t="shared" si="9"/>
        <v>507.52320000000014</v>
      </c>
      <c r="E81" s="11">
        <f t="shared" si="9"/>
        <v>512.47860000000014</v>
      </c>
    </row>
    <row r="82" spans="1:5">
      <c r="A82" s="15" t="s">
        <v>66</v>
      </c>
      <c r="B82" s="14">
        <v>804.70755000000008</v>
      </c>
      <c r="C82" s="12">
        <f t="shared" si="8"/>
        <v>809.66295000000014</v>
      </c>
      <c r="D82" s="13">
        <f t="shared" si="9"/>
        <v>505.50755000000009</v>
      </c>
      <c r="E82" s="11">
        <f t="shared" si="9"/>
        <v>510.46295000000015</v>
      </c>
    </row>
    <row r="83" spans="1:5">
      <c r="A83" s="15" t="s">
        <v>65</v>
      </c>
      <c r="B83" s="14">
        <v>802.69190000000003</v>
      </c>
      <c r="C83" s="12">
        <f t="shared" si="8"/>
        <v>807.64730000000009</v>
      </c>
      <c r="D83" s="13">
        <f t="shared" si="9"/>
        <v>503.49190000000004</v>
      </c>
      <c r="E83" s="11">
        <f t="shared" si="9"/>
        <v>508.4473000000001</v>
      </c>
    </row>
    <row r="84" spans="1:5">
      <c r="A84" s="15" t="s">
        <v>64</v>
      </c>
      <c r="B84" s="14">
        <v>800.67624999999998</v>
      </c>
      <c r="C84" s="12">
        <f t="shared" si="8"/>
        <v>805.63165000000004</v>
      </c>
      <c r="D84" s="13">
        <f t="shared" si="9"/>
        <v>501.47624999999999</v>
      </c>
      <c r="E84" s="11">
        <f t="shared" si="9"/>
        <v>506.43165000000005</v>
      </c>
    </row>
    <row r="85" spans="1:5">
      <c r="A85" s="15" t="s">
        <v>310</v>
      </c>
      <c r="B85" s="14">
        <f>B84-2</f>
        <v>798.67624999999998</v>
      </c>
      <c r="C85" s="12">
        <f t="shared" si="8"/>
        <v>803.63165000000004</v>
      </c>
      <c r="D85" s="13">
        <f t="shared" si="9"/>
        <v>499.47624999999999</v>
      </c>
      <c r="E85" s="11">
        <f t="shared" si="9"/>
        <v>504.43165000000005</v>
      </c>
    </row>
    <row r="86" spans="1:5">
      <c r="A86" s="15" t="s">
        <v>311</v>
      </c>
      <c r="B86" s="14">
        <f>B85-2</f>
        <v>796.67624999999998</v>
      </c>
      <c r="C86" s="12">
        <f t="shared" si="8"/>
        <v>801.63165000000004</v>
      </c>
      <c r="D86" s="13">
        <f t="shared" si="9"/>
        <v>497.47624999999999</v>
      </c>
      <c r="E86" s="11">
        <f t="shared" si="9"/>
        <v>502.43165000000005</v>
      </c>
    </row>
    <row r="87" spans="1:5">
      <c r="A87" s="15" t="s">
        <v>312</v>
      </c>
      <c r="B87" s="14">
        <f t="shared" ref="B87:B89" si="11">B86-2</f>
        <v>794.67624999999998</v>
      </c>
      <c r="C87" s="12">
        <f t="shared" si="8"/>
        <v>799.63165000000004</v>
      </c>
      <c r="D87" s="13">
        <f t="shared" si="9"/>
        <v>495.47624999999999</v>
      </c>
      <c r="E87" s="11">
        <f t="shared" si="9"/>
        <v>500.43165000000005</v>
      </c>
    </row>
    <row r="88" spans="1:5">
      <c r="A88" s="15" t="s">
        <v>313</v>
      </c>
      <c r="B88" s="14">
        <f t="shared" si="11"/>
        <v>792.67624999999998</v>
      </c>
      <c r="C88" s="12">
        <f t="shared" si="8"/>
        <v>797.63165000000004</v>
      </c>
      <c r="D88" s="13">
        <f t="shared" si="9"/>
        <v>493.47624999999999</v>
      </c>
      <c r="E88" s="11">
        <f t="shared" si="9"/>
        <v>498.43165000000005</v>
      </c>
    </row>
    <row r="89" spans="1:5">
      <c r="A89" s="15" t="s">
        <v>314</v>
      </c>
      <c r="B89" s="14">
        <f t="shared" si="11"/>
        <v>790.67624999999998</v>
      </c>
      <c r="C89" s="12">
        <f t="shared" si="8"/>
        <v>795.63165000000004</v>
      </c>
      <c r="D89" s="13">
        <f t="shared" si="9"/>
        <v>491.47624999999999</v>
      </c>
      <c r="E89" s="11">
        <f t="shared" si="9"/>
        <v>496.43165000000005</v>
      </c>
    </row>
    <row r="90" spans="1:5">
      <c r="A90" s="15"/>
      <c r="B90" s="14"/>
      <c r="C90" s="12"/>
      <c r="D90" s="13"/>
      <c r="E90" s="11"/>
    </row>
    <row r="91" spans="1:5">
      <c r="A91" s="15" t="s">
        <v>63</v>
      </c>
      <c r="B91" s="14">
        <v>822.75450000000023</v>
      </c>
      <c r="C91" s="12">
        <f t="shared" si="8"/>
        <v>827.70990000000029</v>
      </c>
      <c r="D91" s="13">
        <f t="shared" si="9"/>
        <v>523.55450000000019</v>
      </c>
      <c r="E91" s="11">
        <f t="shared" si="9"/>
        <v>528.50990000000024</v>
      </c>
    </row>
    <row r="92" spans="1:5">
      <c r="A92" s="15" t="s">
        <v>62</v>
      </c>
      <c r="B92" s="14">
        <v>820.73885000000018</v>
      </c>
      <c r="C92" s="12">
        <f t="shared" si="8"/>
        <v>825.69425000000024</v>
      </c>
      <c r="D92" s="13">
        <f t="shared" si="9"/>
        <v>521.53885000000014</v>
      </c>
      <c r="E92" s="11">
        <f t="shared" si="9"/>
        <v>526.49425000000019</v>
      </c>
    </row>
    <row r="93" spans="1:5">
      <c r="A93" s="15" t="s">
        <v>61</v>
      </c>
      <c r="B93" s="14">
        <v>818.72320000000013</v>
      </c>
      <c r="C93" s="12">
        <f t="shared" si="8"/>
        <v>823.67860000000019</v>
      </c>
      <c r="D93" s="13">
        <f t="shared" si="9"/>
        <v>519.52320000000009</v>
      </c>
      <c r="E93" s="11">
        <f t="shared" si="9"/>
        <v>524.47860000000014</v>
      </c>
    </row>
    <row r="94" spans="1:5">
      <c r="A94" s="15" t="s">
        <v>60</v>
      </c>
      <c r="B94" s="14">
        <v>816.70755000000008</v>
      </c>
      <c r="C94" s="12">
        <f t="shared" si="8"/>
        <v>821.66295000000014</v>
      </c>
      <c r="D94" s="13">
        <f t="shared" si="9"/>
        <v>517.50755000000004</v>
      </c>
      <c r="E94" s="11">
        <f t="shared" si="9"/>
        <v>522.46295000000009</v>
      </c>
    </row>
    <row r="95" spans="1:5">
      <c r="A95" s="15" t="s">
        <v>59</v>
      </c>
      <c r="B95" s="14">
        <v>814.69190000000003</v>
      </c>
      <c r="C95" s="12">
        <f t="shared" si="8"/>
        <v>819.64730000000009</v>
      </c>
      <c r="D95" s="13">
        <f t="shared" si="9"/>
        <v>515.49189999999999</v>
      </c>
      <c r="E95" s="11">
        <f t="shared" si="9"/>
        <v>520.44730000000004</v>
      </c>
    </row>
    <row r="96" spans="1:5">
      <c r="A96" s="15" t="s">
        <v>305</v>
      </c>
      <c r="B96" s="14">
        <f>B95-2</f>
        <v>812.69190000000003</v>
      </c>
      <c r="C96" s="12">
        <f t="shared" si="8"/>
        <v>817.64730000000009</v>
      </c>
      <c r="D96" s="13">
        <f t="shared" si="9"/>
        <v>513.49189999999999</v>
      </c>
      <c r="E96" s="11">
        <f t="shared" si="9"/>
        <v>518.44730000000004</v>
      </c>
    </row>
    <row r="97" spans="1:5">
      <c r="A97" s="15" t="s">
        <v>306</v>
      </c>
      <c r="B97" s="14">
        <f>B96-2</f>
        <v>810.69190000000003</v>
      </c>
      <c r="C97" s="12">
        <f t="shared" si="8"/>
        <v>815.64730000000009</v>
      </c>
      <c r="D97" s="13">
        <f t="shared" si="9"/>
        <v>511.49190000000004</v>
      </c>
      <c r="E97" s="11">
        <f t="shared" si="9"/>
        <v>516.44730000000004</v>
      </c>
    </row>
    <row r="98" spans="1:5">
      <c r="A98" s="15" t="s">
        <v>307</v>
      </c>
      <c r="B98" s="14">
        <f t="shared" ref="B98:B100" si="12">B97-2</f>
        <v>808.69190000000003</v>
      </c>
      <c r="C98" s="12">
        <f t="shared" si="8"/>
        <v>813.64730000000009</v>
      </c>
      <c r="D98" s="13">
        <f t="shared" si="9"/>
        <v>509.49190000000004</v>
      </c>
      <c r="E98" s="11">
        <f t="shared" si="9"/>
        <v>514.44730000000004</v>
      </c>
    </row>
    <row r="99" spans="1:5">
      <c r="A99" s="15" t="s">
        <v>308</v>
      </c>
      <c r="B99" s="14">
        <f t="shared" si="12"/>
        <v>806.69190000000003</v>
      </c>
      <c r="C99" s="12">
        <f t="shared" si="8"/>
        <v>811.64730000000009</v>
      </c>
      <c r="D99" s="13">
        <f t="shared" si="9"/>
        <v>507.49190000000004</v>
      </c>
      <c r="E99" s="11">
        <f t="shared" si="9"/>
        <v>512.44730000000004</v>
      </c>
    </row>
    <row r="100" spans="1:5">
      <c r="A100" s="15" t="s">
        <v>309</v>
      </c>
      <c r="B100" s="14">
        <f t="shared" si="12"/>
        <v>804.69190000000003</v>
      </c>
      <c r="C100" s="12">
        <f t="shared" si="8"/>
        <v>809.64730000000009</v>
      </c>
      <c r="D100" s="13">
        <f t="shared" si="9"/>
        <v>505.49190000000004</v>
      </c>
      <c r="E100" s="11">
        <f t="shared" si="9"/>
        <v>510.4473000000001</v>
      </c>
    </row>
    <row r="101" spans="1:5">
      <c r="A101" s="15"/>
      <c r="B101" s="14"/>
      <c r="C101" s="12"/>
      <c r="D101" s="13"/>
      <c r="E101" s="11"/>
    </row>
    <row r="102" spans="1:5">
      <c r="A102" s="15" t="s">
        <v>58</v>
      </c>
      <c r="B102" s="14">
        <v>836.77015000000029</v>
      </c>
      <c r="C102" s="12">
        <f t="shared" si="8"/>
        <v>841.72555000000034</v>
      </c>
      <c r="D102" s="13">
        <f t="shared" si="9"/>
        <v>537.57015000000024</v>
      </c>
      <c r="E102" s="11">
        <f t="shared" si="9"/>
        <v>542.52555000000029</v>
      </c>
    </row>
    <row r="103" spans="1:5">
      <c r="A103" s="15" t="s">
        <v>57</v>
      </c>
      <c r="B103" s="14">
        <v>834.75450000000023</v>
      </c>
      <c r="C103" s="12">
        <f t="shared" si="8"/>
        <v>839.70990000000029</v>
      </c>
      <c r="D103" s="13">
        <f t="shared" si="9"/>
        <v>535.55450000000019</v>
      </c>
      <c r="E103" s="11">
        <f t="shared" si="9"/>
        <v>540.50990000000024</v>
      </c>
    </row>
    <row r="104" spans="1:5">
      <c r="A104" s="15" t="s">
        <v>56</v>
      </c>
      <c r="B104" s="14">
        <v>832.73885000000018</v>
      </c>
      <c r="C104" s="12">
        <f t="shared" si="8"/>
        <v>837.69425000000024</v>
      </c>
      <c r="D104" s="13">
        <f t="shared" si="9"/>
        <v>533.53885000000014</v>
      </c>
      <c r="E104" s="11">
        <f t="shared" si="9"/>
        <v>538.49425000000019</v>
      </c>
    </row>
    <row r="105" spans="1:5">
      <c r="A105" s="15" t="s">
        <v>55</v>
      </c>
      <c r="B105" s="14">
        <v>830.72320000000013</v>
      </c>
      <c r="C105" s="12">
        <f t="shared" si="8"/>
        <v>835.67860000000019</v>
      </c>
      <c r="D105" s="13">
        <f t="shared" si="9"/>
        <v>531.52320000000009</v>
      </c>
      <c r="E105" s="11">
        <f t="shared" si="9"/>
        <v>536.47860000000014</v>
      </c>
    </row>
    <row r="106" spans="1:5">
      <c r="A106" s="15" t="s">
        <v>54</v>
      </c>
      <c r="B106" s="14">
        <v>828.70755000000008</v>
      </c>
      <c r="C106" s="12">
        <f t="shared" si="8"/>
        <v>833.66295000000014</v>
      </c>
      <c r="D106" s="13">
        <f t="shared" si="9"/>
        <v>529.50755000000004</v>
      </c>
      <c r="E106" s="11">
        <f t="shared" si="9"/>
        <v>534.46295000000009</v>
      </c>
    </row>
    <row r="107" spans="1:5">
      <c r="A107" s="15" t="s">
        <v>300</v>
      </c>
      <c r="B107" s="14">
        <f>B106-2</f>
        <v>826.70755000000008</v>
      </c>
      <c r="C107" s="12">
        <f t="shared" si="8"/>
        <v>831.66295000000014</v>
      </c>
      <c r="D107" s="13">
        <f t="shared" si="9"/>
        <v>527.50755000000004</v>
      </c>
      <c r="E107" s="11">
        <f t="shared" si="9"/>
        <v>532.46295000000009</v>
      </c>
    </row>
    <row r="108" spans="1:5">
      <c r="A108" s="15" t="s">
        <v>301</v>
      </c>
      <c r="B108" s="14">
        <f>B107-2</f>
        <v>824.70755000000008</v>
      </c>
      <c r="C108" s="12">
        <f t="shared" si="8"/>
        <v>829.66295000000014</v>
      </c>
      <c r="D108" s="13">
        <f t="shared" si="9"/>
        <v>525.50755000000004</v>
      </c>
      <c r="E108" s="11">
        <f t="shared" si="9"/>
        <v>530.46295000000009</v>
      </c>
    </row>
    <row r="109" spans="1:5">
      <c r="A109" s="15" t="s">
        <v>302</v>
      </c>
      <c r="B109" s="14">
        <f t="shared" ref="B109:B111" si="13">B108-2</f>
        <v>822.70755000000008</v>
      </c>
      <c r="C109" s="12">
        <f t="shared" si="8"/>
        <v>827.66295000000014</v>
      </c>
      <c r="D109" s="13">
        <f t="shared" si="9"/>
        <v>523.50755000000004</v>
      </c>
      <c r="E109" s="11">
        <f t="shared" si="9"/>
        <v>528.46295000000009</v>
      </c>
    </row>
    <row r="110" spans="1:5">
      <c r="A110" s="15" t="s">
        <v>303</v>
      </c>
      <c r="B110" s="14">
        <f t="shared" si="13"/>
        <v>820.70755000000008</v>
      </c>
      <c r="C110" s="12">
        <f t="shared" si="8"/>
        <v>825.66295000000014</v>
      </c>
      <c r="D110" s="13">
        <f t="shared" si="9"/>
        <v>521.50755000000004</v>
      </c>
      <c r="E110" s="11">
        <f t="shared" si="9"/>
        <v>526.46295000000009</v>
      </c>
    </row>
    <row r="111" spans="1:5">
      <c r="A111" s="15" t="s">
        <v>304</v>
      </c>
      <c r="B111" s="14">
        <f t="shared" si="13"/>
        <v>818.70755000000008</v>
      </c>
      <c r="C111" s="12">
        <f t="shared" si="8"/>
        <v>823.66295000000014</v>
      </c>
      <c r="D111" s="13">
        <f t="shared" si="9"/>
        <v>519.50755000000004</v>
      </c>
      <c r="E111" s="11">
        <f t="shared" si="9"/>
        <v>524.46295000000009</v>
      </c>
    </row>
    <row r="112" spans="1:5">
      <c r="A112" s="15"/>
      <c r="B112" s="14"/>
      <c r="C112" s="12"/>
      <c r="D112" s="13"/>
      <c r="E112" s="11"/>
    </row>
    <row r="113" spans="1:5">
      <c r="A113" s="15" t="s">
        <v>53</v>
      </c>
      <c r="B113" s="14">
        <v>850.78580000000034</v>
      </c>
      <c r="C113" s="12">
        <f t="shared" si="8"/>
        <v>855.74120000000039</v>
      </c>
      <c r="D113" s="13">
        <f t="shared" si="9"/>
        <v>551.58580000000029</v>
      </c>
      <c r="E113" s="11">
        <f t="shared" si="9"/>
        <v>556.54120000000034</v>
      </c>
    </row>
    <row r="114" spans="1:5">
      <c r="A114" s="15" t="s">
        <v>52</v>
      </c>
      <c r="B114" s="14">
        <v>848.77015000000029</v>
      </c>
      <c r="C114" s="12">
        <f t="shared" si="8"/>
        <v>853.72555000000034</v>
      </c>
      <c r="D114" s="13">
        <f t="shared" si="9"/>
        <v>549.57015000000024</v>
      </c>
      <c r="E114" s="11">
        <f t="shared" si="9"/>
        <v>554.52555000000029</v>
      </c>
    </row>
    <row r="115" spans="1:5">
      <c r="A115" s="15" t="s">
        <v>51</v>
      </c>
      <c r="B115" s="14">
        <v>846.75450000000023</v>
      </c>
      <c r="C115" s="12">
        <f t="shared" si="8"/>
        <v>851.70990000000029</v>
      </c>
      <c r="D115" s="13">
        <f t="shared" si="9"/>
        <v>547.55450000000019</v>
      </c>
      <c r="E115" s="11">
        <f t="shared" si="9"/>
        <v>552.50990000000024</v>
      </c>
    </row>
    <row r="116" spans="1:5">
      <c r="A116" s="15" t="s">
        <v>50</v>
      </c>
      <c r="B116" s="14">
        <v>844.73885000000018</v>
      </c>
      <c r="C116" s="12">
        <f t="shared" si="8"/>
        <v>849.69425000000024</v>
      </c>
      <c r="D116" s="13">
        <f t="shared" si="9"/>
        <v>545.53885000000014</v>
      </c>
      <c r="E116" s="11">
        <f t="shared" si="9"/>
        <v>550.49425000000019</v>
      </c>
    </row>
    <row r="117" spans="1:5">
      <c r="A117" s="15" t="s">
        <v>49</v>
      </c>
      <c r="B117" s="14">
        <v>842.72320000000013</v>
      </c>
      <c r="C117" s="12">
        <f t="shared" si="8"/>
        <v>847.67860000000019</v>
      </c>
      <c r="D117" s="13">
        <f t="shared" si="9"/>
        <v>543.52320000000009</v>
      </c>
      <c r="E117" s="11">
        <f t="shared" si="9"/>
        <v>548.47860000000014</v>
      </c>
    </row>
    <row r="118" spans="1:5">
      <c r="A118" s="15" t="s">
        <v>350</v>
      </c>
      <c r="B118" s="14">
        <f>B117-2</f>
        <v>840.72320000000013</v>
      </c>
      <c r="C118" s="12">
        <f t="shared" si="8"/>
        <v>845.67860000000019</v>
      </c>
      <c r="D118" s="13">
        <f t="shared" si="9"/>
        <v>541.52320000000009</v>
      </c>
      <c r="E118" s="11">
        <f t="shared" si="9"/>
        <v>546.47860000000014</v>
      </c>
    </row>
    <row r="119" spans="1:5">
      <c r="A119" s="15" t="s">
        <v>351</v>
      </c>
      <c r="B119" s="14">
        <f>B118-2</f>
        <v>838.72320000000013</v>
      </c>
      <c r="C119" s="12">
        <f t="shared" si="8"/>
        <v>843.67860000000019</v>
      </c>
      <c r="D119" s="13">
        <f t="shared" si="9"/>
        <v>539.52320000000009</v>
      </c>
      <c r="E119" s="11">
        <f t="shared" si="9"/>
        <v>544.47860000000014</v>
      </c>
    </row>
    <row r="120" spans="1:5">
      <c r="A120" s="15" t="s">
        <v>352</v>
      </c>
      <c r="B120" s="14">
        <f t="shared" ref="B120:B122" si="14">B119-2</f>
        <v>836.72320000000013</v>
      </c>
      <c r="C120" s="12">
        <f t="shared" si="8"/>
        <v>841.67860000000019</v>
      </c>
      <c r="D120" s="13">
        <f t="shared" si="9"/>
        <v>537.52320000000009</v>
      </c>
      <c r="E120" s="11">
        <f t="shared" si="9"/>
        <v>542.47860000000014</v>
      </c>
    </row>
    <row r="121" spans="1:5">
      <c r="A121" s="15" t="s">
        <v>353</v>
      </c>
      <c r="B121" s="14">
        <f t="shared" si="14"/>
        <v>834.72320000000013</v>
      </c>
      <c r="C121" s="12">
        <f t="shared" si="8"/>
        <v>839.67860000000019</v>
      </c>
      <c r="D121" s="13">
        <f t="shared" si="9"/>
        <v>535.52320000000009</v>
      </c>
      <c r="E121" s="11">
        <f t="shared" si="9"/>
        <v>540.47860000000014</v>
      </c>
    </row>
    <row r="122" spans="1:5">
      <c r="A122" s="15" t="s">
        <v>354</v>
      </c>
      <c r="B122" s="14">
        <f t="shared" si="14"/>
        <v>832.72320000000013</v>
      </c>
      <c r="C122" s="12">
        <f t="shared" si="8"/>
        <v>837.67860000000019</v>
      </c>
      <c r="D122" s="13">
        <f t="shared" si="9"/>
        <v>533.52320000000009</v>
      </c>
      <c r="E122" s="11">
        <f t="shared" si="9"/>
        <v>538.47860000000014</v>
      </c>
    </row>
    <row r="123" spans="1:5">
      <c r="A123" s="15"/>
      <c r="B123" s="14"/>
      <c r="C123" s="12"/>
      <c r="D123" s="13"/>
      <c r="E123" s="11"/>
    </row>
    <row r="124" spans="1:5">
      <c r="A124" s="15" t="s">
        <v>48</v>
      </c>
      <c r="B124" s="14">
        <v>864.80145000000039</v>
      </c>
      <c r="C124" s="12">
        <f t="shared" si="8"/>
        <v>869.75685000000044</v>
      </c>
      <c r="D124" s="13">
        <f t="shared" si="9"/>
        <v>565.60145000000034</v>
      </c>
      <c r="E124" s="11">
        <f t="shared" si="9"/>
        <v>570.5568500000004</v>
      </c>
    </row>
    <row r="125" spans="1:5">
      <c r="A125" s="15" t="s">
        <v>47</v>
      </c>
      <c r="B125" s="14">
        <v>862.78580000000034</v>
      </c>
      <c r="C125" s="12">
        <f t="shared" si="8"/>
        <v>867.74120000000039</v>
      </c>
      <c r="D125" s="13">
        <f t="shared" si="9"/>
        <v>563.58580000000029</v>
      </c>
      <c r="E125" s="11">
        <f t="shared" si="9"/>
        <v>568.54120000000034</v>
      </c>
    </row>
    <row r="126" spans="1:5">
      <c r="A126" s="15" t="s">
        <v>46</v>
      </c>
      <c r="B126" s="14">
        <v>860.77015000000029</v>
      </c>
      <c r="C126" s="12">
        <f t="shared" si="8"/>
        <v>865.72555000000034</v>
      </c>
      <c r="D126" s="13">
        <f t="shared" si="9"/>
        <v>561.57015000000024</v>
      </c>
      <c r="E126" s="11">
        <f t="shared" si="9"/>
        <v>566.52555000000029</v>
      </c>
    </row>
    <row r="127" spans="1:5">
      <c r="A127" s="15" t="s">
        <v>45</v>
      </c>
      <c r="B127" s="14">
        <v>858.75450000000023</v>
      </c>
      <c r="C127" s="12">
        <f t="shared" si="8"/>
        <v>863.70990000000029</v>
      </c>
      <c r="D127" s="13">
        <f t="shared" si="9"/>
        <v>559.55450000000019</v>
      </c>
      <c r="E127" s="11">
        <f t="shared" si="9"/>
        <v>564.50990000000024</v>
      </c>
    </row>
    <row r="128" spans="1:5">
      <c r="A128" s="15" t="s">
        <v>44</v>
      </c>
      <c r="B128" s="14">
        <v>856.73885000000018</v>
      </c>
      <c r="C128" s="12">
        <f t="shared" si="8"/>
        <v>861.69425000000024</v>
      </c>
      <c r="D128" s="13">
        <f t="shared" si="9"/>
        <v>557.53885000000014</v>
      </c>
      <c r="E128" s="11">
        <f t="shared" si="9"/>
        <v>562.49425000000019</v>
      </c>
    </row>
    <row r="129" spans="1:5">
      <c r="A129" s="15" t="s">
        <v>345</v>
      </c>
      <c r="B129" s="14">
        <f>B128-2</f>
        <v>854.73885000000018</v>
      </c>
      <c r="C129" s="12">
        <f t="shared" si="8"/>
        <v>859.69425000000024</v>
      </c>
      <c r="D129" s="13">
        <f t="shared" si="9"/>
        <v>555.53885000000014</v>
      </c>
      <c r="E129" s="11">
        <f t="shared" si="9"/>
        <v>560.49425000000019</v>
      </c>
    </row>
    <row r="130" spans="1:5">
      <c r="A130" s="15" t="s">
        <v>346</v>
      </c>
      <c r="B130" s="14">
        <f>B129-2</f>
        <v>852.73885000000018</v>
      </c>
      <c r="C130" s="12">
        <f t="shared" si="8"/>
        <v>857.69425000000024</v>
      </c>
      <c r="D130" s="13">
        <f t="shared" si="9"/>
        <v>553.53885000000014</v>
      </c>
      <c r="E130" s="11">
        <f t="shared" si="9"/>
        <v>558.49425000000019</v>
      </c>
    </row>
    <row r="131" spans="1:5">
      <c r="A131" s="15" t="s">
        <v>347</v>
      </c>
      <c r="B131" s="14">
        <f t="shared" ref="B131:B133" si="15">B130-2</f>
        <v>850.73885000000018</v>
      </c>
      <c r="C131" s="12">
        <f t="shared" si="8"/>
        <v>855.69425000000024</v>
      </c>
      <c r="D131" s="13">
        <f t="shared" si="9"/>
        <v>551.53885000000014</v>
      </c>
      <c r="E131" s="11">
        <f t="shared" si="9"/>
        <v>556.49425000000019</v>
      </c>
    </row>
    <row r="132" spans="1:5">
      <c r="A132" s="15" t="s">
        <v>348</v>
      </c>
      <c r="B132" s="14">
        <f t="shared" si="15"/>
        <v>848.73885000000018</v>
      </c>
      <c r="C132" s="12">
        <f t="shared" ref="C132:C195" si="16">B132+4.9554</f>
        <v>853.69425000000024</v>
      </c>
      <c r="D132" s="13">
        <f t="shared" si="9"/>
        <v>549.53885000000014</v>
      </c>
      <c r="E132" s="11">
        <f t="shared" si="9"/>
        <v>554.49425000000019</v>
      </c>
    </row>
    <row r="133" spans="1:5">
      <c r="A133" s="15" t="s">
        <v>349</v>
      </c>
      <c r="B133" s="14">
        <f t="shared" si="15"/>
        <v>846.73885000000018</v>
      </c>
      <c r="C133" s="12">
        <f t="shared" si="16"/>
        <v>851.69425000000024</v>
      </c>
      <c r="D133" s="13">
        <f t="shared" ref="D133:E196" si="17">B133-299.2</f>
        <v>547.53885000000014</v>
      </c>
      <c r="E133" s="11">
        <f t="shared" si="17"/>
        <v>552.49425000000019</v>
      </c>
    </row>
    <row r="134" spans="1:5">
      <c r="A134" s="15"/>
      <c r="B134" s="14"/>
      <c r="C134" s="12"/>
      <c r="D134" s="13"/>
      <c r="E134" s="11"/>
    </row>
    <row r="135" spans="1:5">
      <c r="A135" s="15" t="s">
        <v>43</v>
      </c>
      <c r="B135" s="14">
        <v>878.81710000000044</v>
      </c>
      <c r="C135" s="12">
        <f t="shared" si="16"/>
        <v>883.77250000000049</v>
      </c>
      <c r="D135" s="13">
        <f t="shared" si="17"/>
        <v>579.61710000000039</v>
      </c>
      <c r="E135" s="11">
        <f t="shared" si="17"/>
        <v>584.57250000000045</v>
      </c>
    </row>
    <row r="136" spans="1:5">
      <c r="A136" s="15" t="s">
        <v>42</v>
      </c>
      <c r="B136" s="14">
        <v>876.80145000000039</v>
      </c>
      <c r="C136" s="12">
        <f t="shared" si="16"/>
        <v>881.75685000000044</v>
      </c>
      <c r="D136" s="13">
        <f t="shared" si="17"/>
        <v>577.60145000000034</v>
      </c>
      <c r="E136" s="11">
        <f t="shared" si="17"/>
        <v>582.5568500000004</v>
      </c>
    </row>
    <row r="137" spans="1:5">
      <c r="A137" s="15" t="s">
        <v>41</v>
      </c>
      <c r="B137" s="14">
        <v>874.78580000000034</v>
      </c>
      <c r="C137" s="12">
        <f t="shared" si="16"/>
        <v>879.74120000000039</v>
      </c>
      <c r="D137" s="13">
        <f t="shared" si="17"/>
        <v>575.58580000000029</v>
      </c>
      <c r="E137" s="11">
        <f t="shared" si="17"/>
        <v>580.54120000000034</v>
      </c>
    </row>
    <row r="138" spans="1:5">
      <c r="A138" s="15" t="s">
        <v>40</v>
      </c>
      <c r="B138" s="14">
        <v>872.77015000000029</v>
      </c>
      <c r="C138" s="12">
        <f t="shared" si="16"/>
        <v>877.72555000000034</v>
      </c>
      <c r="D138" s="13">
        <f t="shared" si="17"/>
        <v>573.57015000000024</v>
      </c>
      <c r="E138" s="11">
        <f t="shared" si="17"/>
        <v>578.52555000000029</v>
      </c>
    </row>
    <row r="139" spans="1:5">
      <c r="A139" s="15" t="s">
        <v>39</v>
      </c>
      <c r="B139" s="14">
        <v>870.75450000000023</v>
      </c>
      <c r="C139" s="12">
        <f t="shared" si="16"/>
        <v>875.70990000000029</v>
      </c>
      <c r="D139" s="13">
        <f t="shared" si="17"/>
        <v>571.55450000000019</v>
      </c>
      <c r="E139" s="11">
        <f t="shared" si="17"/>
        <v>576.50990000000024</v>
      </c>
    </row>
    <row r="140" spans="1:5">
      <c r="A140" s="15" t="s">
        <v>340</v>
      </c>
      <c r="B140" s="14">
        <f>B139-2</f>
        <v>868.75450000000023</v>
      </c>
      <c r="C140" s="12">
        <f t="shared" si="16"/>
        <v>873.70990000000029</v>
      </c>
      <c r="D140" s="13">
        <f t="shared" si="17"/>
        <v>569.55450000000019</v>
      </c>
      <c r="E140" s="11">
        <f t="shared" si="17"/>
        <v>574.50990000000024</v>
      </c>
    </row>
    <row r="141" spans="1:5">
      <c r="A141" s="15" t="s">
        <v>341</v>
      </c>
      <c r="B141" s="14">
        <f>B140-2</f>
        <v>866.75450000000023</v>
      </c>
      <c r="C141" s="12">
        <f t="shared" si="16"/>
        <v>871.70990000000029</v>
      </c>
      <c r="D141" s="13">
        <f t="shared" si="17"/>
        <v>567.55450000000019</v>
      </c>
      <c r="E141" s="11">
        <f t="shared" si="17"/>
        <v>572.50990000000024</v>
      </c>
    </row>
    <row r="142" spans="1:5">
      <c r="A142" s="15" t="s">
        <v>342</v>
      </c>
      <c r="B142" s="14">
        <f t="shared" ref="B142:B144" si="18">B141-2</f>
        <v>864.75450000000023</v>
      </c>
      <c r="C142" s="12">
        <f t="shared" si="16"/>
        <v>869.70990000000029</v>
      </c>
      <c r="D142" s="13">
        <f t="shared" si="17"/>
        <v>565.55450000000019</v>
      </c>
      <c r="E142" s="11">
        <f t="shared" si="17"/>
        <v>570.50990000000024</v>
      </c>
    </row>
    <row r="143" spans="1:5">
      <c r="A143" s="15" t="s">
        <v>343</v>
      </c>
      <c r="B143" s="14">
        <f t="shared" si="18"/>
        <v>862.75450000000023</v>
      </c>
      <c r="C143" s="12">
        <f t="shared" si="16"/>
        <v>867.70990000000029</v>
      </c>
      <c r="D143" s="13">
        <f t="shared" si="17"/>
        <v>563.55450000000019</v>
      </c>
      <c r="E143" s="11">
        <f t="shared" si="17"/>
        <v>568.50990000000024</v>
      </c>
    </row>
    <row r="144" spans="1:5">
      <c r="A144" s="15" t="s">
        <v>344</v>
      </c>
      <c r="B144" s="14">
        <f t="shared" si="18"/>
        <v>860.75450000000023</v>
      </c>
      <c r="C144" s="12">
        <f t="shared" si="16"/>
        <v>865.70990000000029</v>
      </c>
      <c r="D144" s="13">
        <f t="shared" si="17"/>
        <v>561.55450000000019</v>
      </c>
      <c r="E144" s="11">
        <f t="shared" si="17"/>
        <v>566.50990000000024</v>
      </c>
    </row>
    <row r="145" spans="1:5">
      <c r="A145" s="15"/>
      <c r="B145" s="14"/>
      <c r="C145" s="12"/>
      <c r="D145" s="13"/>
      <c r="E145" s="11"/>
    </row>
    <row r="146" spans="1:5">
      <c r="A146" s="15" t="s">
        <v>38</v>
      </c>
      <c r="B146" s="14">
        <v>892.83275000000049</v>
      </c>
      <c r="C146" s="12">
        <f t="shared" si="16"/>
        <v>897.78815000000054</v>
      </c>
      <c r="D146" s="13">
        <f t="shared" si="17"/>
        <v>593.63275000000044</v>
      </c>
      <c r="E146" s="11">
        <f t="shared" si="17"/>
        <v>598.5881500000005</v>
      </c>
    </row>
    <row r="147" spans="1:5">
      <c r="A147" s="15" t="s">
        <v>37</v>
      </c>
      <c r="B147" s="14">
        <v>890.81710000000044</v>
      </c>
      <c r="C147" s="12">
        <f t="shared" si="16"/>
        <v>895.77250000000049</v>
      </c>
      <c r="D147" s="13">
        <f t="shared" si="17"/>
        <v>591.61710000000039</v>
      </c>
      <c r="E147" s="11">
        <f t="shared" si="17"/>
        <v>596.57250000000045</v>
      </c>
    </row>
    <row r="148" spans="1:5">
      <c r="A148" s="15" t="s">
        <v>36</v>
      </c>
      <c r="B148" s="14">
        <v>888.80145000000039</v>
      </c>
      <c r="C148" s="12">
        <f t="shared" si="16"/>
        <v>893.75685000000044</v>
      </c>
      <c r="D148" s="13">
        <f t="shared" si="17"/>
        <v>589.60145000000034</v>
      </c>
      <c r="E148" s="11">
        <f t="shared" si="17"/>
        <v>594.5568500000004</v>
      </c>
    </row>
    <row r="149" spans="1:5">
      <c r="A149" s="15" t="s">
        <v>35</v>
      </c>
      <c r="B149" s="14">
        <v>886.78580000000034</v>
      </c>
      <c r="C149" s="12">
        <f t="shared" si="16"/>
        <v>891.74120000000039</v>
      </c>
      <c r="D149" s="13">
        <f t="shared" si="17"/>
        <v>587.58580000000029</v>
      </c>
      <c r="E149" s="11">
        <f t="shared" si="17"/>
        <v>592.54120000000034</v>
      </c>
    </row>
    <row r="150" spans="1:5">
      <c r="A150" s="15" t="s">
        <v>34</v>
      </c>
      <c r="B150" s="14">
        <v>884.77015000000029</v>
      </c>
      <c r="C150" s="12">
        <f t="shared" si="16"/>
        <v>889.72555000000034</v>
      </c>
      <c r="D150" s="13">
        <f t="shared" si="17"/>
        <v>585.57015000000024</v>
      </c>
      <c r="E150" s="11">
        <f t="shared" si="17"/>
        <v>590.52555000000029</v>
      </c>
    </row>
    <row r="151" spans="1:5">
      <c r="A151" s="15" t="s">
        <v>295</v>
      </c>
      <c r="B151" s="14">
        <f>B150-2</f>
        <v>882.77015000000029</v>
      </c>
      <c r="C151" s="12">
        <f t="shared" si="16"/>
        <v>887.72555000000034</v>
      </c>
      <c r="D151" s="13">
        <f t="shared" si="17"/>
        <v>583.57015000000024</v>
      </c>
      <c r="E151" s="11">
        <f t="shared" si="17"/>
        <v>588.52555000000029</v>
      </c>
    </row>
    <row r="152" spans="1:5">
      <c r="A152" s="15" t="s">
        <v>296</v>
      </c>
      <c r="B152" s="14">
        <f>B151-2</f>
        <v>880.77015000000029</v>
      </c>
      <c r="C152" s="12">
        <f t="shared" si="16"/>
        <v>885.72555000000034</v>
      </c>
      <c r="D152" s="13">
        <f t="shared" si="17"/>
        <v>581.57015000000024</v>
      </c>
      <c r="E152" s="11">
        <f t="shared" si="17"/>
        <v>586.52555000000029</v>
      </c>
    </row>
    <row r="153" spans="1:5">
      <c r="A153" s="15" t="s">
        <v>297</v>
      </c>
      <c r="B153" s="14">
        <f t="shared" ref="B153:B155" si="19">B152-2</f>
        <v>878.77015000000029</v>
      </c>
      <c r="C153" s="12">
        <f t="shared" si="16"/>
        <v>883.72555000000034</v>
      </c>
      <c r="D153" s="13">
        <f t="shared" si="17"/>
        <v>579.57015000000024</v>
      </c>
      <c r="E153" s="11">
        <f t="shared" si="17"/>
        <v>584.52555000000029</v>
      </c>
    </row>
    <row r="154" spans="1:5">
      <c r="A154" s="15" t="s">
        <v>298</v>
      </c>
      <c r="B154" s="14">
        <f t="shared" si="19"/>
        <v>876.77015000000029</v>
      </c>
      <c r="C154" s="12">
        <f t="shared" si="16"/>
        <v>881.72555000000034</v>
      </c>
      <c r="D154" s="13">
        <f t="shared" si="17"/>
        <v>577.57015000000024</v>
      </c>
      <c r="E154" s="11">
        <f t="shared" si="17"/>
        <v>582.52555000000029</v>
      </c>
    </row>
    <row r="155" spans="1:5">
      <c r="A155" s="15" t="s">
        <v>299</v>
      </c>
      <c r="B155" s="14">
        <f t="shared" si="19"/>
        <v>874.77015000000029</v>
      </c>
      <c r="C155" s="12">
        <f t="shared" si="16"/>
        <v>879.72555000000034</v>
      </c>
      <c r="D155" s="13">
        <f t="shared" si="17"/>
        <v>575.57015000000024</v>
      </c>
      <c r="E155" s="11">
        <f t="shared" si="17"/>
        <v>580.52555000000029</v>
      </c>
    </row>
    <row r="156" spans="1:5">
      <c r="A156" s="15"/>
      <c r="B156" s="14"/>
      <c r="C156" s="12"/>
      <c r="D156" s="13"/>
      <c r="E156" s="11"/>
    </row>
    <row r="157" spans="1:5">
      <c r="A157" s="15" t="s">
        <v>33</v>
      </c>
      <c r="B157" s="14">
        <v>906.84840000000054</v>
      </c>
      <c r="C157" s="12">
        <f t="shared" si="16"/>
        <v>911.80380000000059</v>
      </c>
      <c r="D157" s="13">
        <f t="shared" si="17"/>
        <v>607.64840000000049</v>
      </c>
      <c r="E157" s="11">
        <f t="shared" si="17"/>
        <v>612.60380000000055</v>
      </c>
    </row>
    <row r="158" spans="1:5">
      <c r="A158" s="15" t="s">
        <v>32</v>
      </c>
      <c r="B158" s="14">
        <v>904.83275000000049</v>
      </c>
      <c r="C158" s="12">
        <f t="shared" si="16"/>
        <v>909.78815000000054</v>
      </c>
      <c r="D158" s="13">
        <f t="shared" si="17"/>
        <v>605.63275000000044</v>
      </c>
      <c r="E158" s="11">
        <f t="shared" si="17"/>
        <v>610.5881500000005</v>
      </c>
    </row>
    <row r="159" spans="1:5">
      <c r="A159" s="15" t="s">
        <v>31</v>
      </c>
      <c r="B159" s="14">
        <v>902.81710000000044</v>
      </c>
      <c r="C159" s="12">
        <f t="shared" si="16"/>
        <v>907.77250000000049</v>
      </c>
      <c r="D159" s="13">
        <f t="shared" si="17"/>
        <v>603.61710000000039</v>
      </c>
      <c r="E159" s="11">
        <f t="shared" si="17"/>
        <v>608.57250000000045</v>
      </c>
    </row>
    <row r="160" spans="1:5">
      <c r="A160" s="15" t="s">
        <v>30</v>
      </c>
      <c r="B160" s="14">
        <v>900.80145000000039</v>
      </c>
      <c r="C160" s="12">
        <f t="shared" si="16"/>
        <v>905.75685000000044</v>
      </c>
      <c r="D160" s="13">
        <f t="shared" si="17"/>
        <v>601.60145000000034</v>
      </c>
      <c r="E160" s="11">
        <f t="shared" si="17"/>
        <v>606.5568500000004</v>
      </c>
    </row>
    <row r="161" spans="1:5">
      <c r="A161" s="15" t="s">
        <v>29</v>
      </c>
      <c r="B161" s="14">
        <v>898.78580000000034</v>
      </c>
      <c r="C161" s="12">
        <f t="shared" si="16"/>
        <v>903.74120000000039</v>
      </c>
      <c r="D161" s="13">
        <f t="shared" si="17"/>
        <v>599.58580000000029</v>
      </c>
      <c r="E161" s="11">
        <f t="shared" si="17"/>
        <v>604.54120000000034</v>
      </c>
    </row>
    <row r="162" spans="1:5">
      <c r="A162" s="15" t="s">
        <v>205</v>
      </c>
      <c r="B162" s="14">
        <f>B161-2</f>
        <v>896.78580000000034</v>
      </c>
      <c r="C162" s="12">
        <f t="shared" si="16"/>
        <v>901.74120000000039</v>
      </c>
      <c r="D162" s="13">
        <f t="shared" si="17"/>
        <v>597.58580000000029</v>
      </c>
      <c r="E162" s="11">
        <f t="shared" si="17"/>
        <v>602.54120000000034</v>
      </c>
    </row>
    <row r="163" spans="1:5">
      <c r="A163" s="15" t="s">
        <v>291</v>
      </c>
      <c r="B163" s="14">
        <f>B162-2</f>
        <v>894.78580000000034</v>
      </c>
      <c r="C163" s="12">
        <f t="shared" si="16"/>
        <v>899.74120000000039</v>
      </c>
      <c r="D163" s="13">
        <f t="shared" si="17"/>
        <v>595.58580000000029</v>
      </c>
      <c r="E163" s="11">
        <f t="shared" si="17"/>
        <v>600.54120000000034</v>
      </c>
    </row>
    <row r="164" spans="1:5">
      <c r="A164" s="15" t="s">
        <v>292</v>
      </c>
      <c r="B164" s="14">
        <f t="shared" ref="B164:B166" si="20">B163-2</f>
        <v>892.78580000000034</v>
      </c>
      <c r="C164" s="12">
        <f t="shared" si="16"/>
        <v>897.74120000000039</v>
      </c>
      <c r="D164" s="13">
        <f t="shared" si="17"/>
        <v>593.58580000000029</v>
      </c>
      <c r="E164" s="11">
        <f t="shared" si="17"/>
        <v>598.54120000000034</v>
      </c>
    </row>
    <row r="165" spans="1:5">
      <c r="A165" s="15" t="s">
        <v>293</v>
      </c>
      <c r="B165" s="14">
        <f t="shared" si="20"/>
        <v>890.78580000000034</v>
      </c>
      <c r="C165" s="12">
        <f t="shared" si="16"/>
        <v>895.74120000000039</v>
      </c>
      <c r="D165" s="13">
        <f t="shared" si="17"/>
        <v>591.58580000000029</v>
      </c>
      <c r="E165" s="11">
        <f t="shared" si="17"/>
        <v>596.54120000000034</v>
      </c>
    </row>
    <row r="166" spans="1:5">
      <c r="A166" s="15" t="s">
        <v>294</v>
      </c>
      <c r="B166" s="14">
        <f t="shared" si="20"/>
        <v>888.78580000000034</v>
      </c>
      <c r="C166" s="12">
        <f t="shared" si="16"/>
        <v>893.74120000000039</v>
      </c>
      <c r="D166" s="13">
        <f t="shared" si="17"/>
        <v>589.58580000000029</v>
      </c>
      <c r="E166" s="11">
        <f t="shared" si="17"/>
        <v>594.54120000000034</v>
      </c>
    </row>
    <row r="167" spans="1:5">
      <c r="A167" s="15"/>
      <c r="B167" s="14"/>
      <c r="C167" s="12"/>
      <c r="D167" s="13"/>
      <c r="E167" s="11"/>
    </row>
    <row r="168" spans="1:5">
      <c r="A168" s="15" t="s">
        <v>28</v>
      </c>
      <c r="B168" s="14">
        <v>920.86405000000059</v>
      </c>
      <c r="C168" s="12">
        <f t="shared" si="16"/>
        <v>925.81945000000064</v>
      </c>
      <c r="D168" s="13">
        <f t="shared" si="17"/>
        <v>621.66405000000054</v>
      </c>
      <c r="E168" s="11">
        <f t="shared" si="17"/>
        <v>626.6194500000006</v>
      </c>
    </row>
    <row r="169" spans="1:5">
      <c r="A169" s="15" t="s">
        <v>27</v>
      </c>
      <c r="B169" s="14">
        <v>918.84840000000054</v>
      </c>
      <c r="C169" s="12">
        <f t="shared" si="16"/>
        <v>923.80380000000059</v>
      </c>
      <c r="D169" s="13">
        <f t="shared" si="17"/>
        <v>619.64840000000049</v>
      </c>
      <c r="E169" s="11">
        <f t="shared" si="17"/>
        <v>624.60380000000055</v>
      </c>
    </row>
    <row r="170" spans="1:5">
      <c r="A170" s="15" t="s">
        <v>26</v>
      </c>
      <c r="B170" s="14">
        <v>916.83275000000049</v>
      </c>
      <c r="C170" s="12">
        <f t="shared" si="16"/>
        <v>921.78815000000054</v>
      </c>
      <c r="D170" s="13">
        <f t="shared" si="17"/>
        <v>617.63275000000044</v>
      </c>
      <c r="E170" s="11">
        <f t="shared" si="17"/>
        <v>622.5881500000005</v>
      </c>
    </row>
    <row r="171" spans="1:5">
      <c r="A171" s="15" t="s">
        <v>25</v>
      </c>
      <c r="B171" s="14">
        <v>914.81710000000044</v>
      </c>
      <c r="C171" s="12">
        <f t="shared" si="16"/>
        <v>919.77250000000049</v>
      </c>
      <c r="D171" s="13">
        <f t="shared" si="17"/>
        <v>615.61710000000039</v>
      </c>
      <c r="E171" s="11">
        <f t="shared" si="17"/>
        <v>620.57250000000045</v>
      </c>
    </row>
    <row r="172" spans="1:5">
      <c r="A172" s="15" t="s">
        <v>24</v>
      </c>
      <c r="B172" s="14">
        <v>912.80145000000039</v>
      </c>
      <c r="C172" s="12">
        <f t="shared" si="16"/>
        <v>917.75685000000044</v>
      </c>
      <c r="D172" s="13">
        <f t="shared" si="17"/>
        <v>613.60145000000034</v>
      </c>
      <c r="E172" s="11">
        <f t="shared" si="17"/>
        <v>618.5568500000004</v>
      </c>
    </row>
    <row r="173" spans="1:5">
      <c r="A173" s="15" t="s">
        <v>286</v>
      </c>
      <c r="B173" s="14">
        <f>B172-2</f>
        <v>910.80145000000039</v>
      </c>
      <c r="C173" s="12">
        <f t="shared" si="16"/>
        <v>915.75685000000044</v>
      </c>
      <c r="D173" s="13">
        <f t="shared" si="17"/>
        <v>611.60145000000034</v>
      </c>
      <c r="E173" s="11">
        <f t="shared" si="17"/>
        <v>616.5568500000004</v>
      </c>
    </row>
    <row r="174" spans="1:5">
      <c r="A174" s="15" t="s">
        <v>287</v>
      </c>
      <c r="B174" s="14">
        <f>B173-2</f>
        <v>908.80145000000039</v>
      </c>
      <c r="C174" s="12">
        <f t="shared" si="16"/>
        <v>913.75685000000044</v>
      </c>
      <c r="D174" s="13">
        <f t="shared" si="17"/>
        <v>609.60145000000034</v>
      </c>
      <c r="E174" s="11">
        <f t="shared" si="17"/>
        <v>614.5568500000004</v>
      </c>
    </row>
    <row r="175" spans="1:5">
      <c r="A175" s="15" t="s">
        <v>288</v>
      </c>
      <c r="B175" s="14">
        <f t="shared" ref="B175:B177" si="21">B174-2</f>
        <v>906.80145000000039</v>
      </c>
      <c r="C175" s="12">
        <f t="shared" si="16"/>
        <v>911.75685000000044</v>
      </c>
      <c r="D175" s="13">
        <f t="shared" si="17"/>
        <v>607.60145000000034</v>
      </c>
      <c r="E175" s="11">
        <f t="shared" si="17"/>
        <v>612.5568500000004</v>
      </c>
    </row>
    <row r="176" spans="1:5">
      <c r="A176" s="15" t="s">
        <v>289</v>
      </c>
      <c r="B176" s="14">
        <f t="shared" si="21"/>
        <v>904.80145000000039</v>
      </c>
      <c r="C176" s="12">
        <f t="shared" si="16"/>
        <v>909.75685000000044</v>
      </c>
      <c r="D176" s="13">
        <f t="shared" si="17"/>
        <v>605.60145000000034</v>
      </c>
      <c r="E176" s="11">
        <f t="shared" si="17"/>
        <v>610.5568500000004</v>
      </c>
    </row>
    <row r="177" spans="1:5">
      <c r="A177" s="15" t="s">
        <v>290</v>
      </c>
      <c r="B177" s="14">
        <f t="shared" si="21"/>
        <v>902.80145000000039</v>
      </c>
      <c r="C177" s="12">
        <f t="shared" si="16"/>
        <v>907.75685000000044</v>
      </c>
      <c r="D177" s="13">
        <f t="shared" si="17"/>
        <v>603.60145000000034</v>
      </c>
      <c r="E177" s="11">
        <f t="shared" si="17"/>
        <v>608.5568500000004</v>
      </c>
    </row>
    <row r="178" spans="1:5">
      <c r="A178" s="15"/>
      <c r="B178" s="14"/>
      <c r="C178" s="12"/>
      <c r="D178" s="13"/>
      <c r="E178" s="11"/>
    </row>
    <row r="179" spans="1:5">
      <c r="A179" s="15" t="s">
        <v>23</v>
      </c>
      <c r="B179" s="14">
        <v>934.87970000000064</v>
      </c>
      <c r="C179" s="12">
        <f t="shared" si="16"/>
        <v>939.83510000000069</v>
      </c>
      <c r="D179" s="13">
        <f t="shared" si="17"/>
        <v>635.67970000000059</v>
      </c>
      <c r="E179" s="11">
        <f t="shared" si="17"/>
        <v>640.63510000000065</v>
      </c>
    </row>
    <row r="180" spans="1:5">
      <c r="A180" s="15" t="s">
        <v>22</v>
      </c>
      <c r="B180" s="14">
        <v>932.86405000000059</v>
      </c>
      <c r="C180" s="12">
        <f t="shared" si="16"/>
        <v>937.81945000000064</v>
      </c>
      <c r="D180" s="13">
        <f t="shared" si="17"/>
        <v>633.66405000000054</v>
      </c>
      <c r="E180" s="11">
        <f t="shared" si="17"/>
        <v>638.6194500000006</v>
      </c>
    </row>
    <row r="181" spans="1:5">
      <c r="A181" s="15" t="s">
        <v>21</v>
      </c>
      <c r="B181" s="14">
        <v>930.84840000000054</v>
      </c>
      <c r="C181" s="12">
        <f t="shared" si="16"/>
        <v>935.80380000000059</v>
      </c>
      <c r="D181" s="13">
        <f t="shared" si="17"/>
        <v>631.64840000000049</v>
      </c>
      <c r="E181" s="11">
        <f t="shared" si="17"/>
        <v>636.60380000000055</v>
      </c>
    </row>
    <row r="182" spans="1:5">
      <c r="A182" s="15" t="s">
        <v>20</v>
      </c>
      <c r="B182" s="14">
        <v>928.83275000000049</v>
      </c>
      <c r="C182" s="12">
        <f t="shared" si="16"/>
        <v>933.78815000000054</v>
      </c>
      <c r="D182" s="13">
        <f t="shared" si="17"/>
        <v>629.63275000000044</v>
      </c>
      <c r="E182" s="11">
        <f t="shared" si="17"/>
        <v>634.5881500000005</v>
      </c>
    </row>
    <row r="183" spans="1:5">
      <c r="A183" s="15" t="s">
        <v>19</v>
      </c>
      <c r="B183" s="14">
        <v>926.81710000000044</v>
      </c>
      <c r="C183" s="12">
        <f t="shared" si="16"/>
        <v>931.77250000000049</v>
      </c>
      <c r="D183" s="13">
        <f t="shared" si="17"/>
        <v>627.61710000000039</v>
      </c>
      <c r="E183" s="11">
        <f t="shared" si="17"/>
        <v>632.57250000000045</v>
      </c>
    </row>
    <row r="184" spans="1:5">
      <c r="A184" s="15" t="s">
        <v>281</v>
      </c>
      <c r="B184" s="14">
        <f>B183-2</f>
        <v>924.81710000000044</v>
      </c>
      <c r="C184" s="12">
        <f t="shared" si="16"/>
        <v>929.77250000000049</v>
      </c>
      <c r="D184" s="13">
        <f t="shared" si="17"/>
        <v>625.61710000000039</v>
      </c>
      <c r="E184" s="11">
        <f t="shared" si="17"/>
        <v>630.57250000000045</v>
      </c>
    </row>
    <row r="185" spans="1:5">
      <c r="A185" s="15" t="s">
        <v>282</v>
      </c>
      <c r="B185" s="14">
        <f>B184-2</f>
        <v>922.81710000000044</v>
      </c>
      <c r="C185" s="12">
        <f t="shared" si="16"/>
        <v>927.77250000000049</v>
      </c>
      <c r="D185" s="13">
        <f t="shared" si="17"/>
        <v>623.61710000000039</v>
      </c>
      <c r="E185" s="11">
        <f t="shared" si="17"/>
        <v>628.57250000000045</v>
      </c>
    </row>
    <row r="186" spans="1:5">
      <c r="A186" s="15" t="s">
        <v>283</v>
      </c>
      <c r="B186" s="14">
        <f t="shared" ref="B186:B188" si="22">B185-2</f>
        <v>920.81710000000044</v>
      </c>
      <c r="C186" s="12">
        <f t="shared" si="16"/>
        <v>925.77250000000049</v>
      </c>
      <c r="D186" s="13">
        <f t="shared" si="17"/>
        <v>621.61710000000039</v>
      </c>
      <c r="E186" s="11">
        <f t="shared" si="17"/>
        <v>626.57250000000045</v>
      </c>
    </row>
    <row r="187" spans="1:5">
      <c r="A187" s="15" t="s">
        <v>284</v>
      </c>
      <c r="B187" s="14">
        <f t="shared" si="22"/>
        <v>918.81710000000044</v>
      </c>
      <c r="C187" s="12">
        <f t="shared" si="16"/>
        <v>923.77250000000049</v>
      </c>
      <c r="D187" s="13">
        <f t="shared" si="17"/>
        <v>619.61710000000039</v>
      </c>
      <c r="E187" s="11">
        <f t="shared" si="17"/>
        <v>624.57250000000045</v>
      </c>
    </row>
    <row r="188" spans="1:5">
      <c r="A188" s="15" t="s">
        <v>285</v>
      </c>
      <c r="B188" s="14">
        <f t="shared" si="22"/>
        <v>916.81710000000044</v>
      </c>
      <c r="C188" s="12">
        <f t="shared" si="16"/>
        <v>921.77250000000049</v>
      </c>
      <c r="D188" s="13">
        <f t="shared" si="17"/>
        <v>617.61710000000039</v>
      </c>
      <c r="E188" s="11">
        <f t="shared" si="17"/>
        <v>622.57250000000045</v>
      </c>
    </row>
    <row r="189" spans="1:5">
      <c r="A189" s="15"/>
      <c r="B189" s="14"/>
      <c r="C189" s="12"/>
      <c r="D189" s="13"/>
      <c r="E189" s="11"/>
    </row>
    <row r="190" spans="1:5">
      <c r="A190" s="15" t="s">
        <v>18</v>
      </c>
      <c r="B190" s="14">
        <v>948.89535000000069</v>
      </c>
      <c r="C190" s="12">
        <f t="shared" si="16"/>
        <v>953.85075000000074</v>
      </c>
      <c r="D190" s="13">
        <f t="shared" si="17"/>
        <v>649.69535000000064</v>
      </c>
      <c r="E190" s="11">
        <f t="shared" si="17"/>
        <v>654.6507500000007</v>
      </c>
    </row>
    <row r="191" spans="1:5">
      <c r="A191" s="15" t="s">
        <v>17</v>
      </c>
      <c r="B191" s="14">
        <v>946.87970000000064</v>
      </c>
      <c r="C191" s="12">
        <f t="shared" si="16"/>
        <v>951.83510000000069</v>
      </c>
      <c r="D191" s="13">
        <f t="shared" si="17"/>
        <v>647.67970000000059</v>
      </c>
      <c r="E191" s="11">
        <f t="shared" si="17"/>
        <v>652.63510000000065</v>
      </c>
    </row>
    <row r="192" spans="1:5">
      <c r="A192" s="15" t="s">
        <v>16</v>
      </c>
      <c r="B192" s="14">
        <v>944.86405000000059</v>
      </c>
      <c r="C192" s="12">
        <f t="shared" si="16"/>
        <v>949.81945000000064</v>
      </c>
      <c r="D192" s="13">
        <f t="shared" si="17"/>
        <v>645.66405000000054</v>
      </c>
      <c r="E192" s="11">
        <f t="shared" si="17"/>
        <v>650.6194500000006</v>
      </c>
    </row>
    <row r="193" spans="1:5">
      <c r="A193" s="15" t="s">
        <v>15</v>
      </c>
      <c r="B193" s="14">
        <v>942.84840000000054</v>
      </c>
      <c r="C193" s="12">
        <f t="shared" si="16"/>
        <v>947.80380000000059</v>
      </c>
      <c r="D193" s="13">
        <f t="shared" si="17"/>
        <v>643.64840000000049</v>
      </c>
      <c r="E193" s="11">
        <f t="shared" si="17"/>
        <v>648.60380000000055</v>
      </c>
    </row>
    <row r="194" spans="1:5">
      <c r="A194" s="15" t="s">
        <v>14</v>
      </c>
      <c r="B194" s="14">
        <v>940.83275000000049</v>
      </c>
      <c r="C194" s="12">
        <f t="shared" si="16"/>
        <v>945.78815000000054</v>
      </c>
      <c r="D194" s="13">
        <f t="shared" si="17"/>
        <v>641.63275000000044</v>
      </c>
      <c r="E194" s="11">
        <f t="shared" si="17"/>
        <v>646.5881500000005</v>
      </c>
    </row>
    <row r="195" spans="1:5">
      <c r="A195" s="15" t="s">
        <v>276</v>
      </c>
      <c r="B195" s="14">
        <f>B194-2</f>
        <v>938.83275000000049</v>
      </c>
      <c r="C195" s="12">
        <f t="shared" si="16"/>
        <v>943.78815000000054</v>
      </c>
      <c r="D195" s="13">
        <f t="shared" si="17"/>
        <v>639.63275000000044</v>
      </c>
      <c r="E195" s="11">
        <f t="shared" si="17"/>
        <v>644.5881500000005</v>
      </c>
    </row>
    <row r="196" spans="1:5">
      <c r="A196" s="15" t="s">
        <v>277</v>
      </c>
      <c r="B196" s="14">
        <f>B195-2</f>
        <v>936.83275000000049</v>
      </c>
      <c r="C196" s="12">
        <f t="shared" ref="C196:C259" si="23">B196+4.9554</f>
        <v>941.78815000000054</v>
      </c>
      <c r="D196" s="13">
        <f t="shared" si="17"/>
        <v>637.63275000000044</v>
      </c>
      <c r="E196" s="11">
        <f t="shared" si="17"/>
        <v>642.5881500000005</v>
      </c>
    </row>
    <row r="197" spans="1:5">
      <c r="A197" s="15" t="s">
        <v>278</v>
      </c>
      <c r="B197" s="14">
        <f t="shared" ref="B197:B199" si="24">B196-2</f>
        <v>934.83275000000049</v>
      </c>
      <c r="C197" s="12">
        <f t="shared" si="23"/>
        <v>939.78815000000054</v>
      </c>
      <c r="D197" s="13">
        <f t="shared" ref="D197:E254" si="25">B197-299.2</f>
        <v>635.63275000000044</v>
      </c>
      <c r="E197" s="11">
        <f t="shared" si="25"/>
        <v>640.5881500000005</v>
      </c>
    </row>
    <row r="198" spans="1:5">
      <c r="A198" s="15" t="s">
        <v>279</v>
      </c>
      <c r="B198" s="14">
        <f t="shared" si="24"/>
        <v>932.83275000000049</v>
      </c>
      <c r="C198" s="12">
        <f t="shared" si="23"/>
        <v>937.78815000000054</v>
      </c>
      <c r="D198" s="13">
        <f t="shared" si="25"/>
        <v>633.63275000000044</v>
      </c>
      <c r="E198" s="11">
        <f t="shared" si="25"/>
        <v>638.5881500000005</v>
      </c>
    </row>
    <row r="199" spans="1:5">
      <c r="A199" s="15" t="s">
        <v>280</v>
      </c>
      <c r="B199" s="14">
        <f t="shared" si="24"/>
        <v>930.83275000000049</v>
      </c>
      <c r="C199" s="12">
        <f t="shared" si="23"/>
        <v>935.78815000000054</v>
      </c>
      <c r="D199" s="13">
        <f t="shared" si="25"/>
        <v>631.63275000000044</v>
      </c>
      <c r="E199" s="11">
        <f t="shared" si="25"/>
        <v>636.5881500000005</v>
      </c>
    </row>
    <row r="200" spans="1:5">
      <c r="A200" s="15"/>
      <c r="B200" s="14"/>
      <c r="C200" s="12"/>
      <c r="D200" s="13"/>
      <c r="E200" s="11"/>
    </row>
    <row r="201" spans="1:5">
      <c r="A201" s="15" t="s">
        <v>13</v>
      </c>
      <c r="B201" s="14">
        <v>962.91100000000074</v>
      </c>
      <c r="C201" s="12">
        <f t="shared" si="23"/>
        <v>967.86640000000079</v>
      </c>
      <c r="D201" s="13">
        <f t="shared" si="25"/>
        <v>663.71100000000069</v>
      </c>
      <c r="E201" s="11">
        <f t="shared" si="25"/>
        <v>668.66640000000075</v>
      </c>
    </row>
    <row r="202" spans="1:5">
      <c r="A202" s="15" t="s">
        <v>12</v>
      </c>
      <c r="B202" s="14">
        <v>960.89535000000069</v>
      </c>
      <c r="C202" s="12">
        <f t="shared" si="23"/>
        <v>965.85075000000074</v>
      </c>
      <c r="D202" s="13">
        <f t="shared" si="25"/>
        <v>661.69535000000064</v>
      </c>
      <c r="E202" s="11">
        <f t="shared" si="25"/>
        <v>666.6507500000007</v>
      </c>
    </row>
    <row r="203" spans="1:5">
      <c r="A203" s="15" t="s">
        <v>11</v>
      </c>
      <c r="B203" s="14">
        <v>958.87970000000064</v>
      </c>
      <c r="C203" s="12">
        <f t="shared" si="23"/>
        <v>963.83510000000069</v>
      </c>
      <c r="D203" s="13">
        <f t="shared" si="25"/>
        <v>659.67970000000059</v>
      </c>
      <c r="E203" s="11">
        <f t="shared" si="25"/>
        <v>664.63510000000065</v>
      </c>
    </row>
    <row r="204" spans="1:5">
      <c r="A204" s="15" t="s">
        <v>10</v>
      </c>
      <c r="B204" s="14">
        <v>956.86405000000059</v>
      </c>
      <c r="C204" s="12">
        <f t="shared" si="23"/>
        <v>961.81945000000064</v>
      </c>
      <c r="D204" s="13">
        <f t="shared" si="25"/>
        <v>657.66405000000054</v>
      </c>
      <c r="E204" s="11">
        <f t="shared" si="25"/>
        <v>662.6194500000006</v>
      </c>
    </row>
    <row r="205" spans="1:5">
      <c r="A205" s="15" t="s">
        <v>9</v>
      </c>
      <c r="B205" s="14">
        <v>954.84840000000054</v>
      </c>
      <c r="C205" s="12">
        <f t="shared" si="23"/>
        <v>959.80380000000059</v>
      </c>
      <c r="D205" s="13">
        <f t="shared" si="25"/>
        <v>655.64840000000049</v>
      </c>
      <c r="E205" s="11">
        <f t="shared" si="25"/>
        <v>660.60380000000055</v>
      </c>
    </row>
    <row r="206" spans="1:5">
      <c r="A206" s="15" t="s">
        <v>271</v>
      </c>
      <c r="B206" s="14">
        <f>B205-2</f>
        <v>952.84840000000054</v>
      </c>
      <c r="C206" s="12">
        <f t="shared" si="23"/>
        <v>957.80380000000059</v>
      </c>
      <c r="D206" s="13">
        <f t="shared" si="25"/>
        <v>653.64840000000049</v>
      </c>
      <c r="E206" s="11">
        <f t="shared" si="25"/>
        <v>658.60380000000055</v>
      </c>
    </row>
    <row r="207" spans="1:5">
      <c r="A207" s="15" t="s">
        <v>272</v>
      </c>
      <c r="B207" s="14">
        <f>B206-2</f>
        <v>950.84840000000054</v>
      </c>
      <c r="C207" s="12">
        <f t="shared" si="23"/>
        <v>955.80380000000059</v>
      </c>
      <c r="D207" s="13">
        <f t="shared" si="25"/>
        <v>651.64840000000049</v>
      </c>
      <c r="E207" s="11">
        <f t="shared" si="25"/>
        <v>656.60380000000055</v>
      </c>
    </row>
    <row r="208" spans="1:5">
      <c r="A208" s="15" t="s">
        <v>273</v>
      </c>
      <c r="B208" s="14">
        <f t="shared" ref="B208:B210" si="26">B207-2</f>
        <v>948.84840000000054</v>
      </c>
      <c r="C208" s="12">
        <f t="shared" si="23"/>
        <v>953.80380000000059</v>
      </c>
      <c r="D208" s="13">
        <f t="shared" si="25"/>
        <v>649.64840000000049</v>
      </c>
      <c r="E208" s="11">
        <f t="shared" si="25"/>
        <v>654.60380000000055</v>
      </c>
    </row>
    <row r="209" spans="1:5">
      <c r="A209" s="15" t="s">
        <v>274</v>
      </c>
      <c r="B209" s="14">
        <f t="shared" si="26"/>
        <v>946.84840000000054</v>
      </c>
      <c r="C209" s="12">
        <f t="shared" si="23"/>
        <v>951.80380000000059</v>
      </c>
      <c r="D209" s="13">
        <f t="shared" si="25"/>
        <v>647.64840000000049</v>
      </c>
      <c r="E209" s="11">
        <f t="shared" si="25"/>
        <v>652.60380000000055</v>
      </c>
    </row>
    <row r="210" spans="1:5">
      <c r="A210" s="15" t="s">
        <v>275</v>
      </c>
      <c r="B210" s="14">
        <f t="shared" si="26"/>
        <v>944.84840000000054</v>
      </c>
      <c r="C210" s="12">
        <f t="shared" si="23"/>
        <v>949.80380000000059</v>
      </c>
      <c r="D210" s="13">
        <f t="shared" si="25"/>
        <v>645.64840000000049</v>
      </c>
      <c r="E210" s="11">
        <f t="shared" si="25"/>
        <v>650.60380000000055</v>
      </c>
    </row>
    <row r="211" spans="1:5">
      <c r="A211" s="15"/>
      <c r="B211" s="14"/>
      <c r="C211" s="12"/>
      <c r="D211" s="13"/>
      <c r="E211" s="11"/>
    </row>
    <row r="212" spans="1:5">
      <c r="A212" s="15" t="s">
        <v>8</v>
      </c>
      <c r="B212" s="14">
        <v>976.92665000000079</v>
      </c>
      <c r="C212" s="12">
        <f t="shared" si="23"/>
        <v>981.88205000000085</v>
      </c>
      <c r="D212" s="13">
        <f t="shared" si="25"/>
        <v>677.72665000000075</v>
      </c>
      <c r="E212" s="11">
        <f t="shared" si="25"/>
        <v>682.6820500000008</v>
      </c>
    </row>
    <row r="213" spans="1:5">
      <c r="A213" s="15" t="s">
        <v>7</v>
      </c>
      <c r="B213" s="14">
        <v>974.91100000000074</v>
      </c>
      <c r="C213" s="12">
        <f t="shared" si="23"/>
        <v>979.86640000000079</v>
      </c>
      <c r="D213" s="13">
        <f t="shared" si="25"/>
        <v>675.71100000000069</v>
      </c>
      <c r="E213" s="11">
        <f t="shared" si="25"/>
        <v>680.66640000000075</v>
      </c>
    </row>
    <row r="214" spans="1:5">
      <c r="A214" s="15" t="s">
        <v>6</v>
      </c>
      <c r="B214" s="14">
        <v>972.89535000000069</v>
      </c>
      <c r="C214" s="12">
        <f t="shared" si="23"/>
        <v>977.85075000000074</v>
      </c>
      <c r="D214" s="13">
        <f t="shared" si="25"/>
        <v>673.69535000000064</v>
      </c>
      <c r="E214" s="11">
        <f t="shared" si="25"/>
        <v>678.6507500000007</v>
      </c>
    </row>
    <row r="215" spans="1:5">
      <c r="A215" s="15" t="s">
        <v>5</v>
      </c>
      <c r="B215" s="14">
        <v>970.87970000000064</v>
      </c>
      <c r="C215" s="12">
        <f t="shared" si="23"/>
        <v>975.83510000000069</v>
      </c>
      <c r="D215" s="13">
        <f t="shared" si="25"/>
        <v>671.67970000000059</v>
      </c>
      <c r="E215" s="11">
        <f t="shared" si="25"/>
        <v>676.63510000000065</v>
      </c>
    </row>
    <row r="216" spans="1:5">
      <c r="A216" s="15" t="s">
        <v>4</v>
      </c>
      <c r="B216" s="14">
        <v>968.86405000000059</v>
      </c>
      <c r="C216" s="12">
        <f t="shared" si="23"/>
        <v>973.81945000000064</v>
      </c>
      <c r="D216" s="13">
        <f t="shared" si="25"/>
        <v>669.66405000000054</v>
      </c>
      <c r="E216" s="11">
        <f t="shared" si="25"/>
        <v>674.6194500000006</v>
      </c>
    </row>
    <row r="217" spans="1:5">
      <c r="A217" s="15" t="s">
        <v>266</v>
      </c>
      <c r="B217" s="14">
        <f>B216-2</f>
        <v>966.86405000000059</v>
      </c>
      <c r="C217" s="12">
        <f t="shared" si="23"/>
        <v>971.81945000000064</v>
      </c>
      <c r="D217" s="13">
        <f t="shared" si="25"/>
        <v>667.66405000000054</v>
      </c>
      <c r="E217" s="11">
        <f t="shared" si="25"/>
        <v>672.6194500000006</v>
      </c>
    </row>
    <row r="218" spans="1:5">
      <c r="A218" s="15" t="s">
        <v>267</v>
      </c>
      <c r="B218" s="14">
        <f>B217-2</f>
        <v>964.86405000000059</v>
      </c>
      <c r="C218" s="12">
        <f t="shared" si="23"/>
        <v>969.81945000000064</v>
      </c>
      <c r="D218" s="13">
        <f t="shared" si="25"/>
        <v>665.66405000000054</v>
      </c>
      <c r="E218" s="11">
        <f t="shared" si="25"/>
        <v>670.6194500000006</v>
      </c>
    </row>
    <row r="219" spans="1:5">
      <c r="A219" s="15" t="s">
        <v>268</v>
      </c>
      <c r="B219" s="14">
        <f t="shared" ref="B219:B221" si="27">B218-2</f>
        <v>962.86405000000059</v>
      </c>
      <c r="C219" s="12">
        <f t="shared" si="23"/>
        <v>967.81945000000064</v>
      </c>
      <c r="D219" s="13">
        <f t="shared" si="25"/>
        <v>663.66405000000054</v>
      </c>
      <c r="E219" s="11">
        <f t="shared" si="25"/>
        <v>668.6194500000006</v>
      </c>
    </row>
    <row r="220" spans="1:5">
      <c r="A220" s="15" t="s">
        <v>269</v>
      </c>
      <c r="B220" s="14">
        <f t="shared" si="27"/>
        <v>960.86405000000059</v>
      </c>
      <c r="C220" s="12">
        <f t="shared" si="23"/>
        <v>965.81945000000064</v>
      </c>
      <c r="D220" s="13">
        <f t="shared" si="25"/>
        <v>661.66405000000054</v>
      </c>
      <c r="E220" s="11">
        <f t="shared" si="25"/>
        <v>666.6194500000006</v>
      </c>
    </row>
    <row r="221" spans="1:5">
      <c r="A221" s="15" t="s">
        <v>270</v>
      </c>
      <c r="B221" s="14">
        <f t="shared" si="27"/>
        <v>958.86405000000059</v>
      </c>
      <c r="C221" s="12">
        <f t="shared" si="23"/>
        <v>963.81945000000064</v>
      </c>
      <c r="D221" s="13">
        <f t="shared" si="25"/>
        <v>659.66405000000054</v>
      </c>
      <c r="E221" s="11">
        <f t="shared" si="25"/>
        <v>664.6194500000006</v>
      </c>
    </row>
    <row r="222" spans="1:5">
      <c r="A222" s="15"/>
      <c r="B222" s="14"/>
      <c r="C222" s="12"/>
      <c r="D222" s="13"/>
      <c r="E222" s="11"/>
    </row>
    <row r="223" spans="1:5">
      <c r="A223" s="15" t="s">
        <v>154</v>
      </c>
      <c r="B223" s="14">
        <v>990.9</v>
      </c>
      <c r="C223" s="12">
        <f t="shared" si="23"/>
        <v>995.85540000000003</v>
      </c>
      <c r="D223" s="13">
        <f t="shared" si="25"/>
        <v>691.7</v>
      </c>
      <c r="E223" s="11">
        <f t="shared" si="25"/>
        <v>696.6554000000001</v>
      </c>
    </row>
    <row r="224" spans="1:5">
      <c r="A224" s="15" t="s">
        <v>3</v>
      </c>
      <c r="B224" s="14">
        <f>B223-2</f>
        <v>988.9</v>
      </c>
      <c r="C224" s="12">
        <f t="shared" si="23"/>
        <v>993.85540000000003</v>
      </c>
      <c r="D224" s="13">
        <f t="shared" si="25"/>
        <v>689.7</v>
      </c>
      <c r="E224" s="11">
        <f t="shared" si="25"/>
        <v>694.6554000000001</v>
      </c>
    </row>
    <row r="225" spans="1:5">
      <c r="A225" s="15" t="s">
        <v>2</v>
      </c>
      <c r="B225" s="14">
        <f t="shared" ref="B225:B227" si="28">B224-2</f>
        <v>986.9</v>
      </c>
      <c r="C225" s="12">
        <f t="shared" si="23"/>
        <v>991.85540000000003</v>
      </c>
      <c r="D225" s="13">
        <f t="shared" si="25"/>
        <v>687.7</v>
      </c>
      <c r="E225" s="11">
        <f t="shared" si="25"/>
        <v>692.6554000000001</v>
      </c>
    </row>
    <row r="226" spans="1:5">
      <c r="A226" s="15" t="s">
        <v>1</v>
      </c>
      <c r="B226" s="14">
        <f t="shared" si="28"/>
        <v>984.9</v>
      </c>
      <c r="C226" s="12">
        <f t="shared" si="23"/>
        <v>989.85540000000003</v>
      </c>
      <c r="D226" s="13">
        <f t="shared" si="25"/>
        <v>685.7</v>
      </c>
      <c r="E226" s="11">
        <f t="shared" si="25"/>
        <v>690.6554000000001</v>
      </c>
    </row>
    <row r="227" spans="1:5">
      <c r="A227" s="15" t="s">
        <v>0</v>
      </c>
      <c r="B227" s="14">
        <f t="shared" si="28"/>
        <v>982.9</v>
      </c>
      <c r="C227" s="12">
        <f t="shared" si="23"/>
        <v>987.85540000000003</v>
      </c>
      <c r="D227" s="13">
        <f t="shared" si="25"/>
        <v>683.7</v>
      </c>
      <c r="E227" s="11">
        <f t="shared" si="25"/>
        <v>688.6554000000001</v>
      </c>
    </row>
    <row r="228" spans="1:5">
      <c r="A228" s="15" t="s">
        <v>261</v>
      </c>
      <c r="B228" s="14">
        <f>B227-2</f>
        <v>980.9</v>
      </c>
      <c r="C228" s="12">
        <f t="shared" si="23"/>
        <v>985.85540000000003</v>
      </c>
      <c r="D228" s="13">
        <f t="shared" si="25"/>
        <v>681.7</v>
      </c>
      <c r="E228" s="11">
        <f t="shared" si="25"/>
        <v>686.6554000000001</v>
      </c>
    </row>
    <row r="229" spans="1:5">
      <c r="A229" s="15" t="s">
        <v>262</v>
      </c>
      <c r="B229" s="14">
        <f>B228-2</f>
        <v>978.9</v>
      </c>
      <c r="C229" s="12">
        <f t="shared" si="23"/>
        <v>983.85540000000003</v>
      </c>
      <c r="D229" s="13">
        <f t="shared" si="25"/>
        <v>679.7</v>
      </c>
      <c r="E229" s="11">
        <f t="shared" si="25"/>
        <v>684.6554000000001</v>
      </c>
    </row>
    <row r="230" spans="1:5">
      <c r="A230" s="15" t="s">
        <v>263</v>
      </c>
      <c r="B230" s="14">
        <f t="shared" ref="B230:B232" si="29">B229-2</f>
        <v>976.9</v>
      </c>
      <c r="C230" s="12">
        <f t="shared" si="23"/>
        <v>981.85540000000003</v>
      </c>
      <c r="D230" s="13">
        <f t="shared" si="25"/>
        <v>677.7</v>
      </c>
      <c r="E230" s="11">
        <f t="shared" si="25"/>
        <v>682.6554000000001</v>
      </c>
    </row>
    <row r="231" spans="1:5">
      <c r="A231" s="15" t="s">
        <v>264</v>
      </c>
      <c r="B231" s="14">
        <f t="shared" si="29"/>
        <v>974.9</v>
      </c>
      <c r="C231" s="12">
        <f t="shared" si="23"/>
        <v>979.85540000000003</v>
      </c>
      <c r="D231" s="13">
        <f t="shared" si="25"/>
        <v>675.7</v>
      </c>
      <c r="E231" s="11">
        <f t="shared" si="25"/>
        <v>680.6554000000001</v>
      </c>
    </row>
    <row r="232" spans="1:5">
      <c r="A232" s="15" t="s">
        <v>265</v>
      </c>
      <c r="B232" s="14">
        <f t="shared" si="29"/>
        <v>972.9</v>
      </c>
      <c r="C232" s="12">
        <f t="shared" si="23"/>
        <v>977.85540000000003</v>
      </c>
      <c r="D232" s="13">
        <f t="shared" si="25"/>
        <v>673.7</v>
      </c>
      <c r="E232" s="11">
        <f t="shared" si="25"/>
        <v>678.6554000000001</v>
      </c>
    </row>
    <row r="233" spans="1:5">
      <c r="A233" s="15"/>
      <c r="B233" s="14"/>
      <c r="C233" s="12"/>
      <c r="D233" s="13"/>
      <c r="E233" s="11"/>
    </row>
    <row r="234" spans="1:5">
      <c r="A234" s="15" t="s">
        <v>155</v>
      </c>
      <c r="B234" s="14">
        <f>B223+14</f>
        <v>1004.9</v>
      </c>
      <c r="C234" s="12">
        <f t="shared" si="23"/>
        <v>1009.8554</v>
      </c>
      <c r="D234" s="13">
        <f t="shared" si="25"/>
        <v>705.7</v>
      </c>
      <c r="E234" s="11">
        <f t="shared" si="25"/>
        <v>710.6554000000001</v>
      </c>
    </row>
    <row r="235" spans="1:5">
      <c r="A235" s="15" t="s">
        <v>156</v>
      </c>
      <c r="B235" s="14">
        <f>B234-2</f>
        <v>1002.9</v>
      </c>
      <c r="C235" s="12">
        <f t="shared" si="23"/>
        <v>1007.8554</v>
      </c>
      <c r="D235" s="13">
        <f t="shared" si="25"/>
        <v>703.7</v>
      </c>
      <c r="E235" s="11">
        <f t="shared" si="25"/>
        <v>708.6554000000001</v>
      </c>
    </row>
    <row r="236" spans="1:5">
      <c r="A236" s="15" t="s">
        <v>157</v>
      </c>
      <c r="B236" s="14">
        <f t="shared" ref="B236:B238" si="30">B235-2</f>
        <v>1000.9</v>
      </c>
      <c r="C236" s="12">
        <f t="shared" si="23"/>
        <v>1005.8554</v>
      </c>
      <c r="D236" s="13">
        <f t="shared" si="25"/>
        <v>701.7</v>
      </c>
      <c r="E236" s="11">
        <f t="shared" si="25"/>
        <v>706.6554000000001</v>
      </c>
    </row>
    <row r="237" spans="1:5">
      <c r="A237" s="15" t="s">
        <v>158</v>
      </c>
      <c r="B237" s="14">
        <f t="shared" si="30"/>
        <v>998.9</v>
      </c>
      <c r="C237" s="12">
        <f t="shared" si="23"/>
        <v>1003.8554</v>
      </c>
      <c r="D237" s="13">
        <f t="shared" si="25"/>
        <v>699.7</v>
      </c>
      <c r="E237" s="11">
        <f t="shared" si="25"/>
        <v>704.6554000000001</v>
      </c>
    </row>
    <row r="238" spans="1:5">
      <c r="A238" s="15" t="s">
        <v>159</v>
      </c>
      <c r="B238" s="14">
        <f t="shared" si="30"/>
        <v>996.9</v>
      </c>
      <c r="C238" s="12">
        <f t="shared" si="23"/>
        <v>1001.8554</v>
      </c>
      <c r="D238" s="13">
        <f t="shared" si="25"/>
        <v>697.7</v>
      </c>
      <c r="E238" s="11">
        <f t="shared" si="25"/>
        <v>702.6554000000001</v>
      </c>
    </row>
    <row r="239" spans="1:5">
      <c r="A239" s="15" t="s">
        <v>261</v>
      </c>
      <c r="B239" s="14">
        <f>B238-2</f>
        <v>994.9</v>
      </c>
      <c r="C239" s="12">
        <f t="shared" si="23"/>
        <v>999.85540000000003</v>
      </c>
      <c r="D239" s="13">
        <f t="shared" si="25"/>
        <v>695.7</v>
      </c>
      <c r="E239" s="11">
        <f t="shared" si="25"/>
        <v>700.6554000000001</v>
      </c>
    </row>
    <row r="240" spans="1:5">
      <c r="A240" s="15" t="s">
        <v>262</v>
      </c>
      <c r="B240" s="14">
        <f>B239-2</f>
        <v>992.9</v>
      </c>
      <c r="C240" s="12">
        <f t="shared" si="23"/>
        <v>997.85540000000003</v>
      </c>
      <c r="D240" s="13">
        <f t="shared" si="25"/>
        <v>693.7</v>
      </c>
      <c r="E240" s="11">
        <f t="shared" si="25"/>
        <v>698.6554000000001</v>
      </c>
    </row>
    <row r="241" spans="1:5">
      <c r="A241" s="15" t="s">
        <v>263</v>
      </c>
      <c r="B241" s="14">
        <f t="shared" ref="B241:B243" si="31">B240-2</f>
        <v>990.9</v>
      </c>
      <c r="C241" s="12">
        <f t="shared" si="23"/>
        <v>995.85540000000003</v>
      </c>
      <c r="D241" s="13">
        <f t="shared" si="25"/>
        <v>691.7</v>
      </c>
      <c r="E241" s="11">
        <f t="shared" si="25"/>
        <v>696.6554000000001</v>
      </c>
    </row>
    <row r="242" spans="1:5">
      <c r="A242" s="15" t="s">
        <v>264</v>
      </c>
      <c r="B242" s="14">
        <f t="shared" si="31"/>
        <v>988.9</v>
      </c>
      <c r="C242" s="12">
        <f t="shared" si="23"/>
        <v>993.85540000000003</v>
      </c>
      <c r="D242" s="13">
        <f t="shared" si="25"/>
        <v>689.7</v>
      </c>
      <c r="E242" s="11">
        <f t="shared" si="25"/>
        <v>694.6554000000001</v>
      </c>
    </row>
    <row r="243" spans="1:5">
      <c r="A243" s="15" t="s">
        <v>265</v>
      </c>
      <c r="B243" s="14">
        <f t="shared" si="31"/>
        <v>986.9</v>
      </c>
      <c r="C243" s="12">
        <f t="shared" si="23"/>
        <v>991.85540000000003</v>
      </c>
      <c r="D243" s="13">
        <f t="shared" si="25"/>
        <v>687.7</v>
      </c>
      <c r="E243" s="11">
        <f t="shared" si="25"/>
        <v>692.6554000000001</v>
      </c>
    </row>
    <row r="244" spans="1:5">
      <c r="A244" s="15"/>
      <c r="B244" s="14"/>
      <c r="C244" s="12"/>
      <c r="D244" s="13"/>
      <c r="E244" s="11"/>
    </row>
    <row r="245" spans="1:5">
      <c r="A245" s="15" t="s">
        <v>160</v>
      </c>
      <c r="B245" s="14">
        <f>B234+14</f>
        <v>1018.9</v>
      </c>
      <c r="C245" s="12">
        <f t="shared" si="23"/>
        <v>1023.8554</v>
      </c>
      <c r="D245" s="13">
        <f t="shared" si="25"/>
        <v>719.7</v>
      </c>
      <c r="E245" s="11">
        <f t="shared" si="25"/>
        <v>724.6554000000001</v>
      </c>
    </row>
    <row r="246" spans="1:5">
      <c r="A246" s="15" t="s">
        <v>161</v>
      </c>
      <c r="B246" s="14">
        <f>B245-2</f>
        <v>1016.9</v>
      </c>
      <c r="C246" s="12">
        <f t="shared" si="23"/>
        <v>1021.8554</v>
      </c>
      <c r="D246" s="13">
        <f t="shared" si="25"/>
        <v>717.7</v>
      </c>
      <c r="E246" s="11">
        <f t="shared" si="25"/>
        <v>722.6554000000001</v>
      </c>
    </row>
    <row r="247" spans="1:5">
      <c r="A247" s="15" t="s">
        <v>162</v>
      </c>
      <c r="B247" s="14">
        <f t="shared" ref="B247:B249" si="32">B246-2</f>
        <v>1014.9</v>
      </c>
      <c r="C247" s="12">
        <f t="shared" si="23"/>
        <v>1019.8554</v>
      </c>
      <c r="D247" s="13">
        <f t="shared" si="25"/>
        <v>715.7</v>
      </c>
      <c r="E247" s="11">
        <f t="shared" si="25"/>
        <v>720.6554000000001</v>
      </c>
    </row>
    <row r="248" spans="1:5">
      <c r="A248" s="15" t="s">
        <v>163</v>
      </c>
      <c r="B248" s="14">
        <f t="shared" si="32"/>
        <v>1012.9</v>
      </c>
      <c r="C248" s="12">
        <f t="shared" si="23"/>
        <v>1017.8554</v>
      </c>
      <c r="D248" s="13">
        <f t="shared" si="25"/>
        <v>713.7</v>
      </c>
      <c r="E248" s="11">
        <f t="shared" si="25"/>
        <v>718.6554000000001</v>
      </c>
    </row>
    <row r="249" spans="1:5">
      <c r="A249" s="15" t="s">
        <v>164</v>
      </c>
      <c r="B249" s="14">
        <f t="shared" si="32"/>
        <v>1010.9</v>
      </c>
      <c r="C249" s="12">
        <f t="shared" si="23"/>
        <v>1015.8554</v>
      </c>
      <c r="D249" s="13">
        <f t="shared" si="25"/>
        <v>711.7</v>
      </c>
      <c r="E249" s="11">
        <f t="shared" si="25"/>
        <v>716.6554000000001</v>
      </c>
    </row>
    <row r="250" spans="1:5">
      <c r="A250" s="15" t="s">
        <v>256</v>
      </c>
      <c r="B250" s="14">
        <f>B249-2</f>
        <v>1008.9</v>
      </c>
      <c r="C250" s="12">
        <f t="shared" si="23"/>
        <v>1013.8554</v>
      </c>
      <c r="D250" s="13">
        <f t="shared" si="25"/>
        <v>709.7</v>
      </c>
      <c r="E250" s="11">
        <f t="shared" si="25"/>
        <v>714.6554000000001</v>
      </c>
    </row>
    <row r="251" spans="1:5">
      <c r="A251" s="15" t="s">
        <v>257</v>
      </c>
      <c r="B251" s="14">
        <f>B250-2</f>
        <v>1006.9</v>
      </c>
      <c r="C251" s="12">
        <f t="shared" si="23"/>
        <v>1011.8554</v>
      </c>
      <c r="D251" s="13">
        <f t="shared" si="25"/>
        <v>707.7</v>
      </c>
      <c r="E251" s="11">
        <f t="shared" si="25"/>
        <v>712.6554000000001</v>
      </c>
    </row>
    <row r="252" spans="1:5">
      <c r="A252" s="15" t="s">
        <v>258</v>
      </c>
      <c r="B252" s="14">
        <f t="shared" ref="B252:B254" si="33">B251-2</f>
        <v>1004.9</v>
      </c>
      <c r="C252" s="12">
        <f t="shared" si="23"/>
        <v>1009.8554</v>
      </c>
      <c r="D252" s="13">
        <f t="shared" si="25"/>
        <v>705.7</v>
      </c>
      <c r="E252" s="11">
        <f t="shared" si="25"/>
        <v>710.6554000000001</v>
      </c>
    </row>
    <row r="253" spans="1:5">
      <c r="A253" s="15" t="s">
        <v>259</v>
      </c>
      <c r="B253" s="14">
        <f t="shared" si="33"/>
        <v>1002.9</v>
      </c>
      <c r="C253" s="12">
        <f t="shared" si="23"/>
        <v>1007.8554</v>
      </c>
      <c r="D253" s="13">
        <f t="shared" si="25"/>
        <v>703.7</v>
      </c>
      <c r="E253" s="11">
        <f t="shared" si="25"/>
        <v>708.6554000000001</v>
      </c>
    </row>
    <row r="254" spans="1:5">
      <c r="A254" s="15" t="s">
        <v>260</v>
      </c>
      <c r="B254" s="14">
        <f t="shared" si="33"/>
        <v>1000.9</v>
      </c>
      <c r="C254" s="12">
        <f t="shared" si="23"/>
        <v>1005.8554</v>
      </c>
      <c r="D254" s="13">
        <f t="shared" si="25"/>
        <v>701.7</v>
      </c>
      <c r="E254" s="11">
        <f t="shared" si="25"/>
        <v>706.6554000000001</v>
      </c>
    </row>
    <row r="255" spans="1:5">
      <c r="A255" s="15"/>
      <c r="B255" s="14"/>
      <c r="C255" s="12"/>
      <c r="D255" s="13"/>
      <c r="E255" s="11"/>
    </row>
    <row r="256" spans="1:5">
      <c r="A256" s="15" t="s">
        <v>165</v>
      </c>
      <c r="B256" s="14">
        <f>B245+14</f>
        <v>1032.9000000000001</v>
      </c>
      <c r="C256" s="12">
        <f t="shared" si="23"/>
        <v>1037.8554000000001</v>
      </c>
      <c r="D256" s="13">
        <f t="shared" ref="D256:E319" si="34">B256-299.2</f>
        <v>733.7</v>
      </c>
      <c r="E256" s="11">
        <f t="shared" si="34"/>
        <v>738.6554000000001</v>
      </c>
    </row>
    <row r="257" spans="1:5">
      <c r="A257" s="15" t="s">
        <v>166</v>
      </c>
      <c r="B257" s="14">
        <f>B256-2</f>
        <v>1030.9000000000001</v>
      </c>
      <c r="C257" s="12">
        <f t="shared" si="23"/>
        <v>1035.8554000000001</v>
      </c>
      <c r="D257" s="13">
        <f t="shared" si="34"/>
        <v>731.7</v>
      </c>
      <c r="E257" s="11">
        <f t="shared" si="34"/>
        <v>736.6554000000001</v>
      </c>
    </row>
    <row r="258" spans="1:5">
      <c r="A258" s="15" t="s">
        <v>167</v>
      </c>
      <c r="B258" s="14">
        <f t="shared" ref="B258:B260" si="35">B257-2</f>
        <v>1028.9000000000001</v>
      </c>
      <c r="C258" s="12">
        <f t="shared" si="23"/>
        <v>1033.8554000000001</v>
      </c>
      <c r="D258" s="13">
        <f t="shared" si="34"/>
        <v>729.7</v>
      </c>
      <c r="E258" s="11">
        <f t="shared" si="34"/>
        <v>734.6554000000001</v>
      </c>
    </row>
    <row r="259" spans="1:5">
      <c r="A259" s="15" t="s">
        <v>168</v>
      </c>
      <c r="B259" s="14">
        <f t="shared" si="35"/>
        <v>1026.9000000000001</v>
      </c>
      <c r="C259" s="12">
        <f t="shared" si="23"/>
        <v>1031.8554000000001</v>
      </c>
      <c r="D259" s="13">
        <f t="shared" si="34"/>
        <v>727.7</v>
      </c>
      <c r="E259" s="11">
        <f t="shared" si="34"/>
        <v>732.6554000000001</v>
      </c>
    </row>
    <row r="260" spans="1:5">
      <c r="A260" s="15" t="s">
        <v>169</v>
      </c>
      <c r="B260" s="14">
        <f t="shared" si="35"/>
        <v>1024.9000000000001</v>
      </c>
      <c r="C260" s="12">
        <f t="shared" ref="C260:C323" si="36">B260+4.9554</f>
        <v>1029.8554000000001</v>
      </c>
      <c r="D260" s="13">
        <f t="shared" si="34"/>
        <v>725.7</v>
      </c>
      <c r="E260" s="11">
        <f t="shared" si="34"/>
        <v>730.6554000000001</v>
      </c>
    </row>
    <row r="261" spans="1:5">
      <c r="A261" s="15" t="s">
        <v>251</v>
      </c>
      <c r="B261" s="14">
        <f>B260-2</f>
        <v>1022.9000000000001</v>
      </c>
      <c r="C261" s="12">
        <f t="shared" si="36"/>
        <v>1027.8554000000001</v>
      </c>
      <c r="D261" s="13">
        <f t="shared" si="34"/>
        <v>723.7</v>
      </c>
      <c r="E261" s="11">
        <f t="shared" si="34"/>
        <v>728.6554000000001</v>
      </c>
    </row>
    <row r="262" spans="1:5">
      <c r="A262" s="15" t="s">
        <v>252</v>
      </c>
      <c r="B262" s="14">
        <f>B261-2</f>
        <v>1020.9000000000001</v>
      </c>
      <c r="C262" s="12">
        <f t="shared" si="36"/>
        <v>1025.8554000000001</v>
      </c>
      <c r="D262" s="13">
        <f t="shared" si="34"/>
        <v>721.7</v>
      </c>
      <c r="E262" s="11">
        <f t="shared" si="34"/>
        <v>726.6554000000001</v>
      </c>
    </row>
    <row r="263" spans="1:5">
      <c r="A263" s="15" t="s">
        <v>253</v>
      </c>
      <c r="B263" s="14">
        <f t="shared" ref="B263:B265" si="37">B262-2</f>
        <v>1018.9000000000001</v>
      </c>
      <c r="C263" s="12">
        <f t="shared" si="36"/>
        <v>1023.8554000000001</v>
      </c>
      <c r="D263" s="13">
        <f t="shared" si="34"/>
        <v>719.7</v>
      </c>
      <c r="E263" s="11">
        <f t="shared" si="34"/>
        <v>724.6554000000001</v>
      </c>
    </row>
    <row r="264" spans="1:5">
      <c r="A264" s="15" t="s">
        <v>254</v>
      </c>
      <c r="B264" s="14">
        <f t="shared" si="37"/>
        <v>1016.9000000000001</v>
      </c>
      <c r="C264" s="12">
        <f t="shared" si="36"/>
        <v>1021.8554000000001</v>
      </c>
      <c r="D264" s="13">
        <f t="shared" si="34"/>
        <v>717.7</v>
      </c>
      <c r="E264" s="11">
        <f t="shared" si="34"/>
        <v>722.6554000000001</v>
      </c>
    </row>
    <row r="265" spans="1:5">
      <c r="A265" s="15" t="s">
        <v>255</v>
      </c>
      <c r="B265" s="14">
        <f t="shared" si="37"/>
        <v>1014.9000000000001</v>
      </c>
      <c r="C265" s="12">
        <f t="shared" si="36"/>
        <v>1019.8554000000001</v>
      </c>
      <c r="D265" s="13">
        <f t="shared" si="34"/>
        <v>715.7</v>
      </c>
      <c r="E265" s="11">
        <f t="shared" si="34"/>
        <v>720.6554000000001</v>
      </c>
    </row>
    <row r="266" spans="1:5">
      <c r="A266" s="15"/>
      <c r="B266" s="14"/>
      <c r="C266" s="12"/>
      <c r="D266" s="13"/>
      <c r="E266" s="11"/>
    </row>
    <row r="267" spans="1:5">
      <c r="A267" s="15" t="s">
        <v>170</v>
      </c>
      <c r="B267" s="14">
        <f>B256+14</f>
        <v>1046.9000000000001</v>
      </c>
      <c r="C267" s="12">
        <f t="shared" si="36"/>
        <v>1051.8554000000001</v>
      </c>
      <c r="D267" s="13">
        <f t="shared" si="34"/>
        <v>747.7</v>
      </c>
      <c r="E267" s="11">
        <f t="shared" si="34"/>
        <v>752.6554000000001</v>
      </c>
    </row>
    <row r="268" spans="1:5">
      <c r="A268" s="15" t="s">
        <v>171</v>
      </c>
      <c r="B268" s="14">
        <f>B267-2</f>
        <v>1044.9000000000001</v>
      </c>
      <c r="C268" s="12">
        <f t="shared" si="36"/>
        <v>1049.8554000000001</v>
      </c>
      <c r="D268" s="13">
        <f t="shared" si="34"/>
        <v>745.7</v>
      </c>
      <c r="E268" s="11">
        <f t="shared" si="34"/>
        <v>750.6554000000001</v>
      </c>
    </row>
    <row r="269" spans="1:5">
      <c r="A269" s="15" t="s">
        <v>172</v>
      </c>
      <c r="B269" s="14">
        <f t="shared" ref="B269:B271" si="38">B268-2</f>
        <v>1042.9000000000001</v>
      </c>
      <c r="C269" s="12">
        <f t="shared" si="36"/>
        <v>1047.8554000000001</v>
      </c>
      <c r="D269" s="13">
        <f t="shared" si="34"/>
        <v>743.7</v>
      </c>
      <c r="E269" s="11">
        <f t="shared" si="34"/>
        <v>748.6554000000001</v>
      </c>
    </row>
    <row r="270" spans="1:5">
      <c r="A270" s="15" t="s">
        <v>173</v>
      </c>
      <c r="B270" s="14">
        <f t="shared" si="38"/>
        <v>1040.9000000000001</v>
      </c>
      <c r="C270" s="12">
        <f t="shared" si="36"/>
        <v>1045.8554000000001</v>
      </c>
      <c r="D270" s="13">
        <f t="shared" si="34"/>
        <v>741.7</v>
      </c>
      <c r="E270" s="11">
        <f t="shared" si="34"/>
        <v>746.6554000000001</v>
      </c>
    </row>
    <row r="271" spans="1:5">
      <c r="A271" s="15" t="s">
        <v>174</v>
      </c>
      <c r="B271" s="14">
        <f t="shared" si="38"/>
        <v>1038.9000000000001</v>
      </c>
      <c r="C271" s="12">
        <f t="shared" si="36"/>
        <v>1043.8554000000001</v>
      </c>
      <c r="D271" s="13">
        <f t="shared" si="34"/>
        <v>739.7</v>
      </c>
      <c r="E271" s="11">
        <f t="shared" si="34"/>
        <v>744.6554000000001</v>
      </c>
    </row>
    <row r="272" spans="1:5">
      <c r="A272" s="15" t="s">
        <v>246</v>
      </c>
      <c r="B272" s="14">
        <f>B271-2</f>
        <v>1036.9000000000001</v>
      </c>
      <c r="C272" s="12">
        <f t="shared" si="36"/>
        <v>1041.8554000000001</v>
      </c>
      <c r="D272" s="13">
        <f t="shared" si="34"/>
        <v>737.7</v>
      </c>
      <c r="E272" s="11">
        <f t="shared" si="34"/>
        <v>742.6554000000001</v>
      </c>
    </row>
    <row r="273" spans="1:5">
      <c r="A273" s="15" t="s">
        <v>247</v>
      </c>
      <c r="B273" s="14">
        <f>B272-2</f>
        <v>1034.9000000000001</v>
      </c>
      <c r="C273" s="12">
        <f t="shared" si="36"/>
        <v>1039.8554000000001</v>
      </c>
      <c r="D273" s="13">
        <f t="shared" si="34"/>
        <v>735.7</v>
      </c>
      <c r="E273" s="11">
        <f t="shared" si="34"/>
        <v>740.6554000000001</v>
      </c>
    </row>
    <row r="274" spans="1:5">
      <c r="A274" s="15" t="s">
        <v>248</v>
      </c>
      <c r="B274" s="14">
        <f t="shared" ref="B274:B276" si="39">B273-2</f>
        <v>1032.9000000000001</v>
      </c>
      <c r="C274" s="12">
        <f t="shared" si="36"/>
        <v>1037.8554000000001</v>
      </c>
      <c r="D274" s="13">
        <f t="shared" si="34"/>
        <v>733.7</v>
      </c>
      <c r="E274" s="11">
        <f t="shared" si="34"/>
        <v>738.6554000000001</v>
      </c>
    </row>
    <row r="275" spans="1:5">
      <c r="A275" s="15" t="s">
        <v>249</v>
      </c>
      <c r="B275" s="14">
        <f t="shared" si="39"/>
        <v>1030.9000000000001</v>
      </c>
      <c r="C275" s="12">
        <f t="shared" si="36"/>
        <v>1035.8554000000001</v>
      </c>
      <c r="D275" s="13">
        <f t="shared" si="34"/>
        <v>731.7</v>
      </c>
      <c r="E275" s="11">
        <f t="shared" si="34"/>
        <v>736.6554000000001</v>
      </c>
    </row>
    <row r="276" spans="1:5">
      <c r="A276" s="15" t="s">
        <v>250</v>
      </c>
      <c r="B276" s="14">
        <f t="shared" si="39"/>
        <v>1028.9000000000001</v>
      </c>
      <c r="C276" s="12">
        <f t="shared" si="36"/>
        <v>1033.8554000000001</v>
      </c>
      <c r="D276" s="13">
        <f t="shared" si="34"/>
        <v>729.7</v>
      </c>
      <c r="E276" s="11">
        <f t="shared" si="34"/>
        <v>734.6554000000001</v>
      </c>
    </row>
    <row r="277" spans="1:5">
      <c r="A277" s="15"/>
      <c r="B277" s="14"/>
      <c r="C277" s="12"/>
      <c r="D277" s="13"/>
      <c r="E277" s="11"/>
    </row>
    <row r="278" spans="1:5">
      <c r="A278" s="15" t="s">
        <v>175</v>
      </c>
      <c r="B278" s="14">
        <f>B267+14</f>
        <v>1060.9000000000001</v>
      </c>
      <c r="C278" s="12">
        <f t="shared" si="36"/>
        <v>1065.8554000000001</v>
      </c>
      <c r="D278" s="13">
        <f t="shared" si="34"/>
        <v>761.7</v>
      </c>
      <c r="E278" s="11">
        <f t="shared" si="34"/>
        <v>766.6554000000001</v>
      </c>
    </row>
    <row r="279" spans="1:5">
      <c r="A279" s="15" t="s">
        <v>176</v>
      </c>
      <c r="B279" s="14">
        <f>B278-2</f>
        <v>1058.9000000000001</v>
      </c>
      <c r="C279" s="12">
        <f t="shared" si="36"/>
        <v>1063.8554000000001</v>
      </c>
      <c r="D279" s="13">
        <f t="shared" si="34"/>
        <v>759.7</v>
      </c>
      <c r="E279" s="11">
        <f t="shared" si="34"/>
        <v>764.6554000000001</v>
      </c>
    </row>
    <row r="280" spans="1:5">
      <c r="A280" s="15" t="s">
        <v>177</v>
      </c>
      <c r="B280" s="14">
        <f t="shared" ref="B280:B282" si="40">B279-2</f>
        <v>1056.9000000000001</v>
      </c>
      <c r="C280" s="12">
        <f t="shared" si="36"/>
        <v>1061.8554000000001</v>
      </c>
      <c r="D280" s="13">
        <f t="shared" si="34"/>
        <v>757.7</v>
      </c>
      <c r="E280" s="11">
        <f t="shared" si="34"/>
        <v>762.6554000000001</v>
      </c>
    </row>
    <row r="281" spans="1:5">
      <c r="A281" s="15" t="s">
        <v>178</v>
      </c>
      <c r="B281" s="14">
        <f t="shared" si="40"/>
        <v>1054.9000000000001</v>
      </c>
      <c r="C281" s="12">
        <f t="shared" si="36"/>
        <v>1059.8554000000001</v>
      </c>
      <c r="D281" s="13">
        <f t="shared" si="34"/>
        <v>755.7</v>
      </c>
      <c r="E281" s="11">
        <f t="shared" si="34"/>
        <v>760.6554000000001</v>
      </c>
    </row>
    <row r="282" spans="1:5">
      <c r="A282" s="15" t="s">
        <v>179</v>
      </c>
      <c r="B282" s="14">
        <f t="shared" si="40"/>
        <v>1052.9000000000001</v>
      </c>
      <c r="C282" s="12">
        <f t="shared" si="36"/>
        <v>1057.8554000000001</v>
      </c>
      <c r="D282" s="13">
        <f t="shared" si="34"/>
        <v>753.7</v>
      </c>
      <c r="E282" s="11">
        <f t="shared" si="34"/>
        <v>758.6554000000001</v>
      </c>
    </row>
    <row r="283" spans="1:5">
      <c r="A283" s="15" t="s">
        <v>241</v>
      </c>
      <c r="B283" s="14">
        <f>B282-2</f>
        <v>1050.9000000000001</v>
      </c>
      <c r="C283" s="12">
        <f t="shared" si="36"/>
        <v>1055.8554000000001</v>
      </c>
      <c r="D283" s="13">
        <f t="shared" si="34"/>
        <v>751.7</v>
      </c>
      <c r="E283" s="11">
        <f t="shared" si="34"/>
        <v>756.6554000000001</v>
      </c>
    </row>
    <row r="284" spans="1:5">
      <c r="A284" s="15" t="s">
        <v>242</v>
      </c>
      <c r="B284" s="14">
        <f>B283-2</f>
        <v>1048.9000000000001</v>
      </c>
      <c r="C284" s="12">
        <f t="shared" si="36"/>
        <v>1053.8554000000001</v>
      </c>
      <c r="D284" s="13">
        <f t="shared" si="34"/>
        <v>749.7</v>
      </c>
      <c r="E284" s="11">
        <f t="shared" si="34"/>
        <v>754.6554000000001</v>
      </c>
    </row>
    <row r="285" spans="1:5">
      <c r="A285" s="15" t="s">
        <v>243</v>
      </c>
      <c r="B285" s="14">
        <f t="shared" ref="B285:B287" si="41">B284-2</f>
        <v>1046.9000000000001</v>
      </c>
      <c r="C285" s="12">
        <f t="shared" si="36"/>
        <v>1051.8554000000001</v>
      </c>
      <c r="D285" s="13">
        <f t="shared" si="34"/>
        <v>747.7</v>
      </c>
      <c r="E285" s="11">
        <f t="shared" si="34"/>
        <v>752.6554000000001</v>
      </c>
    </row>
    <row r="286" spans="1:5">
      <c r="A286" s="15" t="s">
        <v>244</v>
      </c>
      <c r="B286" s="14">
        <f t="shared" si="41"/>
        <v>1044.9000000000001</v>
      </c>
      <c r="C286" s="12">
        <f t="shared" si="36"/>
        <v>1049.8554000000001</v>
      </c>
      <c r="D286" s="13">
        <f t="shared" si="34"/>
        <v>745.7</v>
      </c>
      <c r="E286" s="11">
        <f t="shared" si="34"/>
        <v>750.6554000000001</v>
      </c>
    </row>
    <row r="287" spans="1:5">
      <c r="A287" s="15" t="s">
        <v>245</v>
      </c>
      <c r="B287" s="14">
        <f t="shared" si="41"/>
        <v>1042.9000000000001</v>
      </c>
      <c r="C287" s="12">
        <f t="shared" si="36"/>
        <v>1047.8554000000001</v>
      </c>
      <c r="D287" s="13">
        <f t="shared" si="34"/>
        <v>743.7</v>
      </c>
      <c r="E287" s="11">
        <f t="shared" si="34"/>
        <v>748.6554000000001</v>
      </c>
    </row>
    <row r="288" spans="1:5">
      <c r="A288" s="15"/>
      <c r="B288" s="14"/>
      <c r="C288" s="12"/>
      <c r="D288" s="13"/>
      <c r="E288" s="11"/>
    </row>
    <row r="289" spans="1:5">
      <c r="A289" s="15" t="s">
        <v>180</v>
      </c>
      <c r="B289" s="14">
        <f>B278+14</f>
        <v>1074.9000000000001</v>
      </c>
      <c r="C289" s="12">
        <f t="shared" si="36"/>
        <v>1079.8554000000001</v>
      </c>
      <c r="D289" s="13">
        <f t="shared" si="34"/>
        <v>775.7</v>
      </c>
      <c r="E289" s="11">
        <f t="shared" si="34"/>
        <v>780.6554000000001</v>
      </c>
    </row>
    <row r="290" spans="1:5">
      <c r="A290" s="15" t="s">
        <v>181</v>
      </c>
      <c r="B290" s="14">
        <f>B289-2</f>
        <v>1072.9000000000001</v>
      </c>
      <c r="C290" s="12">
        <f t="shared" si="36"/>
        <v>1077.8554000000001</v>
      </c>
      <c r="D290" s="13">
        <f t="shared" si="34"/>
        <v>773.7</v>
      </c>
      <c r="E290" s="11">
        <f t="shared" si="34"/>
        <v>778.6554000000001</v>
      </c>
    </row>
    <row r="291" spans="1:5">
      <c r="A291" s="15" t="s">
        <v>182</v>
      </c>
      <c r="B291" s="14">
        <f t="shared" ref="B291:B293" si="42">B290-2</f>
        <v>1070.9000000000001</v>
      </c>
      <c r="C291" s="12">
        <f t="shared" si="36"/>
        <v>1075.8554000000001</v>
      </c>
      <c r="D291" s="13">
        <f t="shared" si="34"/>
        <v>771.7</v>
      </c>
      <c r="E291" s="11">
        <f t="shared" si="34"/>
        <v>776.6554000000001</v>
      </c>
    </row>
    <row r="292" spans="1:5">
      <c r="A292" s="15" t="s">
        <v>183</v>
      </c>
      <c r="B292" s="14">
        <f t="shared" si="42"/>
        <v>1068.9000000000001</v>
      </c>
      <c r="C292" s="12">
        <f t="shared" si="36"/>
        <v>1073.8554000000001</v>
      </c>
      <c r="D292" s="13">
        <f t="shared" si="34"/>
        <v>769.7</v>
      </c>
      <c r="E292" s="11">
        <f t="shared" si="34"/>
        <v>774.6554000000001</v>
      </c>
    </row>
    <row r="293" spans="1:5">
      <c r="A293" s="15" t="s">
        <v>184</v>
      </c>
      <c r="B293" s="14">
        <f t="shared" si="42"/>
        <v>1066.9000000000001</v>
      </c>
      <c r="C293" s="12">
        <f t="shared" si="36"/>
        <v>1071.8554000000001</v>
      </c>
      <c r="D293" s="13">
        <f t="shared" si="34"/>
        <v>767.7</v>
      </c>
      <c r="E293" s="11">
        <f t="shared" si="34"/>
        <v>772.6554000000001</v>
      </c>
    </row>
    <row r="294" spans="1:5">
      <c r="A294" s="15" t="s">
        <v>236</v>
      </c>
      <c r="B294" s="14">
        <f>B293-2</f>
        <v>1064.9000000000001</v>
      </c>
      <c r="C294" s="12">
        <f t="shared" si="36"/>
        <v>1069.8554000000001</v>
      </c>
      <c r="D294" s="13">
        <f t="shared" si="34"/>
        <v>765.7</v>
      </c>
      <c r="E294" s="11">
        <f t="shared" si="34"/>
        <v>770.6554000000001</v>
      </c>
    </row>
    <row r="295" spans="1:5">
      <c r="A295" s="15" t="s">
        <v>237</v>
      </c>
      <c r="B295" s="14">
        <f>B294-2</f>
        <v>1062.9000000000001</v>
      </c>
      <c r="C295" s="12">
        <f t="shared" si="36"/>
        <v>1067.8554000000001</v>
      </c>
      <c r="D295" s="13">
        <f t="shared" si="34"/>
        <v>763.7</v>
      </c>
      <c r="E295" s="11">
        <f t="shared" si="34"/>
        <v>768.6554000000001</v>
      </c>
    </row>
    <row r="296" spans="1:5">
      <c r="A296" s="15" t="s">
        <v>238</v>
      </c>
      <c r="B296" s="14">
        <f t="shared" ref="B296:B298" si="43">B295-2</f>
        <v>1060.9000000000001</v>
      </c>
      <c r="C296" s="12">
        <f t="shared" si="36"/>
        <v>1065.8554000000001</v>
      </c>
      <c r="D296" s="13">
        <f t="shared" si="34"/>
        <v>761.7</v>
      </c>
      <c r="E296" s="11">
        <f t="shared" si="34"/>
        <v>766.6554000000001</v>
      </c>
    </row>
    <row r="297" spans="1:5">
      <c r="A297" s="15" t="s">
        <v>239</v>
      </c>
      <c r="B297" s="14">
        <f t="shared" si="43"/>
        <v>1058.9000000000001</v>
      </c>
      <c r="C297" s="12">
        <f t="shared" si="36"/>
        <v>1063.8554000000001</v>
      </c>
      <c r="D297" s="13">
        <f t="shared" si="34"/>
        <v>759.7</v>
      </c>
      <c r="E297" s="11">
        <f t="shared" si="34"/>
        <v>764.6554000000001</v>
      </c>
    </row>
    <row r="298" spans="1:5">
      <c r="A298" s="15" t="s">
        <v>240</v>
      </c>
      <c r="B298" s="14">
        <f t="shared" si="43"/>
        <v>1056.9000000000001</v>
      </c>
      <c r="C298" s="12">
        <f t="shared" si="36"/>
        <v>1061.8554000000001</v>
      </c>
      <c r="D298" s="13">
        <f t="shared" si="34"/>
        <v>757.7</v>
      </c>
      <c r="E298" s="11">
        <f t="shared" si="34"/>
        <v>762.6554000000001</v>
      </c>
    </row>
    <row r="299" spans="1:5">
      <c r="A299" s="15"/>
      <c r="B299" s="14"/>
      <c r="C299" s="12"/>
      <c r="D299" s="13"/>
      <c r="E299" s="11"/>
    </row>
    <row r="300" spans="1:5">
      <c r="A300" s="15" t="s">
        <v>185</v>
      </c>
      <c r="B300" s="14">
        <f>B289+14</f>
        <v>1088.9000000000001</v>
      </c>
      <c r="C300" s="12">
        <f t="shared" si="36"/>
        <v>1093.8554000000001</v>
      </c>
      <c r="D300" s="13">
        <f t="shared" si="34"/>
        <v>789.7</v>
      </c>
      <c r="E300" s="11">
        <f t="shared" si="34"/>
        <v>794.6554000000001</v>
      </c>
    </row>
    <row r="301" spans="1:5">
      <c r="A301" s="15" t="s">
        <v>186</v>
      </c>
      <c r="B301" s="14">
        <f>B300-2</f>
        <v>1086.9000000000001</v>
      </c>
      <c r="C301" s="12">
        <f t="shared" si="36"/>
        <v>1091.8554000000001</v>
      </c>
      <c r="D301" s="13">
        <f t="shared" si="34"/>
        <v>787.7</v>
      </c>
      <c r="E301" s="11">
        <f t="shared" si="34"/>
        <v>792.6554000000001</v>
      </c>
    </row>
    <row r="302" spans="1:5">
      <c r="A302" s="15" t="s">
        <v>187</v>
      </c>
      <c r="B302" s="14">
        <f t="shared" ref="B302:B304" si="44">B301-2</f>
        <v>1084.9000000000001</v>
      </c>
      <c r="C302" s="12">
        <f t="shared" si="36"/>
        <v>1089.8554000000001</v>
      </c>
      <c r="D302" s="13">
        <f t="shared" si="34"/>
        <v>785.7</v>
      </c>
      <c r="E302" s="11">
        <f t="shared" si="34"/>
        <v>790.6554000000001</v>
      </c>
    </row>
    <row r="303" spans="1:5">
      <c r="A303" s="15" t="s">
        <v>188</v>
      </c>
      <c r="B303" s="14">
        <f t="shared" si="44"/>
        <v>1082.9000000000001</v>
      </c>
      <c r="C303" s="12">
        <f t="shared" si="36"/>
        <v>1087.8554000000001</v>
      </c>
      <c r="D303" s="13">
        <f t="shared" si="34"/>
        <v>783.7</v>
      </c>
      <c r="E303" s="11">
        <f t="shared" si="34"/>
        <v>788.6554000000001</v>
      </c>
    </row>
    <row r="304" spans="1:5">
      <c r="A304" s="15" t="s">
        <v>189</v>
      </c>
      <c r="B304" s="14">
        <f t="shared" si="44"/>
        <v>1080.9000000000001</v>
      </c>
      <c r="C304" s="12">
        <f t="shared" si="36"/>
        <v>1085.8554000000001</v>
      </c>
      <c r="D304" s="13">
        <f t="shared" si="34"/>
        <v>781.7</v>
      </c>
      <c r="E304" s="11">
        <f t="shared" si="34"/>
        <v>786.6554000000001</v>
      </c>
    </row>
    <row r="305" spans="1:5">
      <c r="A305" s="15" t="s">
        <v>231</v>
      </c>
      <c r="B305" s="14">
        <f>B304-2</f>
        <v>1078.9000000000001</v>
      </c>
      <c r="C305" s="12">
        <f t="shared" si="36"/>
        <v>1083.8554000000001</v>
      </c>
      <c r="D305" s="13">
        <f t="shared" si="34"/>
        <v>779.7</v>
      </c>
      <c r="E305" s="11">
        <f t="shared" si="34"/>
        <v>784.6554000000001</v>
      </c>
    </row>
    <row r="306" spans="1:5">
      <c r="A306" s="15" t="s">
        <v>232</v>
      </c>
      <c r="B306" s="14">
        <f>B305-2</f>
        <v>1076.9000000000001</v>
      </c>
      <c r="C306" s="12">
        <f t="shared" si="36"/>
        <v>1081.8554000000001</v>
      </c>
      <c r="D306" s="13">
        <f t="shared" si="34"/>
        <v>777.7</v>
      </c>
      <c r="E306" s="11">
        <f t="shared" si="34"/>
        <v>782.6554000000001</v>
      </c>
    </row>
    <row r="307" spans="1:5">
      <c r="A307" s="15" t="s">
        <v>233</v>
      </c>
      <c r="B307" s="14">
        <f t="shared" ref="B307:B309" si="45">B306-2</f>
        <v>1074.9000000000001</v>
      </c>
      <c r="C307" s="12">
        <f t="shared" si="36"/>
        <v>1079.8554000000001</v>
      </c>
      <c r="D307" s="13">
        <f t="shared" si="34"/>
        <v>775.7</v>
      </c>
      <c r="E307" s="11">
        <f t="shared" si="34"/>
        <v>780.6554000000001</v>
      </c>
    </row>
    <row r="308" spans="1:5">
      <c r="A308" s="15" t="s">
        <v>234</v>
      </c>
      <c r="B308" s="14">
        <f t="shared" si="45"/>
        <v>1072.9000000000001</v>
      </c>
      <c r="C308" s="12">
        <f t="shared" si="36"/>
        <v>1077.8554000000001</v>
      </c>
      <c r="D308" s="13">
        <f t="shared" si="34"/>
        <v>773.7</v>
      </c>
      <c r="E308" s="11">
        <f t="shared" si="34"/>
        <v>778.6554000000001</v>
      </c>
    </row>
    <row r="309" spans="1:5">
      <c r="A309" s="15" t="s">
        <v>235</v>
      </c>
      <c r="B309" s="14">
        <f t="shared" si="45"/>
        <v>1070.9000000000001</v>
      </c>
      <c r="C309" s="12">
        <f t="shared" si="36"/>
        <v>1075.8554000000001</v>
      </c>
      <c r="D309" s="13">
        <f t="shared" si="34"/>
        <v>771.7</v>
      </c>
      <c r="E309" s="11">
        <f t="shared" si="34"/>
        <v>776.6554000000001</v>
      </c>
    </row>
    <row r="310" spans="1:5">
      <c r="A310" s="15"/>
      <c r="B310" s="14"/>
      <c r="C310" s="12"/>
      <c r="D310" s="13"/>
      <c r="E310" s="11"/>
    </row>
    <row r="311" spans="1:5">
      <c r="A311" s="15" t="s">
        <v>190</v>
      </c>
      <c r="B311" s="14">
        <f>B300+14</f>
        <v>1102.9000000000001</v>
      </c>
      <c r="C311" s="12">
        <f t="shared" si="36"/>
        <v>1107.8554000000001</v>
      </c>
      <c r="D311" s="13">
        <f t="shared" si="34"/>
        <v>803.7</v>
      </c>
      <c r="E311" s="11">
        <f t="shared" si="34"/>
        <v>808.6554000000001</v>
      </c>
    </row>
    <row r="312" spans="1:5">
      <c r="A312" s="15" t="s">
        <v>191</v>
      </c>
      <c r="B312" s="14">
        <f>B311-2</f>
        <v>1100.9000000000001</v>
      </c>
      <c r="C312" s="12">
        <f t="shared" si="36"/>
        <v>1105.8554000000001</v>
      </c>
      <c r="D312" s="13">
        <f t="shared" si="34"/>
        <v>801.7</v>
      </c>
      <c r="E312" s="11">
        <f t="shared" si="34"/>
        <v>806.6554000000001</v>
      </c>
    </row>
    <row r="313" spans="1:5">
      <c r="A313" s="15" t="s">
        <v>192</v>
      </c>
      <c r="B313" s="14">
        <f t="shared" ref="B313:B315" si="46">B312-2</f>
        <v>1098.9000000000001</v>
      </c>
      <c r="C313" s="12">
        <f t="shared" si="36"/>
        <v>1103.8554000000001</v>
      </c>
      <c r="D313" s="13">
        <f t="shared" si="34"/>
        <v>799.7</v>
      </c>
      <c r="E313" s="11">
        <f t="shared" si="34"/>
        <v>804.6554000000001</v>
      </c>
    </row>
    <row r="314" spans="1:5">
      <c r="A314" s="15" t="s">
        <v>193</v>
      </c>
      <c r="B314" s="14">
        <f t="shared" si="46"/>
        <v>1096.9000000000001</v>
      </c>
      <c r="C314" s="12">
        <f t="shared" si="36"/>
        <v>1101.8554000000001</v>
      </c>
      <c r="D314" s="13">
        <f t="shared" si="34"/>
        <v>797.7</v>
      </c>
      <c r="E314" s="11">
        <f t="shared" si="34"/>
        <v>802.6554000000001</v>
      </c>
    </row>
    <row r="315" spans="1:5">
      <c r="A315" s="15" t="s">
        <v>194</v>
      </c>
      <c r="B315" s="14">
        <f t="shared" si="46"/>
        <v>1094.9000000000001</v>
      </c>
      <c r="C315" s="12">
        <f t="shared" si="36"/>
        <v>1099.8554000000001</v>
      </c>
      <c r="D315" s="13">
        <f t="shared" si="34"/>
        <v>795.7</v>
      </c>
      <c r="E315" s="11">
        <f t="shared" si="34"/>
        <v>800.6554000000001</v>
      </c>
    </row>
    <row r="316" spans="1:5">
      <c r="A316" s="15" t="s">
        <v>226</v>
      </c>
      <c r="B316" s="14">
        <f>B315-2</f>
        <v>1092.9000000000001</v>
      </c>
      <c r="C316" s="12">
        <f t="shared" si="36"/>
        <v>1097.8554000000001</v>
      </c>
      <c r="D316" s="13">
        <f t="shared" si="34"/>
        <v>793.7</v>
      </c>
      <c r="E316" s="11">
        <f t="shared" si="34"/>
        <v>798.6554000000001</v>
      </c>
    </row>
    <row r="317" spans="1:5">
      <c r="A317" s="15" t="s">
        <v>227</v>
      </c>
      <c r="B317" s="14">
        <f>B316-2</f>
        <v>1090.9000000000001</v>
      </c>
      <c r="C317" s="12">
        <f t="shared" si="36"/>
        <v>1095.8554000000001</v>
      </c>
      <c r="D317" s="13">
        <f t="shared" si="34"/>
        <v>791.7</v>
      </c>
      <c r="E317" s="11">
        <f t="shared" si="34"/>
        <v>796.6554000000001</v>
      </c>
    </row>
    <row r="318" spans="1:5">
      <c r="A318" s="15" t="s">
        <v>228</v>
      </c>
      <c r="B318" s="14">
        <f t="shared" ref="B318:B320" si="47">B317-2</f>
        <v>1088.9000000000001</v>
      </c>
      <c r="C318" s="12">
        <f t="shared" si="36"/>
        <v>1093.8554000000001</v>
      </c>
      <c r="D318" s="13">
        <f t="shared" si="34"/>
        <v>789.7</v>
      </c>
      <c r="E318" s="11">
        <f t="shared" si="34"/>
        <v>794.6554000000001</v>
      </c>
    </row>
    <row r="319" spans="1:5">
      <c r="A319" s="15" t="s">
        <v>229</v>
      </c>
      <c r="B319" s="14">
        <f t="shared" si="47"/>
        <v>1086.9000000000001</v>
      </c>
      <c r="C319" s="12">
        <f t="shared" si="36"/>
        <v>1091.8554000000001</v>
      </c>
      <c r="D319" s="13">
        <f t="shared" si="34"/>
        <v>787.7</v>
      </c>
      <c r="E319" s="11">
        <f t="shared" si="34"/>
        <v>792.6554000000001</v>
      </c>
    </row>
    <row r="320" spans="1:5">
      <c r="A320" s="15" t="s">
        <v>230</v>
      </c>
      <c r="B320" s="14">
        <f t="shared" si="47"/>
        <v>1084.9000000000001</v>
      </c>
      <c r="C320" s="12">
        <f t="shared" si="36"/>
        <v>1089.8554000000001</v>
      </c>
      <c r="D320" s="13">
        <f t="shared" ref="D320:E342" si="48">B320-299.2</f>
        <v>785.7</v>
      </c>
      <c r="E320" s="11">
        <f t="shared" si="48"/>
        <v>790.6554000000001</v>
      </c>
    </row>
    <row r="321" spans="1:5">
      <c r="A321" s="15"/>
      <c r="B321" s="14"/>
      <c r="C321" s="12"/>
      <c r="D321" s="13"/>
      <c r="E321" s="11"/>
    </row>
    <row r="322" spans="1:5">
      <c r="A322" s="15" t="s">
        <v>195</v>
      </c>
      <c r="B322" s="14">
        <f>B311+14</f>
        <v>1116.9000000000001</v>
      </c>
      <c r="C322" s="12">
        <f t="shared" si="36"/>
        <v>1121.8554000000001</v>
      </c>
      <c r="D322" s="13">
        <f t="shared" si="48"/>
        <v>817.7</v>
      </c>
      <c r="E322" s="11">
        <f t="shared" si="48"/>
        <v>822.6554000000001</v>
      </c>
    </row>
    <row r="323" spans="1:5">
      <c r="A323" s="15" t="s">
        <v>196</v>
      </c>
      <c r="B323" s="14">
        <f>B322-2</f>
        <v>1114.9000000000001</v>
      </c>
      <c r="C323" s="12">
        <f t="shared" si="36"/>
        <v>1119.8554000000001</v>
      </c>
      <c r="D323" s="13">
        <f t="shared" si="48"/>
        <v>815.7</v>
      </c>
      <c r="E323" s="11">
        <f t="shared" si="48"/>
        <v>820.6554000000001</v>
      </c>
    </row>
    <row r="324" spans="1:5">
      <c r="A324" s="15" t="s">
        <v>197</v>
      </c>
      <c r="B324" s="14">
        <f t="shared" ref="B324:B326" si="49">B323-2</f>
        <v>1112.9000000000001</v>
      </c>
      <c r="C324" s="12">
        <f t="shared" ref="C324:C342" si="50">B324+4.9554</f>
        <v>1117.8554000000001</v>
      </c>
      <c r="D324" s="13">
        <f t="shared" si="48"/>
        <v>813.7</v>
      </c>
      <c r="E324" s="11">
        <f t="shared" si="48"/>
        <v>818.6554000000001</v>
      </c>
    </row>
    <row r="325" spans="1:5">
      <c r="A325" s="15" t="s">
        <v>198</v>
      </c>
      <c r="B325" s="14">
        <f t="shared" si="49"/>
        <v>1110.9000000000001</v>
      </c>
      <c r="C325" s="12">
        <f t="shared" si="50"/>
        <v>1115.8554000000001</v>
      </c>
      <c r="D325" s="13">
        <f t="shared" si="48"/>
        <v>811.7</v>
      </c>
      <c r="E325" s="11">
        <f t="shared" si="48"/>
        <v>816.6554000000001</v>
      </c>
    </row>
    <row r="326" spans="1:5">
      <c r="A326" s="15" t="s">
        <v>199</v>
      </c>
      <c r="B326" s="14">
        <f t="shared" si="49"/>
        <v>1108.9000000000001</v>
      </c>
      <c r="C326" s="12">
        <f t="shared" si="50"/>
        <v>1113.8554000000001</v>
      </c>
      <c r="D326" s="13">
        <f t="shared" si="48"/>
        <v>809.7</v>
      </c>
      <c r="E326" s="11">
        <f t="shared" si="48"/>
        <v>814.6554000000001</v>
      </c>
    </row>
    <row r="327" spans="1:5">
      <c r="A327" s="15" t="s">
        <v>221</v>
      </c>
      <c r="B327" s="14">
        <f>B326-2</f>
        <v>1106.9000000000001</v>
      </c>
      <c r="C327" s="12">
        <f t="shared" si="50"/>
        <v>1111.8554000000001</v>
      </c>
      <c r="D327" s="13">
        <f t="shared" si="48"/>
        <v>807.7</v>
      </c>
      <c r="E327" s="11">
        <f t="shared" si="48"/>
        <v>812.6554000000001</v>
      </c>
    </row>
    <row r="328" spans="1:5">
      <c r="A328" s="15" t="s">
        <v>222</v>
      </c>
      <c r="B328" s="14">
        <f>B327-2</f>
        <v>1104.9000000000001</v>
      </c>
      <c r="C328" s="12">
        <f t="shared" si="50"/>
        <v>1109.8554000000001</v>
      </c>
      <c r="D328" s="13">
        <f t="shared" si="48"/>
        <v>805.7</v>
      </c>
      <c r="E328" s="11">
        <f t="shared" si="48"/>
        <v>810.6554000000001</v>
      </c>
    </row>
    <row r="329" spans="1:5">
      <c r="A329" s="15" t="s">
        <v>223</v>
      </c>
      <c r="B329" s="14">
        <f t="shared" ref="B329:B331" si="51">B328-2</f>
        <v>1102.9000000000001</v>
      </c>
      <c r="C329" s="12">
        <f t="shared" si="50"/>
        <v>1107.8554000000001</v>
      </c>
      <c r="D329" s="13">
        <f t="shared" si="48"/>
        <v>803.7</v>
      </c>
      <c r="E329" s="11">
        <f t="shared" si="48"/>
        <v>808.6554000000001</v>
      </c>
    </row>
    <row r="330" spans="1:5">
      <c r="A330" s="15" t="s">
        <v>224</v>
      </c>
      <c r="B330" s="14">
        <f t="shared" si="51"/>
        <v>1100.9000000000001</v>
      </c>
      <c r="C330" s="12">
        <f t="shared" si="50"/>
        <v>1105.8554000000001</v>
      </c>
      <c r="D330" s="13">
        <f t="shared" si="48"/>
        <v>801.7</v>
      </c>
      <c r="E330" s="11">
        <f t="shared" si="48"/>
        <v>806.6554000000001</v>
      </c>
    </row>
    <row r="331" spans="1:5">
      <c r="A331" s="15" t="s">
        <v>225</v>
      </c>
      <c r="B331" s="14">
        <f t="shared" si="51"/>
        <v>1098.9000000000001</v>
      </c>
      <c r="C331" s="12">
        <f t="shared" si="50"/>
        <v>1103.8554000000001</v>
      </c>
      <c r="D331" s="13">
        <f t="shared" si="48"/>
        <v>799.7</v>
      </c>
      <c r="E331" s="11">
        <f t="shared" si="48"/>
        <v>804.6554000000001</v>
      </c>
    </row>
    <row r="332" spans="1:5">
      <c r="A332" s="15"/>
      <c r="B332" s="14"/>
      <c r="C332" s="12"/>
      <c r="D332" s="13"/>
      <c r="E332" s="11"/>
    </row>
    <row r="333" spans="1:5">
      <c r="A333" s="15" t="s">
        <v>200</v>
      </c>
      <c r="B333" s="14">
        <f>B322+14</f>
        <v>1130.9000000000001</v>
      </c>
      <c r="C333" s="12">
        <f t="shared" si="50"/>
        <v>1135.8554000000001</v>
      </c>
      <c r="D333" s="13">
        <f t="shared" si="48"/>
        <v>831.7</v>
      </c>
      <c r="E333" s="11">
        <f t="shared" si="48"/>
        <v>836.6554000000001</v>
      </c>
    </row>
    <row r="334" spans="1:5">
      <c r="A334" s="15" t="s">
        <v>201</v>
      </c>
      <c r="B334" s="14">
        <f>B333-2</f>
        <v>1128.9000000000001</v>
      </c>
      <c r="C334" s="12">
        <f t="shared" si="50"/>
        <v>1133.8554000000001</v>
      </c>
      <c r="D334" s="13">
        <f t="shared" si="48"/>
        <v>829.7</v>
      </c>
      <c r="E334" s="11">
        <f t="shared" si="48"/>
        <v>834.6554000000001</v>
      </c>
    </row>
    <row r="335" spans="1:5">
      <c r="A335" s="15" t="s">
        <v>202</v>
      </c>
      <c r="B335" s="14">
        <f t="shared" ref="B335:B336" si="52">B334-2</f>
        <v>1126.9000000000001</v>
      </c>
      <c r="C335" s="12">
        <f t="shared" si="50"/>
        <v>1131.8554000000001</v>
      </c>
      <c r="D335" s="13">
        <f t="shared" si="48"/>
        <v>827.7</v>
      </c>
      <c r="E335" s="11">
        <f t="shared" si="48"/>
        <v>832.6554000000001</v>
      </c>
    </row>
    <row r="336" spans="1:5">
      <c r="A336" s="15" t="s">
        <v>203</v>
      </c>
      <c r="B336" s="14">
        <f t="shared" si="52"/>
        <v>1124.9000000000001</v>
      </c>
      <c r="C336" s="12">
        <f t="shared" si="50"/>
        <v>1129.8554000000001</v>
      </c>
      <c r="D336" s="13">
        <f t="shared" si="48"/>
        <v>825.7</v>
      </c>
      <c r="E336" s="11">
        <f t="shared" si="48"/>
        <v>830.6554000000001</v>
      </c>
    </row>
    <row r="337" spans="1:5">
      <c r="A337" s="15" t="s">
        <v>204</v>
      </c>
      <c r="B337" s="14">
        <f>B336-2</f>
        <v>1122.9000000000001</v>
      </c>
      <c r="C337" s="12">
        <f t="shared" si="50"/>
        <v>1127.8554000000001</v>
      </c>
      <c r="D337" s="13">
        <f t="shared" si="48"/>
        <v>823.7</v>
      </c>
      <c r="E337" s="11">
        <f t="shared" si="48"/>
        <v>828.6554000000001</v>
      </c>
    </row>
    <row r="338" spans="1:5">
      <c r="A338" s="15" t="s">
        <v>216</v>
      </c>
      <c r="B338" s="14">
        <f>B337-2</f>
        <v>1120.9000000000001</v>
      </c>
      <c r="C338" s="12">
        <f t="shared" si="50"/>
        <v>1125.8554000000001</v>
      </c>
      <c r="D338" s="13">
        <f t="shared" si="48"/>
        <v>821.7</v>
      </c>
      <c r="E338" s="11">
        <f t="shared" si="48"/>
        <v>826.6554000000001</v>
      </c>
    </row>
    <row r="339" spans="1:5">
      <c r="A339" s="15" t="s">
        <v>217</v>
      </c>
      <c r="B339" s="14">
        <f t="shared" ref="B339:B341" si="53">B338-2</f>
        <v>1118.9000000000001</v>
      </c>
      <c r="C339" s="12">
        <f t="shared" si="50"/>
        <v>1123.8554000000001</v>
      </c>
      <c r="D339" s="13">
        <f t="shared" si="48"/>
        <v>819.7</v>
      </c>
      <c r="E339" s="11">
        <f t="shared" si="48"/>
        <v>824.6554000000001</v>
      </c>
    </row>
    <row r="340" spans="1:5">
      <c r="A340" s="15" t="s">
        <v>218</v>
      </c>
      <c r="B340" s="14">
        <f t="shared" si="53"/>
        <v>1116.9000000000001</v>
      </c>
      <c r="C340" s="12">
        <f t="shared" si="50"/>
        <v>1121.8554000000001</v>
      </c>
      <c r="D340" s="13">
        <f t="shared" si="48"/>
        <v>817.7</v>
      </c>
      <c r="E340" s="11">
        <f t="shared" si="48"/>
        <v>822.6554000000001</v>
      </c>
    </row>
    <row r="341" spans="1:5">
      <c r="A341" s="15" t="s">
        <v>219</v>
      </c>
      <c r="B341" s="14">
        <f t="shared" si="53"/>
        <v>1114.9000000000001</v>
      </c>
      <c r="C341" s="12">
        <f t="shared" si="50"/>
        <v>1119.8554000000001</v>
      </c>
      <c r="D341" s="13">
        <f t="shared" si="48"/>
        <v>815.7</v>
      </c>
      <c r="E341" s="11">
        <f t="shared" si="48"/>
        <v>820.6554000000001</v>
      </c>
    </row>
    <row r="342" spans="1:5">
      <c r="A342" s="15" t="s">
        <v>220</v>
      </c>
      <c r="B342" s="14">
        <f>B336-2</f>
        <v>1122.9000000000001</v>
      </c>
      <c r="C342" s="12">
        <f t="shared" si="50"/>
        <v>1127.8554000000001</v>
      </c>
      <c r="D342" s="13">
        <f t="shared" si="48"/>
        <v>823.7</v>
      </c>
      <c r="E342" s="11">
        <f t="shared" si="48"/>
        <v>828.6554000000001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7B124FB0CC84D85D8B0D58A216EAE" ma:contentTypeVersion="16" ma:contentTypeDescription="Create a new document." ma:contentTypeScope="" ma:versionID="47119c5a76d081ffd6ac86629c6335d5">
  <xsd:schema xmlns:xsd="http://www.w3.org/2001/XMLSchema" xmlns:xs="http://www.w3.org/2001/XMLSchema" xmlns:p="http://schemas.microsoft.com/office/2006/metadata/properties" xmlns:ns2="c361d65a-d0ba-448f-89df-6532eaaf919f" xmlns:ns3="d6f58bc4-157d-4e11-b1f5-f7691bca48ee" targetNamespace="http://schemas.microsoft.com/office/2006/metadata/properties" ma:root="true" ma:fieldsID="4b640aba38fe7876dca52c38ccc5605d" ns2:_="" ns3:_="">
    <xsd:import namespace="c361d65a-d0ba-448f-89df-6532eaaf919f"/>
    <xsd:import namespace="d6f58bc4-157d-4e11-b1f5-f7691bca4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1d65a-d0ba-448f-89df-6532eaaf9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58bc4-157d-4e11-b1f5-f7691bca4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b02f00-56fa-45d5-9144-e02fdd6f7530}" ma:internalName="TaxCatchAll" ma:showField="CatchAllData" ma:web="d6f58bc4-157d-4e11-b1f5-f7691bca4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f58bc4-157d-4e11-b1f5-f7691bca48ee" xsi:nil="true"/>
    <lcf76f155ced4ddcb4097134ff3c332f xmlns="c361d65a-d0ba-448f-89df-6532eaaf91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2E7DD4-97E4-4E33-8A7D-AD79AD4AF9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BBF3B4-6DB9-4584-BC4D-6E8917C85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1d65a-d0ba-448f-89df-6532eaaf919f"/>
    <ds:schemaRef ds:uri="d6f58bc4-157d-4e11-b1f5-f7691bca4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614FD2-09CB-4FBE-99A3-A1842036916F}">
  <ds:schemaRefs>
    <ds:schemaRef ds:uri="c361d65a-d0ba-448f-89df-6532eaaf919f"/>
    <ds:schemaRef ds:uri="http://www.w3.org/XML/1998/namespace"/>
    <ds:schemaRef ds:uri="http://purl.org/dc/elements/1.1/"/>
    <ds:schemaRef ds:uri="http://purl.org/dc/dcmitype/"/>
    <ds:schemaRef ds:uri="d6f58bc4-157d-4e11-b1f5-f7691bca48e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MUFAs_TAGs_NLs</vt:lpstr>
      <vt:lpstr>MUFAs_TAGs_OzESI</vt:lpstr>
      <vt:lpstr>PUFAs_TAGs_NLs </vt:lpstr>
      <vt:lpstr>PUFAs_TAGs_OzESI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Quinn</dc:creator>
  <cp:lastModifiedBy>Caitlin Quinn</cp:lastModifiedBy>
  <dcterms:created xsi:type="dcterms:W3CDTF">2022-08-10T22:36:56Z</dcterms:created>
  <dcterms:modified xsi:type="dcterms:W3CDTF">2022-09-08T16:50:49Z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0x0101006B40B8D5F552D745B17006C7944B2E9A</vt:lpwstr>
  </property>
  <property fmtid="{D5CDD505-2E9C-101B-9397-08002B2CF9AE}" pid="3" name="MediaServiceImageTags">
    <vt:lpwstr/>
  </property>
</Properties>
</file>