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Bald Builders\SESA\_A\_UX\OnSiteConsoleX\Docs\Excel\"/>
    </mc:Choice>
  </mc:AlternateContent>
  <bookViews>
    <workbookView xWindow="0" yWindow="0" windowWidth="33105" windowHeight="15885" activeTab="4"/>
  </bookViews>
  <sheets>
    <sheet name="Export" sheetId="1" r:id="rId1"/>
    <sheet name="Sheet1" sheetId="8" r:id="rId2"/>
    <sheet name="LocID" sheetId="3" r:id="rId3"/>
    <sheet name="Client" sheetId="4" r:id="rId4"/>
    <sheet name="Location" sheetId="5" r:id="rId5"/>
    <sheet name="json-tab" sheetId="6" r:id="rId6"/>
    <sheet name="excelData" sheetId="7" r:id="rId7"/>
  </sheets>
  <definedNames>
    <definedName name="_GoBack" localSheetId="4">Location!$U$15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6" l="1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29" i="6"/>
  <c r="M29" i="6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B1" i="3"/>
  <c r="A1" i="3"/>
  <c r="W27" i="6"/>
  <c r="P2" i="6" l="1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1" i="6"/>
  <c r="P1" i="6"/>
  <c r="O1" i="6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2" i="8"/>
  <c r="AG35" i="6" l="1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29" i="6"/>
  <c r="AG31" i="6"/>
  <c r="AG32" i="6"/>
  <c r="AG33" i="6"/>
  <c r="AG34" i="6"/>
  <c r="AE29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A2" i="6" l="1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1" i="6"/>
  <c r="S1" i="6"/>
  <c r="T1" i="6" s="1"/>
  <c r="CD31" i="6"/>
  <c r="CD32" i="6"/>
  <c r="CD33" i="6"/>
  <c r="CD34" i="6"/>
  <c r="CD35" i="6"/>
  <c r="CD36" i="6"/>
  <c r="CD37" i="6"/>
  <c r="CD38" i="6"/>
  <c r="CD39" i="6"/>
  <c r="CD40" i="6"/>
  <c r="CD41" i="6"/>
  <c r="CD42" i="6"/>
  <c r="CD43" i="6"/>
  <c r="CD44" i="6"/>
  <c r="CD45" i="6"/>
  <c r="CD46" i="6"/>
  <c r="CD47" i="6"/>
  <c r="CD48" i="6"/>
  <c r="CD49" i="6"/>
  <c r="CD50" i="6"/>
  <c r="CD51" i="6"/>
  <c r="CD52" i="6"/>
  <c r="CD53" i="6"/>
  <c r="CD54" i="6"/>
  <c r="CD55" i="6"/>
  <c r="CD56" i="6"/>
  <c r="W2" i="6"/>
  <c r="X2" i="6" s="1"/>
  <c r="AI2" i="6" s="1"/>
  <c r="W3" i="6"/>
  <c r="X3" i="6" s="1"/>
  <c r="AI3" i="6" s="1"/>
  <c r="W4" i="6"/>
  <c r="X4" i="6" s="1"/>
  <c r="AI4" i="6" s="1"/>
  <c r="W5" i="6"/>
  <c r="X5" i="6" s="1"/>
  <c r="AI5" i="6" s="1"/>
  <c r="W6" i="6"/>
  <c r="X6" i="6" s="1"/>
  <c r="AI6" i="6" s="1"/>
  <c r="W7" i="6"/>
  <c r="X7" i="6" s="1"/>
  <c r="AI7" i="6" s="1"/>
  <c r="W8" i="6"/>
  <c r="X8" i="6" s="1"/>
  <c r="AI8" i="6" s="1"/>
  <c r="W9" i="6"/>
  <c r="X9" i="6" s="1"/>
  <c r="AI9" i="6" s="1"/>
  <c r="W10" i="6"/>
  <c r="X10" i="6" s="1"/>
  <c r="AI10" i="6" s="1"/>
  <c r="W11" i="6"/>
  <c r="X11" i="6" s="1"/>
  <c r="AI11" i="6" s="1"/>
  <c r="W12" i="6"/>
  <c r="X12" i="6" s="1"/>
  <c r="AI12" i="6" s="1"/>
  <c r="W13" i="6"/>
  <c r="X13" i="6" s="1"/>
  <c r="AI13" i="6" s="1"/>
  <c r="W14" i="6"/>
  <c r="X14" i="6" s="1"/>
  <c r="AI14" i="6" s="1"/>
  <c r="W15" i="6"/>
  <c r="X15" i="6" s="1"/>
  <c r="AI15" i="6" s="1"/>
  <c r="W16" i="6"/>
  <c r="X16" i="6" s="1"/>
  <c r="AI16" i="6" s="1"/>
  <c r="W17" i="6"/>
  <c r="X17" i="6" s="1"/>
  <c r="AI17" i="6" s="1"/>
  <c r="W18" i="6"/>
  <c r="X18" i="6" s="1"/>
  <c r="AI18" i="6" s="1"/>
  <c r="W19" i="6"/>
  <c r="X19" i="6" s="1"/>
  <c r="AI19" i="6" s="1"/>
  <c r="W20" i="6"/>
  <c r="X20" i="6" s="1"/>
  <c r="AI20" i="6" s="1"/>
  <c r="W21" i="6"/>
  <c r="X21" i="6" s="1"/>
  <c r="AI21" i="6" s="1"/>
  <c r="W22" i="6"/>
  <c r="X22" i="6" s="1"/>
  <c r="AI22" i="6" s="1"/>
  <c r="W23" i="6"/>
  <c r="X23" i="6" s="1"/>
  <c r="AI23" i="6" s="1"/>
  <c r="W24" i="6"/>
  <c r="X24" i="6" s="1"/>
  <c r="AI24" i="6" s="1"/>
  <c r="W25" i="6"/>
  <c r="X25" i="6" s="1"/>
  <c r="AI25" i="6" s="1"/>
  <c r="W26" i="6"/>
  <c r="X26" i="6" s="1"/>
  <c r="AI26" i="6" s="1"/>
  <c r="X27" i="6"/>
  <c r="AI27" i="6" s="1"/>
  <c r="W28" i="6"/>
  <c r="X28" i="6" s="1"/>
  <c r="AI28" i="6" s="1"/>
  <c r="W29" i="6"/>
  <c r="X29" i="6" s="1"/>
  <c r="AI29" i="6" s="1"/>
  <c r="W30" i="6"/>
  <c r="X30" i="6" s="1"/>
  <c r="AI30" i="6" s="1"/>
  <c r="W31" i="6"/>
  <c r="X31" i="6" s="1"/>
  <c r="AI31" i="6" s="1"/>
  <c r="W32" i="6"/>
  <c r="X32" i="6" s="1"/>
  <c r="AI32" i="6" s="1"/>
  <c r="W33" i="6"/>
  <c r="X33" i="6" s="1"/>
  <c r="AI33" i="6" s="1"/>
  <c r="W34" i="6"/>
  <c r="X34" i="6" s="1"/>
  <c r="AI34" i="6" s="1"/>
  <c r="W35" i="6"/>
  <c r="X35" i="6" s="1"/>
  <c r="AI35" i="6" s="1"/>
  <c r="W36" i="6"/>
  <c r="X36" i="6" s="1"/>
  <c r="AI36" i="6" s="1"/>
  <c r="W37" i="6"/>
  <c r="X37" i="6" s="1"/>
  <c r="AI37" i="6" s="1"/>
  <c r="W38" i="6"/>
  <c r="X38" i="6" s="1"/>
  <c r="AI38" i="6" s="1"/>
  <c r="W39" i="6"/>
  <c r="X39" i="6" s="1"/>
  <c r="AI39" i="6" s="1"/>
  <c r="W40" i="6"/>
  <c r="X40" i="6" s="1"/>
  <c r="AI40" i="6" s="1"/>
  <c r="W41" i="6"/>
  <c r="X41" i="6" s="1"/>
  <c r="AI41" i="6" s="1"/>
  <c r="W42" i="6"/>
  <c r="X42" i="6" s="1"/>
  <c r="AI42" i="6" s="1"/>
  <c r="W43" i="6"/>
  <c r="X43" i="6" s="1"/>
  <c r="AI43" i="6" s="1"/>
  <c r="W44" i="6"/>
  <c r="X44" i="6" s="1"/>
  <c r="AI44" i="6" s="1"/>
  <c r="W45" i="6"/>
  <c r="X45" i="6" s="1"/>
  <c r="AI45" i="6" s="1"/>
  <c r="W46" i="6"/>
  <c r="X46" i="6" s="1"/>
  <c r="AI46" i="6" s="1"/>
  <c r="W47" i="6"/>
  <c r="X47" i="6" s="1"/>
  <c r="AI47" i="6" s="1"/>
  <c r="W48" i="6"/>
  <c r="X48" i="6" s="1"/>
  <c r="AI48" i="6" s="1"/>
  <c r="W49" i="6"/>
  <c r="X49" i="6" s="1"/>
  <c r="AI49" i="6" s="1"/>
  <c r="W50" i="6"/>
  <c r="X50" i="6" s="1"/>
  <c r="AI50" i="6" s="1"/>
  <c r="W51" i="6"/>
  <c r="X51" i="6" s="1"/>
  <c r="AI51" i="6" s="1"/>
  <c r="W52" i="6"/>
  <c r="X52" i="6" s="1"/>
  <c r="AI52" i="6" s="1"/>
  <c r="W53" i="6"/>
  <c r="X53" i="6" s="1"/>
  <c r="AI53" i="6" s="1"/>
  <c r="W54" i="6"/>
  <c r="X54" i="6" s="1"/>
  <c r="AI54" i="6" s="1"/>
  <c r="W55" i="6"/>
  <c r="X55" i="6" s="1"/>
  <c r="AI55" i="6" s="1"/>
  <c r="W56" i="6"/>
  <c r="X56" i="6" s="1"/>
  <c r="AI56" i="6" s="1"/>
  <c r="S2" i="6"/>
  <c r="T2" i="6" s="1"/>
  <c r="AG2" i="6" s="1"/>
  <c r="S3" i="6"/>
  <c r="T3" i="6" s="1"/>
  <c r="AG3" i="6" s="1"/>
  <c r="S4" i="6"/>
  <c r="T4" i="6" s="1"/>
  <c r="AG4" i="6" s="1"/>
  <c r="S5" i="6"/>
  <c r="T5" i="6" s="1"/>
  <c r="AG5" i="6" s="1"/>
  <c r="S6" i="6"/>
  <c r="T6" i="6" s="1"/>
  <c r="AG6" i="6" s="1"/>
  <c r="S7" i="6"/>
  <c r="T7" i="6" s="1"/>
  <c r="AG7" i="6" s="1"/>
  <c r="S8" i="6"/>
  <c r="T8" i="6" s="1"/>
  <c r="AG8" i="6" s="1"/>
  <c r="S9" i="6"/>
  <c r="T9" i="6" s="1"/>
  <c r="AG9" i="6" s="1"/>
  <c r="S10" i="6"/>
  <c r="T10" i="6" s="1"/>
  <c r="AG10" i="6" s="1"/>
  <c r="S11" i="6"/>
  <c r="T11" i="6" s="1"/>
  <c r="AG11" i="6" s="1"/>
  <c r="S12" i="6"/>
  <c r="T12" i="6" s="1"/>
  <c r="AG12" i="6" s="1"/>
  <c r="S13" i="6"/>
  <c r="T13" i="6" s="1"/>
  <c r="AG13" i="6" s="1"/>
  <c r="S14" i="6"/>
  <c r="T14" i="6" s="1"/>
  <c r="AG14" i="6" s="1"/>
  <c r="S15" i="6"/>
  <c r="T15" i="6" s="1"/>
  <c r="AG15" i="6" s="1"/>
  <c r="S16" i="6"/>
  <c r="T16" i="6" s="1"/>
  <c r="AG16" i="6" s="1"/>
  <c r="S17" i="6"/>
  <c r="T17" i="6" s="1"/>
  <c r="AG17" i="6" s="1"/>
  <c r="S18" i="6"/>
  <c r="T18" i="6" s="1"/>
  <c r="AG18" i="6" s="1"/>
  <c r="S19" i="6"/>
  <c r="T19" i="6" s="1"/>
  <c r="AG19" i="6" s="1"/>
  <c r="S20" i="6"/>
  <c r="T20" i="6" s="1"/>
  <c r="AG20" i="6" s="1"/>
  <c r="S21" i="6"/>
  <c r="T21" i="6" s="1"/>
  <c r="AG21" i="6" s="1"/>
  <c r="S22" i="6"/>
  <c r="T22" i="6" s="1"/>
  <c r="AG22" i="6" s="1"/>
  <c r="S23" i="6"/>
  <c r="T23" i="6" s="1"/>
  <c r="AG23" i="6" s="1"/>
  <c r="S24" i="6"/>
  <c r="T24" i="6" s="1"/>
  <c r="AG24" i="6" s="1"/>
  <c r="S25" i="6"/>
  <c r="T25" i="6" s="1"/>
  <c r="AG25" i="6" s="1"/>
  <c r="S26" i="6"/>
  <c r="T26" i="6" s="1"/>
  <c r="AG26" i="6" s="1"/>
  <c r="S27" i="6"/>
  <c r="T27" i="6" s="1"/>
  <c r="AG27" i="6" s="1"/>
  <c r="S28" i="6"/>
  <c r="T28" i="6" s="1"/>
  <c r="AG28" i="6" s="1"/>
  <c r="S29" i="6"/>
  <c r="T29" i="6" s="1"/>
  <c r="S30" i="6"/>
  <c r="T30" i="6" s="1"/>
  <c r="AG30" i="6" s="1"/>
  <c r="S31" i="6"/>
  <c r="T31" i="6" s="1"/>
  <c r="S32" i="6"/>
  <c r="T32" i="6" s="1"/>
  <c r="S33" i="6"/>
  <c r="T33" i="6" s="1"/>
  <c r="S34" i="6"/>
  <c r="T34" i="6" s="1"/>
  <c r="S35" i="6"/>
  <c r="T35" i="6" s="1"/>
  <c r="S36" i="6"/>
  <c r="T36" i="6" s="1"/>
  <c r="S37" i="6"/>
  <c r="T37" i="6" s="1"/>
  <c r="S38" i="6"/>
  <c r="T38" i="6" s="1"/>
  <c r="S39" i="6"/>
  <c r="T39" i="6" s="1"/>
  <c r="S40" i="6"/>
  <c r="T40" i="6" s="1"/>
  <c r="S41" i="6"/>
  <c r="T41" i="6" s="1"/>
  <c r="S42" i="6"/>
  <c r="T42" i="6" s="1"/>
  <c r="S43" i="6"/>
  <c r="T43" i="6" s="1"/>
  <c r="S44" i="6"/>
  <c r="T44" i="6" s="1"/>
  <c r="S45" i="6"/>
  <c r="T45" i="6" s="1"/>
  <c r="S46" i="6"/>
  <c r="T46" i="6" s="1"/>
  <c r="S47" i="6"/>
  <c r="T47" i="6" s="1"/>
  <c r="S48" i="6"/>
  <c r="T48" i="6" s="1"/>
  <c r="S49" i="6"/>
  <c r="T49" i="6" s="1"/>
  <c r="S50" i="6"/>
  <c r="T50" i="6" s="1"/>
  <c r="S51" i="6"/>
  <c r="T51" i="6" s="1"/>
  <c r="S52" i="6"/>
  <c r="T52" i="6" s="1"/>
  <c r="S53" i="6"/>
  <c r="T53" i="6" s="1"/>
  <c r="S54" i="6"/>
  <c r="T54" i="6" s="1"/>
  <c r="S55" i="6"/>
  <c r="T55" i="6" s="1"/>
  <c r="S56" i="6"/>
  <c r="T56" i="6" s="1"/>
  <c r="O2" i="6"/>
  <c r="AE2" i="6" s="1"/>
  <c r="O3" i="6"/>
  <c r="P3" i="6" s="1"/>
  <c r="AE3" i="6" s="1"/>
  <c r="O4" i="6"/>
  <c r="P4" i="6" s="1"/>
  <c r="AE4" i="6" s="1"/>
  <c r="O5" i="6"/>
  <c r="P5" i="6" s="1"/>
  <c r="AE5" i="6" s="1"/>
  <c r="O6" i="6"/>
  <c r="P6" i="6" s="1"/>
  <c r="AE6" i="6" s="1"/>
  <c r="O7" i="6"/>
  <c r="P7" i="6" s="1"/>
  <c r="AE7" i="6" s="1"/>
  <c r="O8" i="6"/>
  <c r="P8" i="6" s="1"/>
  <c r="AE8" i="6" s="1"/>
  <c r="O9" i="6"/>
  <c r="P9" i="6" s="1"/>
  <c r="AE9" i="6" s="1"/>
  <c r="O10" i="6"/>
  <c r="P10" i="6" s="1"/>
  <c r="AE10" i="6" s="1"/>
  <c r="O11" i="6"/>
  <c r="P11" i="6" s="1"/>
  <c r="AE11" i="6" s="1"/>
  <c r="O12" i="6"/>
  <c r="P12" i="6" s="1"/>
  <c r="AE12" i="6" s="1"/>
  <c r="O13" i="6"/>
  <c r="AC13" i="6" s="1"/>
  <c r="CC13" i="6" s="1"/>
  <c r="O14" i="6"/>
  <c r="P14" i="6" s="1"/>
  <c r="AE14" i="6" s="1"/>
  <c r="O15" i="6"/>
  <c r="P15" i="6" s="1"/>
  <c r="AE15" i="6" s="1"/>
  <c r="O16" i="6"/>
  <c r="P16" i="6" s="1"/>
  <c r="AE16" i="6" s="1"/>
  <c r="O17" i="6"/>
  <c r="P17" i="6" s="1"/>
  <c r="AE17" i="6" s="1"/>
  <c r="O18" i="6"/>
  <c r="P18" i="6" s="1"/>
  <c r="AE18" i="6" s="1"/>
  <c r="O19" i="6"/>
  <c r="P19" i="6" s="1"/>
  <c r="AE19" i="6" s="1"/>
  <c r="O20" i="6"/>
  <c r="P20" i="6" s="1"/>
  <c r="AE20" i="6" s="1"/>
  <c r="O21" i="6"/>
  <c r="P21" i="6" s="1"/>
  <c r="AE21" i="6" s="1"/>
  <c r="O22" i="6"/>
  <c r="P22" i="6" s="1"/>
  <c r="AE22" i="6" s="1"/>
  <c r="O23" i="6"/>
  <c r="P23" i="6" s="1"/>
  <c r="AE23" i="6" s="1"/>
  <c r="O24" i="6"/>
  <c r="P24" i="6" s="1"/>
  <c r="AE24" i="6" s="1"/>
  <c r="O25" i="6"/>
  <c r="P25" i="6" s="1"/>
  <c r="AE25" i="6" s="1"/>
  <c r="O26" i="6"/>
  <c r="P26" i="6" s="1"/>
  <c r="AE26" i="6" s="1"/>
  <c r="O27" i="6"/>
  <c r="P27" i="6" s="1"/>
  <c r="AE27" i="6" s="1"/>
  <c r="O28" i="6"/>
  <c r="P28" i="6" s="1"/>
  <c r="AE28" i="6" s="1"/>
  <c r="O29" i="6"/>
  <c r="O30" i="6"/>
  <c r="P30" i="6" s="1"/>
  <c r="AE30" i="6" s="1"/>
  <c r="O31" i="6"/>
  <c r="P31" i="6" s="1"/>
  <c r="O32" i="6"/>
  <c r="P32" i="6" s="1"/>
  <c r="O33" i="6"/>
  <c r="P33" i="6" s="1"/>
  <c r="O34" i="6"/>
  <c r="P34" i="6" s="1"/>
  <c r="O35" i="6"/>
  <c r="O36" i="6"/>
  <c r="P36" i="6" s="1"/>
  <c r="O37" i="6"/>
  <c r="P37" i="6" s="1"/>
  <c r="O38" i="6"/>
  <c r="P38" i="6" s="1"/>
  <c r="O39" i="6"/>
  <c r="P39" i="6" s="1"/>
  <c r="O40" i="6"/>
  <c r="P40" i="6" s="1"/>
  <c r="O41" i="6"/>
  <c r="O42" i="6"/>
  <c r="P42" i="6" s="1"/>
  <c r="O43" i="6"/>
  <c r="P43" i="6" s="1"/>
  <c r="O44" i="6"/>
  <c r="P44" i="6" s="1"/>
  <c r="O45" i="6"/>
  <c r="P45" i="6" s="1"/>
  <c r="O46" i="6"/>
  <c r="P46" i="6" s="1"/>
  <c r="O47" i="6"/>
  <c r="O48" i="6"/>
  <c r="P48" i="6" s="1"/>
  <c r="O49" i="6"/>
  <c r="O50" i="6"/>
  <c r="P50" i="6" s="1"/>
  <c r="O51" i="6"/>
  <c r="P51" i="6" s="1"/>
  <c r="O52" i="6"/>
  <c r="P52" i="6" s="1"/>
  <c r="O53" i="6"/>
  <c r="O54" i="6"/>
  <c r="P54" i="6" s="1"/>
  <c r="O55" i="6"/>
  <c r="P55" i="6" s="1"/>
  <c r="O56" i="6"/>
  <c r="P56" i="6" s="1"/>
  <c r="W1" i="6"/>
  <c r="X1" i="6" s="1"/>
  <c r="AC53" i="6" l="1"/>
  <c r="CC53" i="6" s="1"/>
  <c r="AC41" i="6"/>
  <c r="CC41" i="6" s="1"/>
  <c r="AC29" i="6"/>
  <c r="CC29" i="6" s="1"/>
  <c r="AC49" i="6"/>
  <c r="CC49" i="6" s="1"/>
  <c r="AC47" i="6"/>
  <c r="CC47" i="6" s="1"/>
  <c r="AC35" i="6"/>
  <c r="CC35" i="6" s="1"/>
  <c r="P13" i="6"/>
  <c r="AE13" i="6" s="1"/>
  <c r="P41" i="6"/>
  <c r="AC34" i="6"/>
  <c r="CC34" i="6" s="1"/>
  <c r="P47" i="6"/>
  <c r="P35" i="6"/>
  <c r="AC31" i="6"/>
  <c r="CC31" i="6" s="1"/>
  <c r="AC23" i="6"/>
  <c r="CC23" i="6" s="1"/>
  <c r="AC11" i="6"/>
  <c r="CC11" i="6" s="1"/>
  <c r="AC52" i="6"/>
  <c r="CC52" i="6" s="1"/>
  <c r="AC40" i="6"/>
  <c r="CC40" i="6" s="1"/>
  <c r="AC28" i="6"/>
  <c r="CC28" i="6" s="1"/>
  <c r="AC16" i="6"/>
  <c r="CC16" i="6" s="1"/>
  <c r="AC4" i="6"/>
  <c r="CC4" i="6" s="1"/>
  <c r="P49" i="6"/>
  <c r="AC51" i="6"/>
  <c r="CC51" i="6" s="1"/>
  <c r="AC39" i="6"/>
  <c r="CC39" i="6" s="1"/>
  <c r="AC27" i="6"/>
  <c r="CC27" i="6" s="1"/>
  <c r="AC15" i="6"/>
  <c r="CC15" i="6" s="1"/>
  <c r="AC3" i="6"/>
  <c r="CC3" i="6" s="1"/>
  <c r="AC22" i="6"/>
  <c r="CC22" i="6" s="1"/>
  <c r="P29" i="6"/>
  <c r="AC50" i="6"/>
  <c r="CC50" i="6" s="1"/>
  <c r="AC38" i="6"/>
  <c r="CC38" i="6" s="1"/>
  <c r="AC26" i="6"/>
  <c r="CC26" i="6" s="1"/>
  <c r="AC14" i="6"/>
  <c r="CC14" i="6" s="1"/>
  <c r="AC2" i="6"/>
  <c r="CC2" i="6" s="1"/>
  <c r="AC37" i="6"/>
  <c r="CC37" i="6" s="1"/>
  <c r="AC25" i="6"/>
  <c r="CC25" i="6" s="1"/>
  <c r="AC48" i="6"/>
  <c r="CC48" i="6" s="1"/>
  <c r="AC36" i="6"/>
  <c r="CC36" i="6" s="1"/>
  <c r="AC24" i="6"/>
  <c r="CC24" i="6" s="1"/>
  <c r="AC12" i="6"/>
  <c r="CC12" i="6" s="1"/>
  <c r="AC10" i="6"/>
  <c r="CC10" i="6" s="1"/>
  <c r="AC45" i="6"/>
  <c r="CC45" i="6" s="1"/>
  <c r="AC33" i="6"/>
  <c r="CC33" i="6" s="1"/>
  <c r="AC21" i="6"/>
  <c r="CC21" i="6" s="1"/>
  <c r="AC9" i="6"/>
  <c r="CC9" i="6" s="1"/>
  <c r="AC46" i="6"/>
  <c r="CC46" i="6" s="1"/>
  <c r="P53" i="6"/>
  <c r="AC56" i="6"/>
  <c r="CC56" i="6" s="1"/>
  <c r="AC44" i="6"/>
  <c r="CC44" i="6" s="1"/>
  <c r="AC32" i="6"/>
  <c r="CC32" i="6" s="1"/>
  <c r="AC20" i="6"/>
  <c r="CC20" i="6" s="1"/>
  <c r="AC8" i="6"/>
  <c r="CC8" i="6" s="1"/>
  <c r="AC55" i="6"/>
  <c r="CC55" i="6" s="1"/>
  <c r="AC43" i="6"/>
  <c r="CC43" i="6" s="1"/>
  <c r="AC19" i="6"/>
  <c r="CC19" i="6" s="1"/>
  <c r="AC7" i="6"/>
  <c r="CC7" i="6" s="1"/>
  <c r="AC54" i="6"/>
  <c r="CC54" i="6" s="1"/>
  <c r="AC42" i="6"/>
  <c r="CC42" i="6" s="1"/>
  <c r="AC30" i="6"/>
  <c r="CC30" i="6" s="1"/>
  <c r="AC18" i="6"/>
  <c r="CC18" i="6" s="1"/>
  <c r="AC6" i="6"/>
  <c r="CC6" i="6" s="1"/>
  <c r="AC17" i="6"/>
  <c r="CC17" i="6" s="1"/>
  <c r="AC5" i="6"/>
  <c r="CC5" i="6" s="1"/>
  <c r="AI1" i="6"/>
  <c r="AG1" i="6"/>
  <c r="AE1" i="6"/>
  <c r="AC1" i="6"/>
  <c r="CC1" i="6" s="1"/>
</calcChain>
</file>

<file path=xl/sharedStrings.xml><?xml version="1.0" encoding="utf-8"?>
<sst xmlns="http://schemas.openxmlformats.org/spreadsheetml/2006/main" count="5700" uniqueCount="680">
  <si>
    <t>_id</t>
  </si>
  <si>
    <t>_rev</t>
  </si>
  <si>
    <t>billing_address</t>
  </si>
  <si>
    <t>requires_preauth</t>
  </si>
  <si>
    <t>requires_preauth_pertech</t>
  </si>
  <si>
    <t>requires_invoice_woreports</t>
  </si>
  <si>
    <t>account_or_contract</t>
  </si>
  <si>
    <t>billing_rate</t>
  </si>
  <si>
    <t>site_active</t>
  </si>
  <si>
    <t>has_standby</t>
  </si>
  <si>
    <t>shift_start_times</t>
  </si>
  <si>
    <t>client</t>
  </si>
  <si>
    <t>location</t>
  </si>
  <si>
    <t>locID</t>
  </si>
  <si>
    <t>address</t>
  </si>
  <si>
    <t>latitude</t>
  </si>
  <si>
    <t>longitude</t>
  </si>
  <si>
    <t>within</t>
  </si>
  <si>
    <t>account_number</t>
  </si>
  <si>
    <t>travel_time</t>
  </si>
  <si>
    <t>per_diem_rate</t>
  </si>
  <si>
    <t>lodging_rate</t>
  </si>
  <si>
    <t>divisions</t>
  </si>
  <si>
    <t>shiftRotations</t>
  </si>
  <si>
    <t>hoursList</t>
  </si>
  <si>
    <t>techShifts</t>
  </si>
  <si>
    <t>schedule_name</t>
  </si>
  <si>
    <t>sort_number</t>
  </si>
  <si>
    <t>site_number</t>
  </si>
  <si>
    <t>BE_MDL_MNSHOP</t>
  </si>
  <si>
    <t>13-9d800cb073975f65d56bc099adcb2f77</t>
  </si>
  <si>
    <t>{
  "street":{
    "street1":"1110 West County Rd 114",
    "street2":"",
    "_$visited":true
  },
  "city":"Midland",
  "state":"TX",
  "zipcode":"79706",
  "_$visited":true
}</t>
  </si>
  <si>
    <t>False</t>
  </si>
  <si>
    <t>Contract</t>
  </si>
  <si>
    <t>65</t>
  </si>
  <si>
    <t>True</t>
  </si>
  <si>
    <t>{
  "AM":"07:00",
  "PM":"19:00"
}</t>
  </si>
  <si>
    <t>{
  "fullName":"Basic Energy",
  "name":"BE"
}</t>
  </si>
  <si>
    <t>{
  "name":"MDL",
  "fullName":"Midland"
}</t>
  </si>
  <si>
    <t>{
  "name":"MNSHOP",
  "fullName":"Maintenance Shop"
}</t>
  </si>
  <si>
    <t>{
  "street":{
    "street1":"1110 West County Rd 114",
    "street2":""
  },
  "city":"Midland",
  "state":"TX",
  "zipcode":"79706"
}</t>
  </si>
  <si>
    <t>31.965759</t>
  </si>
  <si>
    <t>-102.075224</t>
  </si>
  <si>
    <t>500</t>
  </si>
  <si>
    <t>6</t>
  </si>
  <si>
    <t>40</t>
  </si>
  <si>
    <t>55</t>
  </si>
  <si>
    <t>{}</t>
  </si>
  <si>
    <t>[
  {
    "name":"FIRST WEEK",
    "fullName":"First Week"
  },
  {
    "name":"CONTN WEEK",
    "fullName":"Continuing Week"
  },
  {
    "name":"FINAL WEEK",
    "fullName":"Final Week"
  },
  {
    "name":"DAYS OFF",
    "fullName":"Days Off"
  },
  {
    "name":"VACATION",
    "fullName":"Vacation"
  }
]</t>
  </si>
  <si>
    <t>{
  "FIRST WEEK":{
    "AM":[
      "17",
      "17",
      "17",
      "17",
      "17",
      "17",
      "17"
    ],
    "PM":[
      "17",
      "17",
      "17",
      "17",
      "17",
      "17",
      "17"
    ]
  },
  "CONTN WEEK":{
    "AM":[
      "17",
      "17",
      "17",
      "17",
      "17",
      "17",
      "17"
    ],
    "PM":[
      "17",
      "17",
      "17",
      "17",
      "17",
      "17",
      "17"
    ]
  },
  "FINAL WEEK":{
    "AM":[
      "17",
      "17",
      "17",
      "17",
      "17",
      "17",
      "17"
    ],
    "PM":[
      "17",
      "17",
      "17",
      "17",
      "17",
      "17",
      "17"
    ]
  },
  "DAYS OFF":{
    "AM":[
      "0",
      "0",
      "0",
      "0",
      "0",
      "0",
      "0"
    ],
    "PM":[
      "0",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},
  "UNASSIGNED":{
    "AM":[
      "0",
      "0",
      "0",
      "0",
      "0",
      "0",
      "0"
    ],
    "PM":[
      "0",
      "0",
      "0",
      "0",
      "0",
      "0",
      "0"
    ]
  }
}</t>
  </si>
  <si>
    <t>[
  "AM",
  "PM"
]</t>
  </si>
  <si>
    <t>BASIC ENERGY MIDLAND</t>
  </si>
  <si>
    <t>19</t>
  </si>
  <si>
    <t>1067</t>
  </si>
  <si>
    <t>HB ARTESIA MNSHOP</t>
  </si>
  <si>
    <t>13-e1f93624c56e56055fc373691c6e4d9e</t>
  </si>
  <si>
    <t>{
  "street":{
    "street1":"2311 S. First St.",
    "street2":"",
    "_$visited":true
  },
  "city":"Artesia",
  "state":"NM",
  "zipcode":"88210",
  "_$visited":true
}</t>
  </si>
  <si>
    <t>{
  "AM":"06:00",
  "PM":"18:00"
}</t>
  </si>
  <si>
    <t>{
  "fullName":"Halliburton",
  "name":"HB"
}</t>
  </si>
  <si>
    <t>{
  "name":"ART",
  "fullName":"Artesia"
}</t>
  </si>
  <si>
    <t>{
  "street":{
    "street1":"2311 S. First St.",
    "street2":""
  },
  "city":"Artesia",
  "state":"NM",
  "zipcode":"88210"
}</t>
  </si>
  <si>
    <t>32.814942</t>
  </si>
  <si>
    <t>-104.394715</t>
  </si>
  <si>
    <t>4600660971</t>
  </si>
  <si>
    <t>8</t>
  </si>
  <si>
    <t>{
  "FIRST WEEK":{
    "AM":[
      "12",
      "12",
      "12",
      "12",
      "12",
      "12",
      "12"
    ],
    "PM":[
      "12",
      "12",
      "12",
      "12",
      "12",
      "12",
      "12"
    ]
  },
  "CONTN WEEK":{
    "AM":[
      "12",
      "12",
      "12",
      "12",
      "12",
      "12",
      "12"
    ],
    "PM":[
      "12",
      "12",
      "12",
      "12",
      "12",
      "12",
      "12"
    ]
  },
  "FINAL WEEK":{
    "AM":[
      "12",
      "12",
      "12",
      "12",
      "12",
      "12",
      "12"
    ],
    "PM":[
      "12",
      "12",
      "12",
      "12",
      "12",
      "12",
      "12"
    ]
  },
  "DAYS OFF":{
    "AM":[
      "0",
      "0",
      "0",
      "0",
      "0",
      "0",
      "0"
    ],
    "PM":[
      "0",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
}</t>
  </si>
  <si>
    <t>ARTESIA MAINTENANCE</t>
  </si>
  <si>
    <t>9</t>
  </si>
  <si>
    <t>1057</t>
  </si>
  <si>
    <t>HB DICKINSON MNSHOP</t>
  </si>
  <si>
    <t>14-a577107d2b1d554b4b32d15abe371cc0</t>
  </si>
  <si>
    <t>{
  "street":{
    "street1":"270 34th St. W",
    "street2":""
  },
  "city":"Dickinson",
  "state":"ND",
  "zipcode":"58601"
}</t>
  </si>
  <si>
    <t>{
  "name":"DKS",
  "fullName":"Dickinson"
}</t>
  </si>
  <si>
    <t>46.916473</t>
  </si>
  <si>
    <t>-102.784013</t>
  </si>
  <si>
    <t>24</t>
  </si>
  <si>
    <t>{
  "FIRST WEEK":{
    "AM":[
      "11",
      "11",
      "11",
      "11",
      "11",
      "11",
      "11"
    ],
    "PM":[
      "11",
      "11",
      "11",
      "11",
      "11",
      "11",
      "11"
    ]
  },
  "CONTN WEEK":{
    "AM":[
      "11",
      "11",
      "11",
      "11",
      "11",
      "11",
      "11"
    ],
    "PM":[
      "11",
      "11",
      "11",
      "11",
      "11",
      "11",
      "11"
    ]
  },
  "FINAL WEEK":{
    "AM":[
      "11",
      "11",
      "11",
      "11",
      "11",
      "11",
      "11"
    ],
    "PM":[
      "11",
      "11",
      "11",
      "11",
      "11",
      "11",
      "11"
    ]
  },
  "DAYS OFF":{
    "AM":[
      "0",
      "0",
      "0",
      "0",
      "0",
      "0",
      "0"
    ],
    "PM":[
      "0",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
}</t>
  </si>
  <si>
    <t>DICKINSON</t>
  </si>
  <si>
    <t>18</t>
  </si>
  <si>
    <t>1066</t>
  </si>
  <si>
    <t>0</t>
  </si>
  <si>
    <t>HB DUNCAN MNSHOP</t>
  </si>
  <si>
    <t>24-a08c528dd44c1818ca9ddd02748b838b</t>
  </si>
  <si>
    <t>{
  "street":{
    "street1":"215 W. Bois D'Arc Ave.",
    "street2":""
  },
  "city":"Duncan",
  "state":"OK",
  "zipcode":"73533"
}</t>
  </si>
  <si>
    <t>{
  "name":"DCN",
  "fullName":"Duncan"
}</t>
  </si>
  <si>
    <t>34.4805</t>
  </si>
  <si>
    <t>-97.945</t>
  </si>
  <si>
    <t>{
  "FIRST WEEK":{
    "AM":[
      "10",
      "10",
      "10",
      "S",
      "S",
      "10",
      "10"
    ],
    "PM":[
      "10",
      "10",
      "10",
      "S",
      "S",
      "10",
      "10"
    ]
  },
  "CONTN WEEK":{
    "AM":[
      "10",
      "10",
      "10",
      "S",
      "S",
      "10",
      "10"
    ],
    "PM":[
      "10",
      "10",
      "10",
      "S",
      "S",
      "10",
      "10"
    ]
  },
  "FINAL WEEK":{
    "AM":[
      "10",
      "10",
      "10",
      "S",
      "S",
      "10",
      "10"
    ],
    "PM":[
      "10",
      "10",
      "10",
      "S",
      "S",
      "10",
      "10"
    ]
  },
  "DAYS OFF":{
    "AM":[
      "0",
      "0",
      "0",
      "0",
      "0",
      "0",
      "M"
    ],
    "PM":[
      "0",
      "0",
      "0",
      "0",
      "0",
      "0",
      "M"
    ]
  },
  "VACATION":{
    "AM":[
      "V",
      "V",
      "V",
      "V",
      "V",
      "V",
      "V"
    ],
    "PM":[
      "V",
      "V",
      "V",
      "V",
      "V",
      "V",
      "V"
    ]
  },
  "UNASSIGNED":{
    "AM":[
      "0",
      "0",
      "0",
      "0",
      "0",
      "0",
      "0"
    ],
    "PM":[
      "0",
      "0",
      "0",
      "0",
      "0",
      "0",
      "0"
    ]
  }
}</t>
  </si>
  <si>
    <t>DUNCAN MAINTENANCE SHOP</t>
  </si>
  <si>
    <t>11</t>
  </si>
  <si>
    <t>1059</t>
  </si>
  <si>
    <t>HB FORT LUPTON E-TECH</t>
  </si>
  <si>
    <t>11-a321530ea35ddef210c9e2c16fffb5ff</t>
  </si>
  <si>
    <t>{
  "street":{
    "street1":"13100 County Road 8",
    "street2":""
  },
  "city":"Fort Lupton",
  "state":"CO",
  "zipcode":"80621"
}</t>
  </si>
  <si>
    <t>{
  "AM":"04:00",
  "PM":"16:00",
  "_$visited":true
}</t>
  </si>
  <si>
    <t>{
  "name":"FTL",
  "fullName":"Fort Lupton"
}</t>
  </si>
  <si>
    <t>{
  "name":"E-TECH",
  "fullName":"E-Tech"
}</t>
  </si>
  <si>
    <t>40.042112</t>
  </si>
  <si>
    <t>-104.806359</t>
  </si>
  <si>
    <t>14</t>
  </si>
  <si>
    <t>16</t>
  </si>
  <si>
    <t>1064</t>
  </si>
  <si>
    <t>HB FORT LUPTON MNSHOP</t>
  </si>
  <si>
    <t>13-c65d85a6cf5ab089ec707d670669844d</t>
  </si>
  <si>
    <t>15</t>
  </si>
  <si>
    <t>1063</t>
  </si>
  <si>
    <t>HB MISSION MNSHOP</t>
  </si>
  <si>
    <t>23-91a7a4b57af28bad9e821cbb893eeca7</t>
  </si>
  <si>
    <t>{
  "street":{
    "street1":"735 N INSPIRATION RD",
    "street2":""
  },
  "city":"Mission",
  "state":"TX",
  "zipcode":"78572"
}</t>
  </si>
  <si>
    <t>{
  "name":"MIS",
  "fullName":"Mission"
}</t>
  </si>
  <si>
    <t>26.215687</t>
  </si>
  <si>
    <t>-98.351662</t>
  </si>
  <si>
    <t>MISSION</t>
  </si>
  <si>
    <t>1</t>
  </si>
  <si>
    <t>1050</t>
  </si>
  <si>
    <t>HB WILLISTON MNSHOP</t>
  </si>
  <si>
    <t>14-19cb09f4db7cafe3334225389b72fa91</t>
  </si>
  <si>
    <t>{
  "street":{
    "street1":"420 Halliburton Drive",
    "street2":""
  },
  "city":"Williston",
  "state":"ND",
  "zipcode":"58801"
}</t>
  </si>
  <si>
    <t>{
  "name":"WIL",
  "fullName":"Williston"
}</t>
  </si>
  <si>
    <t>48.148836</t>
  </si>
  <si>
    <t>-103.581071</t>
  </si>
  <si>
    <t>{
  "FIRST WEEK":{
    "AM":[
      "13",
      "13",
      "13",
      "13",
      "13",
      "13",
      "13"
    ],
    "PM":[
      "13",
      "13",
      "13",
      "13",
      "13",
      "13",
      "13"
    ]
  },
  "CONTN WEEK":{
    "AM":[
      "13",
      "13",
      "13",
      "13",
      "13",
      "13",
      "13"
    ],
    "PM":[
      "13",
      "13",
      "13",
      "13",
      "13",
      "13",
      "13"
    ]
  },
  "FINAL WEEK":{
    "AM":[
      "13",
      "13",
      "13",
      "13",
      "13",
      "13",
      "13"
    ],
    "PM":[
      "13",
      "13",
      "13",
      "13",
      "13",
      "13",
      "13"
    ]
  },
  "DAYS OFF":{
    "AM":[
      "0",
      "0",
      "0",
      "0",
      "0",
      "0",
      "0"
    ],
    "PM":[
      "0",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
}</t>
  </si>
  <si>
    <t>WILLISTON</t>
  </si>
  <si>
    <t>17</t>
  </si>
  <si>
    <t>1065</t>
  </si>
  <si>
    <t>HB_ART_ETECH</t>
  </si>
  <si>
    <t>11-1a9ac84cee4a7f29e84055ef4ba654ee</t>
  </si>
  <si>
    <t>{
  "name":"ETECH",
  "fullName":"E-Tech"
}</t>
  </si>
  <si>
    <t>{
  "FIRST WEEK":{
    "AM":[
      "12",
      "12",
      "12",
      "12",
      "12",
      "12",
      "12"
    ],
    "PM":[
      "12",
      "12",
      "12",
      "12",
      "12",
      "12",
      "12"
    ]
  },
  "CONTN WEEK":{
    "AM":[
      "12",
      "12",
      "12",
      "12",
      "12",
      "12",
      "12"
    ],
    "PM":[
      "12",
      "12",
      "12",
      "12",
      "12",
      "12",
      "12"
    ]
  },
  "FINAL WEEK":{
    "AM":[
      "12",
      "12",
      "12",
      "12",
      "12",
      "12",
      "12"
    ],
    "PM":[
      "12",
      "12",
      "12",
      "12",
      "12",
      "12",
      "12"
    ]
  },
  "DAYS OFF":{
    "AM":[
      "0",
      "0",
      "0",
      "0",
      "0",
      "0",
      "M"
    ],
    "PM":[
      "0",
      "0",
      "0",
      "0",
      "0",
      "0",
      "M"
    ]
  },
  "VACATION":{
    "AM":[
      "V",
      "V",
      "V",
      "V",
      "V",
      "V",
      "V"
    ],
    "PM":[
      "V",
      "V",
      "V",
      "V",
      "V",
      "V",
      "V"
    ]
  }
}</t>
  </si>
  <si>
    <t>ARTESIA E-TECH</t>
  </si>
  <si>
    <t>1076</t>
  </si>
  <si>
    <t>HB_ART_PMPSHP</t>
  </si>
  <si>
    <t>15-3aa146aa93688b4c3f107d6fb46d2eea</t>
  </si>
  <si>
    <t>{
  "name":"PMPSHP",
  "fullName":"Pump Shop"
}</t>
  </si>
  <si>
    <t>ARTESIA PUMPSHOP</t>
  </si>
  <si>
    <t>10</t>
  </si>
  <si>
    <t>1058</t>
  </si>
  <si>
    <t>HB_BRN_E-TECH</t>
  </si>
  <si>
    <t>14-d65dd1411c4ea807763476a57bfae360</t>
  </si>
  <si>
    <t>{
  "street":{
    "street1":"1301 W. Webb St.",
    "street2":""
  },
  "city":"Brownfield",
  "state":"TX",
  "zipcode":"78586"
}</t>
  </si>
  <si>
    <t>{
  "name":"BRN",
  "fullName":"Brownfield"
}</t>
  </si>
  <si>
    <t>33.166237</t>
  </si>
  <si>
    <t>-102.289671</t>
  </si>
  <si>
    <t>{
  "FIRST WEEK":{
    "AM":[
      "11",
      "11",
      "11",
      "11",
      "11",
      "11",
      "11"
    ],
    "PM":[
      "11",
      "11",
      "11",
      "11",
      "11",
      "11",
      "11"
    ]
  },
  "CONTN WEEK":{
    "AM":[
      "11",
      "11",
      "11",
      "11",
      "11",
      "11",
      "11"
    ],
    "PM":[
      "11",
      "11",
      "11",
      "11",
      "11",
      "11",
      "11"
    ]
  },
  "FINAL WEEK":{
    "AM":[
      "11",
      "11",
      "11",
      "11",
      "11",
      "11",
      "11"
    ],
    "PM":[
      "11",
      "11",
      "11",
      "11",
      "11",
      "11",
      "11"
    ]
  },
  "DAYS OFF":{
    "AM":[
      "0",
      "0",
      "0",
      "0",
      "0",
      "0",
      "0"
    ],
    "PM":[
      "0",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},
  "UNASSIGNED":{
    "AM":[
      "0",
      "0",
      "0",
      "0",
      "0",
      "0",
      "0"
    ],
    "PM":[
      "0",
      "0",
      "0",
      "0",
      "0",
      "0",
      "0"
    ]
  }
}</t>
  </si>
  <si>
    <t>BROWNFIELD E-TECH</t>
  </si>
  <si>
    <t>7</t>
  </si>
  <si>
    <t>1056</t>
  </si>
  <si>
    <t>HB_BRN_MNSHOP</t>
  </si>
  <si>
    <t>13-9718a609ea43d122ed0dd2ddad16e37a</t>
  </si>
  <si>
    <t>{
  "street":{
    "street1":"1301 W. Webb St",
    "street2":"",
    "_$visited":true
  },
  "city":"Brownfield",
  "state":"TX",
  "zipcode":"78586",
  "_$visited":true
}</t>
  </si>
  <si>
    <t>{
  "street":{
    "street1":"1301 W. Webb St",
    "street2":""
  },
  "city":"Brownfield",
  "state":"TX",
  "zipcode":"78586"
}</t>
  </si>
  <si>
    <t>{
  "FIRST WEEK":{
    "AM":[
      "11",
      "11",
      "11",
      "11",
      "11",
      "11",
      "11"
    ],
    "PM":[
      "11",
      "11",
      "11",
      "11",
      "11",
      "11",
      "11"
    ]
  },
  "CONTN WEEK":{
    "AM":[
      "11",
      "11",
      "11",
      "11",
      "11",
      "11",
      "11"
    ],
    "PM":[
      "11",
      "11",
      "11",
      "11",
      "11",
      "11",
      "11"
    ]
  },
  "FINAL WEEK":{
    "AM":[
      "11",
      "11",
      "11",
      "11",
      "11",
      "11",
      "11"
    ],
    "PM":[
      "11",
      "11",
      "11",
      "11",
      "11",
      "11",
      "11"
    ]
  },
  "DAYS OFF":{
    "AM":[
      "0",
      "0",
      "0",
      "0",
      "0",
      "0",
      "0"
    ],
    "PM":[
      "0",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},
  "UNASSIGNED":{
    "AM":[
      null,
      null,
      null,
      null,
      null,
      null,
      null
    ],
    "PM":[
      null,
      null,
      null,
      null,
      null,
      null,
      null
    ]
  }
}</t>
  </si>
  <si>
    <t>BROWNFIELD</t>
  </si>
  <si>
    <t>5</t>
  </si>
  <si>
    <t>1054</t>
  </si>
  <si>
    <t>HB_BRN_PMPSHP</t>
  </si>
  <si>
    <t>13-b9f98501d53eace1b69bfe129e2dbbf0</t>
  </si>
  <si>
    <t>{
  "street":{
    "street1":"1301 W. Webb St.",
    "street2":"",
    "_$visited":true
  },
  "city":"Brownfield",
  "state":"TX",
  "zipcode":"78586",
  "_$visited":true
}</t>
  </si>
  <si>
    <t>{
  "FIRST WEEK":{
    "AM":[
      "12",
      "12",
      "12",
      "12",
      "12",
      "12",
      "12"
    ],
    "PM":[
      "12",
      "12",
      "12",
      "12",
      "12",
      "12",
      "12"
    ]
  },
  "CONTN WEEK":{
    "AM":[
      "10",
      "10",
      "10",
      "10",
      "10",
      "10",
      "10"
    ],
    "PM":[
      "10",
      "10",
      "10",
      "10",
      "10",
      "10",
      "10"
    ]
  },
  "FINAL WEEK":{
    "AM":[
      "10",
      "10",
      "10",
      "10",
      "10",
      "10",
      "10"
    ],
    "PM":[
      "10",
      "10",
      "10",
      "10",
      "10",
      "10",
      "10"
    ]
  },
  "DAYS OFF":{
    "AM":[
      "0",
      "0",
      "0",
      "0",
      "0",
      "0",
      "M"
    ],
    "PM":[
      "0",
      "0",
      "0",
      "0",
      "0",
      "0",
      "M"
    ]
  },
  "VACATION":{
    "AM":[
      "0",
      "0",
      "0",
      "0",
      "0",
      "0",
      "0"
    ],
    "PM":[
      "0",
      "0",
      "0",
      "0",
      "0",
      "0",
      "0"
    ]
  },
  "UNASSIGNED":{
    "AM":[
      "0",
      "0",
      "0",
      "0",
      "0",
      "0",
      "0"
    ],
    "PM":[
      "0",
      "0",
      "0",
      "0",
      "0",
      "0",
      "0"
    ]
  }
}</t>
  </si>
  <si>
    <t>BROWNFIELD PUMP SHOP</t>
  </si>
  <si>
    <t>1055</t>
  </si>
  <si>
    <t>HB_DCN_MNSHOP</t>
  </si>
  <si>
    <t>17-25d0d2b9bc23b8a043d7b583bddc6665</t>
  </si>
  <si>
    <t>{
  "street":{
    "street1":"100 East Halliburton Blvd",
    "street2":"",
    "_$visited":true
  },
  "city":"Duncan",
  "state":"OK",
  "zipcode":"73533",
  "_$visited":true
}</t>
  </si>
  <si>
    <t>{
  "street":{
    "street1":"100 East Halliburton Blvd",
    "street2":""
  },
  "city":"Duncan",
  "state":"OK",
  "zipcode":"73533"
}</t>
  </si>
  <si>
    <t>34.487586</t>
  </si>
  <si>
    <t>-97.943195</t>
  </si>
  <si>
    <t>DUNCAN MAINTENANCE</t>
  </si>
  <si>
    <t>12</t>
  </si>
  <si>
    <t>1060</t>
  </si>
  <si>
    <t>HB_DCN_PMPSHP</t>
  </si>
  <si>
    <t>16-9fdc068f139e52162089180db3c2a779</t>
  </si>
  <si>
    <t>34.489623</t>
  </si>
  <si>
    <t>DUNCAN PUMP SHOP</t>
  </si>
  <si>
    <t>13</t>
  </si>
  <si>
    <t>1061</t>
  </si>
  <si>
    <t>HB_ODS_E-TECH</t>
  </si>
  <si>
    <t>14-01c556a106f5026eb8775ee761d51856</t>
  </si>
  <si>
    <t>{
  "street":{
    "street1":"6155 W Murphy St.",
    "street2":"",
    "_$visited":true
  },
  "city":"Odessa",
  "state":"TX",
  "zipcode":"79763",
  "_$visited":true
}</t>
  </si>
  <si>
    <t>{
  "name":"ODS",
  "fullName":"Odessa"
}</t>
  </si>
  <si>
    <t>{
  "street":{
    "street1":"6155 W Murphy St.",
    "street2":""
  },
  "city":"Odessa",
  "state":"TX",
  "zipcode":"79763"
}</t>
  </si>
  <si>
    <t>31.803422</t>
  </si>
  <si>
    <t>-102.437881</t>
  </si>
  <si>
    <t>{
  "FIRST WEEK":{
    "AM":[
      "0",
      "M",
      "12",
      "12",
      "12",
      "12",
      "12"
    ],
    "PM":[
      "0",
      "M",
      "12",
      "12",
      "12",
      "12",
      "12"
    ]
  },
  "CONTN WEEK":{
    "AM":[
      "12",
      "12",
      "12",
      "12",
      "12",
      "12",
      "12"
    ],
    "PM":[
      "12",
      "12",
      "12",
      "12",
      "12",
      "12",
      "12"
    ]
  },
  "FINAL WEEK":{
    "AM":[
      "12",
      "12",
      "12",
      "12",
      "12",
      "12",
      "12"
    ],
    "PM":[
      "12",
      "12",
      "12",
      "12",
      "12",
      "12",
      "12"
    ]
  },
  "DAYS OFF":{
    "AM":[
      "12",
      "12",
      "0",
      "0",
      "0",
      "0",
      "0"
    ],
    "PM":[
      "12",
      "12",
      "0",
      "0",
      "0",
      "0",
      "0"
    ]
  },
  "VACATION":{
    "AM":[
      "V",
      "V",
      "V",
      "V",
      "V",
      "V",
      "V"
    ],
    "PM":[
      "V",
      "V",
      "V",
      "V",
      "V",
      "V",
      "V"
    ]
  },
  "UNASSIGNED":{
    "AM":[
      "0",
      "0",
      "0",
      "0",
      "0",
      "0",
      "0"
    ],
    "PM":[
      "0",
      "0",
      "0",
      "0",
      "0",
      "0",
      "0"
    ]
  }
}</t>
  </si>
  <si>
    <t>ODESSA E-TECH</t>
  </si>
  <si>
    <t>4</t>
  </si>
  <si>
    <t>1053</t>
  </si>
  <si>
    <t>HB_ODS_MNSHOP</t>
  </si>
  <si>
    <t>14-7f65cc938c53e82e614f2582e1657ba7</t>
  </si>
  <si>
    <t>{
  "FIRST WEEK":{
    "AM":[
      "M",
      "12",
      "12",
      "12",
      "12",
      "12",
      "12"
    ],
    "PM":[
      "M",
      "12",
      "12",
      "12",
      "12",
      "12",
      "12"
    ]
  },
  "CONTN WEEK":{
    "AM":[
      "12",
      "12",
      "12",
      "12",
      "12",
      "12",
      "12"
    ],
    "PM":[
      "12",
      "12",
      "12",
      "12",
      "12",
      "12",
      "12"
    ]
  },
  "FINAL WEEK":{
    "AM":[
      "12",
      "12",
      "12",
      "12",
      "12",
      "12",
      "12"
    ],
    "PM":[
      "12",
      "12",
      "12",
      "12",
      "12",
      "12",
      "12"
    ]
  },
  "DAYS OFF":{
    "AM":[
      "12",
      "0",
      "0",
      "0",
      "0",
      "0",
      "0"
    ],
    "PM":[
      "12",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},
  "UNASSIGNED":{
    "AM":[
      "0",
      "0",
      "0",
      "0",
      "0",
      "0",
      "0"
    ],
    "PM":[
      "0",
      "0",
      "0",
      "0",
      "0",
      "0",
      "0"
    ]
  }
}</t>
  </si>
  <si>
    <t>ODESSA</t>
  </si>
  <si>
    <t>3</t>
  </si>
  <si>
    <t>1052</t>
  </si>
  <si>
    <t>HB_RSP_MNSHOP</t>
  </si>
  <si>
    <t>15-9f67d43493e166728ca2b3ff9edcfe1a</t>
  </si>
  <si>
    <t>{
  "street":{
    "street1":"1801 Blairtown Connector Rd",
    "street2":"",
    "_$visited":true
  },
  "city":"Rock Springs",
  "state":"WY",
  "zipcode":"82901",
  "_$visited":true
}</t>
  </si>
  <si>
    <t>{
  "name":"RSP",
  "fullName":"Rock Springs"
}</t>
  </si>
  <si>
    <t>{
  "street":{
    "street1":"1801 Blairtown Connector Rd",
    "street2":""
  },
  "city":"Rock Springs",
  "state":"WY",
  "zipcode":"82901"
}</t>
  </si>
  <si>
    <t>41.56829</t>
  </si>
  <si>
    <t>-109.24981</t>
  </si>
  <si>
    <t>20</t>
  </si>
  <si>
    <t>{
  "FIRST WEEK":{
    "AM":[
      "11.5",
      "11.5",
      "11.5",
      "11.5",
      "11.5",
      "11.5",
      "11.5"
    ],
    "PM":[
      "11.5",
      "11.5",
      "11.5",
      "11.5",
      "11.5",
      "11.5",
      "11.5"
    ]
  },
  "CONTN WEEK":{
    "AM":[
      "11.5",
      "11.5",
      "11.5",
      "11.5",
      "11.5",
      "11.5",
      "11.5"
    ],
    "PM":[
      "11.5",
      "11.5",
      "11.5",
      "11.5",
      "11.5",
      "11.5",
      "11.5"
    ]
  },
  "FINAL WEEK":{
    "AM":[
      "11.5",
      "11.5",
      "11.5",
      "11.5",
      "11.5",
      "11.5",
      "11.5"
    ],
    "PM":[
      "11.5",
      "11.5",
      "11.5",
      "11.5",
      "11.5",
      "11.5",
      "11.5"
    ]
  },
  "DAYS OFF":{
    "AM":[
      "0",
      "0",
      "0",
      "0",
      "0",
      "0",
      "0"
    ],
    "PM":[
      "0",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},
  "UNASSIGNED":{
    "AM":[
      null,
      null,
      null,
      null,
      null,
      null,
      null
    ],
    "PM":[
      null,
      null,
      null,
      null,
      null,
      null,
      null
    ]
  }
}</t>
  </si>
  <si>
    <t>ROCK SPRINGS WY</t>
  </si>
  <si>
    <t>1062</t>
  </si>
  <si>
    <t>HB_SAN_MNSHOP</t>
  </si>
  <si>
    <t>13-dc22ed8a9440f1759d9c1f9be9fb6823</t>
  </si>
  <si>
    <t>{
  "street":{
    "street1":"4375 S. Loop 1604 E",
    "street2":""
  },
  "city":"Elmendorf",
  "state":"TX",
  "zipcode":"78112"
}</t>
  </si>
  <si>
    <t>{
  "name":"SAN",
  "fullName":"San Antonio"
}</t>
  </si>
  <si>
    <t>29.221577</t>
  </si>
  <si>
    <t>-98.405809</t>
  </si>
  <si>
    <t>{
  "FIRST WEEK":{
    "AM":[
      "10",
      "10",
      "10",
      "10",
      "10",
      "10",
      "10"
    ],
    "PM":[
      "10",
      "10",
      "10",
      "10",
      "10",
      "10",
      "10"
    ]
  },
  "CONTN WEEK":{
    "AM":[
      "10",
      "10",
      "10",
      "10",
      "10",
      "10",
      "10"
    ],
    "PM":[
      "10",
      "10",
      "10",
      "10",
      "10",
      "10",
      "10"
    ]
  },
  "FINAL WEEK":{
    "AM":[
      "10",
      "10",
      "10",
      "10",
      "10",
      "10",
      "10"
    ],
    "PM":[
      "10",
      "10",
      "10",
      "10",
      "10",
      "10",
      "10"
    ]
  },
  "DAYS OFF":{
    "AM":[
      "0",
      "0",
      "0",
      "0",
      "0",
      "0",
      "0"
    ],
    "PM":[
      "0",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},
  "UNASSIGNED":{
    "AM":[
      "0",
      "0",
      "0",
      "0",
      "0",
      "0",
      "0"
    ],
    "PM":[
      "0",
      "0",
      "0",
      "0",
      "0",
      "0",
      "0"
    ]
  }
}</t>
  </si>
  <si>
    <t>SAN ANTONIO</t>
  </si>
  <si>
    <t>2</t>
  </si>
  <si>
    <t>1051</t>
  </si>
  <si>
    <t>KN_MHL_MNSHOP</t>
  </si>
  <si>
    <t>14-1889cc6998ca88dcc901ea5bdc7acf88</t>
  </si>
  <si>
    <t>{
  "street":{
    "street1":"120 Airstrip Drive",
    "street2":""
  },
  "city":"Mill Hall",
  "state":"PA",
  "zipcode":"17751"
}</t>
  </si>
  <si>
    <t>70</t>
  </si>
  <si>
    <t>{
  "fullName":"Keane",
  "name":"KN"
}</t>
  </si>
  <si>
    <t>{
  "name":"MHL",
  "fullName":"Mill Hall"
}</t>
  </si>
  <si>
    <t>41.062439</t>
  </si>
  <si>
    <t>-77.443244</t>
  </si>
  <si>
    <t>{
  "FIRST WEEK":{
    "AM":[
      "11",
      "11",
      "11",
      "11",
      "11",
      "11",
      "11"
    ],
    "PM":[
      "11",
      "11",
      "11",
      "11",
      "11",
      "11",
      "11"
    ]
  },
  "CONTN WEEK":{
    "AM":[
      "11",
      "11",
      "11",
      "11",
      "11",
      "11",
      "11"
    ],
    "PM":[
      "11",
      "11",
      "11",
      "11",
      "11",
      "11",
      "11"
    ]
  },
  "FINAL WEEK":{
    "AM":[
      "11",
      "11",
      "11",
      "11",
      "11",
      "11",
      "11"
    ],
    "PM":[
      "11",
      "11",
      "11",
      "11",
      "11",
      "11",
      "11"
    ]
  },
  "DAYS OFF":{
    "AM":[
      "0",
      "0",
      "0",
      "0",
      "0",
      "0",
      "M"
    ],
    "PM":[
      "0",
      "0",
      "0",
      "0",
      "0",
      "0",
      "M"
    ]
  },
  "VACATION":{
    "AM":[
      "V",
      "V",
      "V",
      "V",
      "V",
      "V",
      "V"
    ],
    "PM":[
      "V",
      "V",
      "V",
      "V",
      "V",
      "V",
      "V"
    ]
  },
  "UNASSIGNED":{
    "AM":[
      "0",
      "0",
      "0",
      "0",
      "0",
      "0",
      "0"
    ],
    "PM":[
      "0",
      "0",
      "0",
      "0",
      "0",
      "0",
      "0"
    ]
  }
}</t>
  </si>
  <si>
    <t>KEANE MILL HALL</t>
  </si>
  <si>
    <t>1072</t>
  </si>
  <si>
    <t>KN_ODS_MNSHOP</t>
  </si>
  <si>
    <t>12-9ea62a931ec66bc2be7586630d6449cb</t>
  </si>
  <si>
    <t>{
  "street":{
    "street1":"8200 E Interstate 20",
    "street2":"",
    "_$visited":true
  },
  "city":"Odessa",
  "state":"TX",
  "zipcode":"79765",
  "_$visited":true
}</t>
  </si>
  <si>
    <t>{
  "street":{
    "street1":"8200 E Interstate 20",
    "street2":""
  },
  "city":"Odessa",
  "state":"TX",
  "zipcode":"79765"
}</t>
  </si>
  <si>
    <t>31.884046</t>
  </si>
  <si>
    <t>-102.26282</t>
  </si>
  <si>
    <t>KEANE ODESSA</t>
  </si>
  <si>
    <t>1068</t>
  </si>
  <si>
    <t>KN_SHN_MNSHOP</t>
  </si>
  <si>
    <t>12-f3d6d4ef2876967143c20ba2fd01c98e</t>
  </si>
  <si>
    <t>{
  "street":{
    "street1":"41500 Wolverine Rd",
    "street2":"",
    "_$visited":true
  },
  "city":"Shawnee",
  "state":"OK",
  "zipcode":"74804",
  "_$visited":true
}</t>
  </si>
  <si>
    <t>{
  "name":"SHN",
  "fullName":"Shawnee"
}</t>
  </si>
  <si>
    <t>{
  "street":{
    "street1":"41500 Wolverine Rd",
    "street2":""
  },
  "city":"Shawnee",
  "state":"OK",
  "zipcode":"74804"
}</t>
  </si>
  <si>
    <t>35.425225</t>
  </si>
  <si>
    <t>-96.917376</t>
  </si>
  <si>
    <t>KEANE SHAWNEE</t>
  </si>
  <si>
    <t>21</t>
  </si>
  <si>
    <t>1069</t>
  </si>
  <si>
    <t>KN_SPR_E-TECH</t>
  </si>
  <si>
    <t>14-cb660b642f2880f623768ad821b57e78</t>
  </si>
  <si>
    <t>{
  "street":{
    "street1":"354 W. Bradshaw Rd",
    "street2":""
  },
  "city":"Springtown",
  "state":"TX",
  "zipcode":"76082"
}</t>
  </si>
  <si>
    <t>{
  "name":"SPR",
  "fullName":"Springtown"
}</t>
  </si>
  <si>
    <t>32.943867</t>
  </si>
  <si>
    <t>-97.698508</t>
  </si>
  <si>
    <t>300</t>
  </si>
  <si>
    <t>KEANE SPRINGTOWN E-TECH</t>
  </si>
  <si>
    <t>23</t>
  </si>
  <si>
    <t>1071</t>
  </si>
  <si>
    <t>KN_SPR_MNSHOP</t>
  </si>
  <si>
    <t>12-9a3f44459f300001d585905a8483b6f9</t>
  </si>
  <si>
    <t>{
  "street":{
    "street1":"354 W. Bradshaw Rd",
    "street2":"",
    "_$visited":true
  },
  "city":"Springtown",
  "state":"TX",
  "zipcode":"76082",
  "_$visited":true
}</t>
  </si>
  <si>
    <t>KEANE SPRINGTOWN</t>
  </si>
  <si>
    <t>22</t>
  </si>
  <si>
    <t>1070</t>
  </si>
  <si>
    <t>SE WESLACO E-TECH</t>
  </si>
  <si>
    <t>12-157c03d921140fb113edad04d3ce48d3</t>
  </si>
  <si>
    <t>{
  "street":{
    "street1":"2801 Corporate Drive",
    "street2":""
  },
  "city":"Weslaco",
  "state":"TX",
  "zipcode":"78599"
}</t>
  </si>
  <si>
    <t>{
  "AM":"08:00",
  "PM":"17:00"
}</t>
  </si>
  <si>
    <t>{
  "fullName":"SESA",
  "name":"SE"
}</t>
  </si>
  <si>
    <t>{
  "name":"WES",
  "fullName":"Weslaco"
}</t>
  </si>
  <si>
    <t>26.17726</t>
  </si>
  <si>
    <t>-97.964594</t>
  </si>
  <si>
    <t>{
  "FIRST WEEK":{
    "AM":[
      "8",
      "8",
      "8",
      "0",
      "0",
      "8",
      "8"
    ],
    "PM":[
      "8",
      "8",
      "8",
      "0",
      "0",
      "8",
      "8"
    ]
  },
  "CONTN WEEK":{
    "AM":[
      "8",
      "8",
      "8",
      "0",
      "0",
      "8",
      "8"
    ],
    "PM":[
      "8",
      "8",
      "8",
      "0",
      "0",
      "8",
      "8"
    ]
  },
  "FINAL WEEK":{
    "AM":[
      "8",
      "8",
      "8",
      "0",
      "0",
      "8",
      "8"
    ],
    "PM":[
      "8",
      "8",
      "8",
      "0",
      "0",
      "8",
      "8"
    ]
  },
  "DAYS OFF":{
    "AM":[
      "0",
      "0",
      "0",
      "0",
      "0",
      "0",
      "0"
    ],
    "PM":[
      "0",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
}</t>
  </si>
  <si>
    <t>SESA HQ E-TECHS</t>
  </si>
  <si>
    <t>26</t>
  </si>
  <si>
    <t>1074</t>
  </si>
  <si>
    <t>SE WESLACO OFFICE</t>
  </si>
  <si>
    <t>11-3f85ab599b0164cffb6d4caa479db14e</t>
  </si>
  <si>
    <t>{
  "street":{
    "street1":"2801 Corporate Drive",
    "street2":"",
    "_$visited":true
  },
  "city":"Weslaco",
  "state":"TX",
  "zipcode":"78599",
  "_$visited":true
}</t>
  </si>
  <si>
    <t>{
  "name":"OFFICE",
  "fullName":"Office"
}</t>
  </si>
  <si>
    <t>OFFICE PERSONNEL</t>
  </si>
  <si>
    <t>27</t>
  </si>
  <si>
    <t>1075</t>
  </si>
  <si>
    <t>SE_WES_MNSHOP</t>
  </si>
  <si>
    <t>12-b49d4250c7ceb503853884534bbbbfa8</t>
  </si>
  <si>
    <t>{
  "FIRST WEEK":{
    "AM":[
      "8",
      "8",
      "8",
      "0",
      "0",
      "8",
      "8"
    ],
    "PM":[
      "8",
      "8",
      "8",
      "0",
      "0",
      "8",
      "8"
    ]
  },
  "CONTN WEEK":{
    "AM":[
      "8",
      "8",
      "8",
      "0",
      "0",
      "8",
      "8"
    ],
    "PM":[
      "8",
      "8",
      "8",
      "0",
      "0",
      "8",
      "8"
    ]
  },
  "FINAL WEEK":{
    "AM":[
      "8",
      "8",
      "8",
      "0",
      "0",
      "8",
      "8"
    ],
    "PM":[
      "8",
      "8",
      "8",
      "0",
      "0",
      "8",
      "8"
    ]
  },
  "DAYS OFF":{
    "AM":[
      "0",
      "0",
      "0",
      "0",
      "0",
      "0",
      "0"
    ],
    "PM":[
      "0",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},
  "UNASSIGNED":{
    "AM":[
      "0",
      "0",
      "0",
      "0",
      "0",
      "0",
      "0"
    ],
    "PM":[
      "0",
      "0",
      "0",
      "0",
      "0",
      "0",
      "0"
    ]
  }
}</t>
  </si>
  <si>
    <t>SESA HQ MECHANICS</t>
  </si>
  <si>
    <t>25</t>
  </si>
  <si>
    <t>1073</t>
  </si>
  <si>
    <t>XX UNASSIGNED XXXXXX</t>
  </si>
  <si>
    <t>5-1b423f0cf763aafe232b6d38faa43639</t>
  </si>
  <si>
    <t>{
  "street":{
    "street1":"Unassigned",
    "street2":"",
    "_$visited":true
  },
  "city":"Unassigned",
  "state":"",
  "zipcode":"",
  "_$visited":true
}</t>
  </si>
  <si>
    <t>{
  "name":"XX",
  "fullName":"Unassigned"
}</t>
  </si>
  <si>
    <t>{
  "name":"XXX",
  "fullName":"Unassigned"
}</t>
  </si>
  <si>
    <t>{
  "name":"XXXXXX",
  "fullName":"Unassigned"
}</t>
  </si>
  <si>
    <t>{
  "street":{
    "street1":"Unassigned",
    "street2":""
  },
  "city":"Unassigned",
  "state":"",
  "zipcode":""
}</t>
  </si>
  <si>
    <t>{
  "FIRST WEEK":{
    "AM":[
      "0",
      "0",
      "0",
      "0",
      "0",
      "0",
      "0"
    ],
    "PM":[
      "0",
      "0",
      "0",
      "0",
      "0",
      "0",
      "0"
    ]
  },
  "CONTN WEEK":{
    "AM":[
      "0",
      "0",
      "0",
      "0",
      "0",
      "0",
      "0"
    ],
    "PM":[
      "0",
      "0",
      "0",
      "0",
      "0",
      "0",
      "0"
    ]
  },
  "FINAL WEEK":{
    "AM":[
      "0",
      "0",
      "0",
      "0",
      "0",
      "0",
      "0"
    ],
    "PM":[
      "0",
      "0",
      "0",
      "0",
      "0",
      "0",
      "0"
    ]
  },
  "DAYS OFF":{
    "AM":[
      "0",
      "0",
      "0",
      "0",
      "0",
      "0",
      "0"
    ],
    "PM":[
      "0",
      "0",
      "0",
      "0",
      "0",
      "0",
      "0"
    ]
  },
  "VACATION":{
    "AM":[
      "V",
      "V",
      "V",
      "V",
      "V",
      "V",
      "V"
    ],
    "PM":[
      "V",
      "V",
      "V",
      "V",
      "V",
      "V",
      "V"
    ]
  },
  "UNASSIGNED":{
    "AM":[
      "0",
      "0",
      "0",
      "0",
      "0",
      "0",
      "0"
    ],
    "PM":[
      "0",
      "0",
      "0",
      "0",
      "0",
      "0",
      "0"
    ]
  }
}</t>
  </si>
  <si>
    <t>UNASSIGNED</t>
  </si>
  <si>
    <t>28</t>
  </si>
  <si>
    <t>{ "</t>
  </si>
  <si>
    <t>id</t>
  </si>
  <si>
    <t>capsName</t>
  </si>
  <si>
    <t>fullName</t>
  </si>
  <si>
    <t>code</t>
  </si>
  <si>
    <t>name</t>
  </si>
  <si>
    <t>techClass</t>
  </si>
  <si>
    <t>G-TECH</t>
  </si>
  <si>
    <t>MAINTENANCE SHOP</t>
  </si>
  <si>
    <t>Maintenance Shop</t>
  </si>
  <si>
    <t>M-TECH</t>
  </si>
  <si>
    <t>MNSHOP</t>
  </si>
  <si>
    <t>PUMP SHOP</t>
  </si>
  <si>
    <t>Pump Shop</t>
  </si>
  <si>
    <t>PMPSHP</t>
  </si>
  <si>
    <t>P-TECH</t>
  </si>
  <si>
    <t>MANUFACTURING CENTER</t>
  </si>
  <si>
    <t>Manufacturing Center</t>
  </si>
  <si>
    <t>MFGCTR</t>
  </si>
  <si>
    <t>ELECTRONIC DIAGNOSTICS SHOP</t>
  </si>
  <si>
    <t>Electronic Diagnostics Shop</t>
  </si>
  <si>
    <t>E-TECH</t>
  </si>
  <si>
    <t>FLUID SERVICES FIELD TECHNICIAN</t>
  </si>
  <si>
    <t>Fluid Services Field Technician</t>
  </si>
  <si>
    <t>TOPPER</t>
  </si>
  <si>
    <t>F-TECH</t>
  </si>
  <si>
    <t>OFFICE</t>
  </si>
  <si>
    <t>Office</t>
  </si>
  <si>
    <t xml:space="preserve">": </t>
  </si>
  <si>
    <t>, "</t>
  </si>
  <si>
    <t>": "</t>
  </si>
  <si>
    <t>", "</t>
  </si>
  <si>
    <t>" },</t>
  </si>
  <si>
    <t>BE</t>
  </si>
  <si>
    <t>Basic Energy</t>
  </si>
  <si>
    <t>BASIC ENERGY</t>
  </si>
  <si>
    <t>HB</t>
  </si>
  <si>
    <t>Halliburton</t>
  </si>
  <si>
    <t>HALLIBURTON</t>
  </si>
  <si>
    <t>KN</t>
  </si>
  <si>
    <t>Keane</t>
  </si>
  <si>
    <t>KEANE</t>
  </si>
  <si>
    <t>SE</t>
  </si>
  <si>
    <t>SESA</t>
  </si>
  <si>
    <t>XX</t>
  </si>
  <si>
    <t>Unassigned</t>
  </si>
  <si>
    <t>ARTESIA</t>
  </si>
  <si>
    <t>Artesia</t>
  </si>
  <si>
    <t>ART</t>
  </si>
  <si>
    <t>Brownfield</t>
  </si>
  <si>
    <t>BRN</t>
  </si>
  <si>
    <t>Dickinson</t>
  </si>
  <si>
    <t>DKN</t>
  </si>
  <si>
    <t>DUNCAN</t>
  </si>
  <si>
    <t>Duncan</t>
  </si>
  <si>
    <t>DCN</t>
  </si>
  <si>
    <t>FORT LUPTON</t>
  </si>
  <si>
    <t>Fort Lupton</t>
  </si>
  <si>
    <t>FTL</t>
  </si>
  <si>
    <t>MIDLAND</t>
  </si>
  <si>
    <t>Midland</t>
  </si>
  <si>
    <t>MDL</t>
  </si>
  <si>
    <t>MILL HALL</t>
  </si>
  <si>
    <t>Mill Hall</t>
  </si>
  <si>
    <t>MHL</t>
  </si>
  <si>
    <t>Mission</t>
  </si>
  <si>
    <t>MIS</t>
  </si>
  <si>
    <t>Odessa</t>
  </si>
  <si>
    <t>ODS</t>
  </si>
  <si>
    <t>ROCK SPRINGS</t>
  </si>
  <si>
    <t>Rock Springs</t>
  </si>
  <si>
    <t>RSP</t>
  </si>
  <si>
    <t>San Antonio</t>
  </si>
  <si>
    <t>SAN</t>
  </si>
  <si>
    <t>SHAWNEE</t>
  </si>
  <si>
    <t>Shawnee</t>
  </si>
  <si>
    <t>SHN</t>
  </si>
  <si>
    <t>SPRINGTOWN</t>
  </si>
  <si>
    <t>Springtown</t>
  </si>
  <si>
    <t>SPR</t>
  </si>
  <si>
    <t>XXX</t>
  </si>
  <si>
    <t>WESLACO</t>
  </si>
  <si>
    <t>Weslaco</t>
  </si>
  <si>
    <t>WES</t>
  </si>
  <si>
    <t>Williston</t>
  </si>
  <si>
    <t>WIL</t>
  </si>
  <si>
    <t>UNASGN</t>
  </si>
  <si>
    <t>`</t>
  </si>
  <si>
    <t>{ "id": 10, "capsName": "ARTESIA" , "fullName": "Artesia" , "code": "ART", "name": "ARTESIA" },</t>
  </si>
  <si>
    <t>{ "id": 11, "capsName": "BROWNFIELD" , "fullName": "Brownfield" , "code": "BRN", "name": "BROWNFIELD" },</t>
  </si>
  <si>
    <t>{ "id": 12, "capsName": "DICKINSON" , "fullName": "Dickinson" , "code": "DKN", "name": "DICKINSON" },</t>
  </si>
  <si>
    <t>{ "id": 13, "capsName": "DUNCAN" , "fullName": "Duncan" , "code": "DCN", "name": "DUNCAN" },</t>
  </si>
  <si>
    <t>{ "id": 14, "capsName": "FORT LUPTON" , "fullName": "Fort Lupton" , "code": "FTL", "name": "FORT LUPTON" },</t>
  </si>
  <si>
    <t>{ "id": 15, "capsName": "MIDLAND" , "fullName": "Midland" , "code": "MDL", "name": "MIDLAND" },</t>
  </si>
  <si>
    <t>{ "id": 16, "capsName": "MILL HALL" , "fullName": "Mill Hall" , "code": "MHL", "name": "MILL HALL" },</t>
  </si>
  <si>
    <t>{ "id": 17, "capsName": "MISSION" , "fullName": "Mission" , "code": "MIS", "name": "MISSION" },</t>
  </si>
  <si>
    <t>{ "id": 18, "capsName": "ODESSA" , "fullName": "Odessa" , "code": "ODS", "name": "ODESSA" },</t>
  </si>
  <si>
    <t>{ "id": 19, "capsName": "ROCK SPRINGS", "fullName": "Rock Springs", "code": "RSP", "name": "ROCK SPRINGS"},</t>
  </si>
  <si>
    <t>{ "id": 20, "capsName": "SAN ANTONIO" , "fullName": "San Antonio" , "code": "SAN", "name": "SAN ANTONIO" },</t>
  </si>
  <si>
    <t>{ "id": 21, "capsName": "SHAWNEE" , "fullName": "Shawnee" , "code": "SHN", "name": "SHAWNEE" },</t>
  </si>
  <si>
    <t>{ "id": 22, "capsName": "SPRINGTOWN" , "fullName": "Springtown" , "code": "SPR", "name": "SPRINGTOWN" },</t>
  </si>
  <si>
    <t>{ "id": 24, "capsName": "WILLISTON" , "fullName": "Williston" , "code": "WIL", "name": "WILLISTON" },</t>
  </si>
  <si>
    <t>{ "id": 98, "capsName": "WESLACO" , "fullName": "Weslaco" , "code": "WES", "name": "WESLACO" },</t>
  </si>
  <si>
    <t>{ "id": 99, "capsName": "UNASSIGNED" , "fullName": "Unassigned" , "code": "XXX", "name": "UNASSIGNED" },</t>
  </si>
  <si>
    <t xml:space="preserve">     |     </t>
  </si>
  <si>
    <t>{ "id": 51, "capsName": "HALLIBURTON" , "fullName": "Halliburton" , "code": "HB", "name": "HALLIBURTON" },</t>
  </si>
  <si>
    <t>{ "id": 52, "capsName": "KEANE" , "fullName": "Keane" , "code": "KN", "name": "KEANE" },</t>
  </si>
  <si>
    <t>{ "id": 98, "capsName": "SESA" , "fullName": "SESA" , "code": "SE", "name": "SESA" },</t>
  </si>
  <si>
    <t>{ "id": 99, "capsName": "UNASSIGNED" , "fullName": "Unassigned" , "code": "XX", "name": "UNASSIGNED" },</t>
  </si>
  <si>
    <t>{ "id": 80, "capsName": "ELECTRONIC DIAGNOSTICS SHOP" , "fullName": "Electronic Diagnostics Shop" , "code": "E-TECH", "name": "E-TECH", "techClass": "E-TECH"},</t>
  </si>
  <si>
    <t>{ "id": 85, "capsName": "MANUFACTURING CENTER" , "fullName": "Manufacturing Center" , "code": "MFGCTR", "name": "MFGCTR", "techClass": "G-TECH"},</t>
  </si>
  <si>
    <t>{ "id": 87, "capsName": "MAINTENANCE SHOP" , "fullName": "Maintenance Shop" , "code": "MNSHOP", "name": "MNSHOP", "techClass": "M-TECH"},</t>
  </si>
  <si>
    <t>{ "id": 88, "capsName": "PUMP SHOP" , "fullName": "Pump Shop" , "code": "PMPSHP", "name": "PMPSHP", "techClass": "P-TECH"},</t>
  </si>
  <si>
    <t>{ "id": 98, "capsName": "OFFICE" , "fullName": "Office" , "code": "OFFICE", "name": "OFFICE", "techClass": "OFFICE"},</t>
  </si>
  <si>
    <t>{ "id": 99, "capsName": "UNASSIGNED" , "fullName": "Unassigned" , "code": "UNASGN", "name": "UNASGN", "techClass": "UNASGN"},</t>
  </si>
  <si>
    <t>{ "id": 50, "capsName": "BASIC ENERGY", "fullName": "Basic Energy", "code": "BE", "name": "BASIC ENERGY"},</t>
  </si>
  <si>
    <t>HB_ARTESIA_MNSHOP</t>
  </si>
  <si>
    <t>HB_DICKINSON_MNSHOP</t>
  </si>
  <si>
    <t>HB_FORT_LUPTON_E-TECH</t>
  </si>
  <si>
    <t>HB_FORT_LUPTON_MNSHOP</t>
  </si>
  <si>
    <t>HB_MISSION_MNSHOP</t>
  </si>
  <si>
    <t>HB_WILLISTON_MNSHOP</t>
  </si>
  <si>
    <t>SE_WESLACO_E-TECH</t>
  </si>
  <si>
    <t>SE_WESLACO_OFFICE</t>
  </si>
  <si>
    <t>XX_UNASSIGNED_XXXXXX</t>
  </si>
  <si>
    <t>HB_DCNCAN_MNSHOP</t>
  </si>
  <si>
    <t>{ "_id": "</t>
  </si>
  <si>
    <t xml:space="preserve">", "_uid": </t>
  </si>
  <si>
    <t xml:space="preserve">, "client": </t>
  </si>
  <si>
    <t xml:space="preserve">, "requires_preauth": </t>
  </si>
  <si>
    <t xml:space="preserve">, "requires_preauth_pertech": </t>
  </si>
  <si>
    <t xml:space="preserve">, "requires_invoice_woreports": </t>
  </si>
  <si>
    <t>, "account_or_contract": "</t>
  </si>
  <si>
    <t xml:space="preserve">", "billing_rate": </t>
  </si>
  <si>
    <t xml:space="preserve">, "site_active": </t>
  </si>
  <si>
    <t xml:space="preserve">, "has_standby": </t>
  </si>
  <si>
    <t xml:space="preserve">, "shift_start_times": </t>
  </si>
  <si>
    <t xml:space="preserve">, "address": </t>
  </si>
  <si>
    <t xml:space="preserve">, "latitude": </t>
  </si>
  <si>
    <t xml:space="preserve">, "longitude": </t>
  </si>
  <si>
    <t xml:space="preserve">, "within": </t>
  </si>
  <si>
    <t xml:space="preserve">, "account_number": </t>
  </si>
  <si>
    <t>null</t>
  </si>
  <si>
    <t xml:space="preserve">, "travel_time": </t>
  </si>
  <si>
    <t xml:space="preserve">, "per_diem_rate": </t>
  </si>
  <si>
    <t xml:space="preserve">, "lodging_rate": </t>
  </si>
  <si>
    <t xml:space="preserve">, "shiftRotations": </t>
  </si>
  <si>
    <t xml:space="preserve">, "hoursList": </t>
  </si>
  <si>
    <t xml:space="preserve">, "techShifts": </t>
  </si>
  <si>
    <t>, "schedule_name": "</t>
  </si>
  <si>
    <t xml:space="preserve">, "site_number": </t>
  </si>
  <si>
    <t xml:space="preserve"> },</t>
  </si>
  <si>
    <t xml:space="preserve"> } ]</t>
  </si>
  <si>
    <t>"docs": [ { "_id": "</t>
  </si>
  <si>
    <t xml:space="preserve">", "sort_number": </t>
  </si>
  <si>
    <t>{"AM":"07:00","PM":"19:00"}</t>
  </si>
  <si>
    <t>{"AM":"06:00","PM":"18:00"}</t>
  </si>
  <si>
    <t>{"AM":"04:00","PM":"16:00"}</t>
  </si>
  <si>
    <t>{"AM":"08:00","PM":"17:00"}</t>
  </si>
  <si>
    <t>{"street":{"street1":"1110 West County Rd 114","street2":""},"city":"Midland","state":"TX","zipcode":"79706"}</t>
  </si>
  <si>
    <t>{"street":{"street1":"2311 S. First St.","street2":""},"city":"Artesia","state":"NM","zipcode":"88210"}</t>
  </si>
  <si>
    <t>{"street":{"street1":"1301 W. Webb St.","street2":""},"city":"Brownfield","state":"TX","zipcode":"78586"}</t>
  </si>
  <si>
    <t>{"street":{"street1":"1301 W. Webb St","street2":""},"city":"Brownfield","state":"TX","zipcode":"78586"}</t>
  </si>
  <si>
    <t>{"street":{"street1":"100 East Halliburton Blvd","street2":""},"city":"Duncan","state":"OK","zipcode":"73533"}</t>
  </si>
  <si>
    <t>{"street":{"street1":"215 W. Bois D'Arc Ave.","street2":""},"city":"Duncan","state":"OK","zipcode":"73533"}</t>
  </si>
  <si>
    <t>{"street":{"street1":"270 34th St. W","street2":""},"city":"Dickinson","state":"ND","zipcode":"58601"}</t>
  </si>
  <si>
    <t>{"street":{"street1":"13100 County Road 8","street2":""},"city":"Fort Lupton","state":"CO","zipcode":"80621"}</t>
  </si>
  <si>
    <t>{"street":{"street1":"735 N INSPIRATION RD","street2":""},"city":"Mission","state":"TX","zipcode":"78572"}</t>
  </si>
  <si>
    <t>{"street":{"street1":"6155 W Murphy St.","street2":""},"city":"Odessa","state":"TX","zipcode":"79763"}</t>
  </si>
  <si>
    <t>{"street":{"street1":"1801 Blairtown Connector Rd","street2":""},"city":"Rock Springs","state":"WY","zipcode":"82901"}</t>
  </si>
  <si>
    <t>{"street":{"street1":"4375 S. Loop 1604 E","street2":""},"city":"Elmendorf","state":"TX","zipcode":"78112"}</t>
  </si>
  <si>
    <t>{"street":{"street1":"420 Halliburton Drive","street2":""},"city":"Williston","state":"ND","zipcode":"58801"}</t>
  </si>
  <si>
    <t>{"street":{"street1":"120 Airstrip Drive","street2":""},"city":"Mill Hall","state":"PA","zipcode":"17751"}</t>
  </si>
  <si>
    <t>{"street":{"street1":"8200 E Interstate 20","street2":""},"city":"Odessa","state":"TX","zipcode":"79765"}</t>
  </si>
  <si>
    <t>{"street":{"street1":"41500 Wolverine Rd","street2":""},"city":"Shawnee","state":"OK","zipcode":"74804"}</t>
  </si>
  <si>
    <t>{"street":{"street1":"354 W. Bradshaw Rd","street2":""},"city":"Springtown","state":"TX","zipcode":"76082"}</t>
  </si>
  <si>
    <t>{"street":{"street1":"2801 Corporate Drive","street2":""},"city":"Weslaco","state":"TX","zipcode":"78599"}</t>
  </si>
  <si>
    <t>{"street":{"street1":"Unassigned","street2":""},"city":"Unassigned","state":"","zipcode":""}</t>
  </si>
  <si>
    <t>[{"name":"FIRST WEEK","fullName":"First Week"},{"name":"CONTN WEEK","fullName":"Continuing Week"},{"name":"FINAL WEEK","fullName":"Final Week"},{"name":"DAYS OFF","fullName":"Days Off"},{"name":"VACATION","fullName":"Vacation"}]</t>
  </si>
  <si>
    <t>{"FIRST WEEK":{"AM":["17","17","17","17","17","17","17"],"PM":["17","17","17","17","17","17","17"]},"CONTN WEEK":{"AM":["17","17","17","17","17","17","17"],"PM":["17","17","17","17","17","17","17"]},"FINAL WEEK":{"AM":["17","17","17","17","17","17","17"],"PM":["17","17","17","17","17","17","17"]},"DAYS OFF":{"AM":["0","0","0","0","0","0","0"],"PM":["0","0","0","0","0","0","0"]},"VACATION":{"AM":["V","V","V","V","V","V","V"],"PM":["V","V","V","V","V","V","V"]},"UNASSIGNED":{"AM":["0","0","0","0","0","0","0"],"PM":["0","0","0","0","0","0","0"]}}</t>
  </si>
  <si>
    <t>{"FIRST WEEK":{"AM":["12","12","12","12","12","12","12"],"PM":["12","12","12","12","12","12","12"]},"CONTN WEEK":{"AM":["12","12","12","12","12","12","12"],"PM":["12","12","12","12","12","12","12"]},"FINAL WEEK":{"AM":["12","12","12","12","12","12","12"],"PM":["12","12","12","12","12","12","12"]},"DAYS OFF":{"AM":["0","0","0","0","0","0","M"],"PM":["0","0","0","0","0","0","M"]},"VACATION":{"AM":["V","V","V","V","V","V","V"],"PM":["V","V","V","V","V","V","V"]}}</t>
  </si>
  <si>
    <t>{"FIRST WEEK":{"AM":["12","12","12","12","12","12","12"],"PM":["12","12","12","12","12","12","12"]},"CONTN WEEK":{"AM":["12","12","12","12","12","12","12"],"PM":["12","12","12","12","12","12","12"]},"FINAL WEEK":{"AM":["12","12","12","12","12","12","12"],"PM":["12","12","12","12","12","12","12"]},"DAYS OFF":{"AM":["0","0","0","0","0","0","0"],"PM":["0","0","0","0","0","0","0"]},"VACATION":{"AM":["V","V","V","V","V","V","V"],"PM":["V","V","V","V","V","V","V"]}}</t>
  </si>
  <si>
    <t>{"FIRST WEEK":{"AM":["11","11","11","11","11","11","11"],"PM":["11","11","11","11","11","11","11"]},"CONTN WEEK":{"AM":["11","11","11","11","11","11","11"],"PM":["11","11","11","11","11","11","11"]},"FINAL WEEK":{"AM":["11","11","11","11","11","11","11"],"PM":["11","11","11","11","11","11","11"]},"DAYS OFF":{"AM":["0","0","0","0","0","0","0"],"PM":["0","0","0","0","0","0","0"]},"VACATION":{"AM":["V","V","V","V","V","V","V"],"PM":["V","V","V","V","V","V","V"]},"UNASSIGNED":{"AM":["0","0","0","0","0","0","0"],"PM":["0","0","0","0","0","0","0"]}}</t>
  </si>
  <si>
    <t>{"FIRST WEEK":{"AM":["11","11","11","11","11","11","11"],"PM":["11","11","11","11","11","11","11"]},"CONTN WEEK":{"AM":["11","11","11","11","11","11","11"],"PM":["11","11","11","11","11","11","11"]},"FINAL WEEK":{"AM":["11","11","11","11","11","11","11"],"PM":["11","11","11","11","11","11","11"]},"DAYS OFF":{"AM":["0","0","0","0","0","0","0"],"PM":["0","0","0","0","0","0","0"]},"VACATION":{"AM":["V","V","V","V","V","V","V"],"PM":["V","V","V","V","V","V","V"]},"UNASSIGNED":{"AM":[null,null,null,null,null,null,null],"PM":[null,null,null,null,null,null,null]}}</t>
  </si>
  <si>
    <t>{"FIRST WEEK":{"AM":["12","12","12","12","12","12","12"],"PM":["12","12","12","12","12","12","12"]},"CONTN WEEK":{"AM":["10","10","10","10","10","10","10"],"PM":["10","10","10","10","10","10","10"]},"FINAL WEEK":{"AM":["10","10","10","10","10","10","10"],"PM":["10","10","10","10","10","10","10"]},"DAYS OFF":{"AM":["0","0","0","0","0","0","M"],"PM":["0","0","0","0","0","0","M"]},"VACATION":{"AM":["0","0","0","0","0","0","0"],"PM":["0","0","0","0","0","0","0"]},"UNASSIGNED":{"AM":["0","0","0","0","0","0","0"],"PM":["0","0","0","0","0","0","0"]}}</t>
  </si>
  <si>
    <t>{"FIRST WEEK":{"AM":["10","10","10","S","S","10","10"],"PM":["10","10","10","S","S","10","10"]},"CONTN WEEK":{"AM":["10","10","10","S","S","10","10"],"PM":["10","10","10","S","S","10","10"]},"FINAL WEEK":{"AM":["10","10","10","S","S","10","10"],"PM":["10","10","10","S","S","10","10"]},"DAYS OFF":{"AM":["0","0","0","0","0","0","M"],"PM":["0","0","0","0","0","0","M"]},"VACATION":{"AM":["V","V","V","V","V","V","V"],"PM":["V","V","V","V","V","V","V"]},"UNASSIGNED":{"AM":["0","0","0","0","0","0","0"],"PM":["0","0","0","0","0","0","0"]}}</t>
  </si>
  <si>
    <t>{"FIRST WEEK":{"AM":["11","11","11","11","11","11","11"],"PM":["11","11","11","11","11","11","11"]},"CONTN WEEK":{"AM":["11","11","11","11","11","11","11"],"PM":["11","11","11","11","11","11","11"]},"FINAL WEEK":{"AM":["11","11","11","11","11","11","11"],"PM":["11","11","11","11","11","11","11"]},"DAYS OFF":{"AM":["0","0","0","0","0","0","0"],"PM":["0","0","0","0","0","0","0"]},"VACATION":{"AM":["V","V","V","V","V","V","V"],"PM":["V","V","V","V","V","V","V"]}}</t>
  </si>
  <si>
    <t>{"FIRST WEEK":{"AM":["0","M","12","12","12","12","12"],"PM":["0","M","12","12","12","12","12"]},"CONTN WEEK":{"AM":["12","12","12","12","12","12","12"],"PM":["12","12","12","12","12","12","12"]},"FINAL WEEK":{"AM":["12","12","12","12","12","12","12"],"PM":["12","12","12","12","12","12","12"]},"DAYS OFF":{"AM":["12","12","0","0","0","0","0"],"PM":["12","12","0","0","0","0","0"]},"VACATION":{"AM":["V","V","V","V","V","V","V"],"PM":["V","V","V","V","V","V","V"]},"UNASSIGNED":{"AM":["0","0","0","0","0","0","0"],"PM":["0","0","0","0","0","0","0"]}}</t>
  </si>
  <si>
    <t>{"FIRST WEEK":{"AM":["M","12","12","12","12","12","12"],"PM":["M","12","12","12","12","12","12"]},"CONTN WEEK":{"AM":["12","12","12","12","12","12","12"],"PM":["12","12","12","12","12","12","12"]},"FINAL WEEK":{"AM":["12","12","12","12","12","12","12"],"PM":["12","12","12","12","12","12","12"]},"DAYS OFF":{"AM":["12","0","0","0","0","0","0"],"PM":["12","0","0","0","0","0","0"]},"VACATION":{"AM":["V","V","V","V","V","V","V"],"PM":["V","V","V","V","V","V","V"]},"UNASSIGNED":{"AM":["0","0","0","0","0","0","0"],"PM":["0","0","0","0","0","0","0"]}}</t>
  </si>
  <si>
    <t>{"FIRST WEEK":{"AM":["11.5","11.5","11.5","11.5","11.5","11.5","11.5"],"PM":["11.5","11.5","11.5","11.5","11.5","11.5","11.5"]},"CONTN WEEK":{"AM":["11.5","11.5","11.5","11.5","11.5","11.5","11.5"],"PM":["11.5","11.5","11.5","11.5","11.5","11.5","11.5"]},"FINAL WEEK":{"AM":["11.5","11.5","11.5","11.5","11.5","11.5","11.5"],"PM":["11.5","11.5","11.5","11.5","11.5","11.5","11.5"]},"DAYS OFF":{"AM":["0","0","0","0","0","0","0"],"PM":["0","0","0","0","0","0","0"]},"VACATION":{"AM":["V","V","V","V","V","V","V"],"PM":["V","V","V","V","V","V","V"]},"UNASSIGNED":{"AM":[null,null,null,null,null,null,null],"PM":[null,null,null,null,null,null,null]}}</t>
  </si>
  <si>
    <t>{"FIRST WEEK":{"AM":["10","10","10","10","10","10","10"],"PM":["10","10","10","10","10","10","10"]},"CONTN WEEK":{"AM":["10","10","10","10","10","10","10"],"PM":["10","10","10","10","10","10","10"]},"FINAL WEEK":{"AM":["10","10","10","10","10","10","10"],"PM":["10","10","10","10","10","10","10"]},"DAYS OFF":{"AM":["0","0","0","0","0","0","0"],"PM":["0","0","0","0","0","0","0"]},"VACATION":{"AM":["V","V","V","V","V","V","V"],"PM":["V","V","V","V","V","V","V"]},"UNASSIGNED":{"AM":["0","0","0","0","0","0","0"],"PM":["0","0","0","0","0","0","0"]}}</t>
  </si>
  <si>
    <t>{"FIRST WEEK":{"AM":["13","13","13","13","13","13","13"],"PM":["13","13","13","13","13","13","13"]},"CONTN WEEK":{"AM":["13","13","13","13","13","13","13"],"PM":["13","13","13","13","13","13","13"]},"FINAL WEEK":{"AM":["13","13","13","13","13","13","13"],"PM":["13","13","13","13","13","13","13"]},"DAYS OFF":{"AM":["0","0","0","0","0","0","0"],"PM":["0","0","0","0","0","0","0"]},"VACATION":{"AM":["V","V","V","V","V","V","V"],"PM":["V","V","V","V","V","V","V"]}}</t>
  </si>
  <si>
    <t>{"FIRST WEEK":{"AM":["11","11","11","11","11","11","11"],"PM":["11","11","11","11","11","11","11"]},"CONTN WEEK":{"AM":["11","11","11","11","11","11","11"],"PM":["11","11","11","11","11","11","11"]},"FINAL WEEK":{"AM":["11","11","11","11","11","11","11"],"PM":["11","11","11","11","11","11","11"]},"DAYS OFF":{"AM":["0","0","0","0","0","0","M"],"PM":["0","0","0","0","0","0","M"]},"VACATION":{"AM":["V","V","V","V","V","V","V"],"PM":["V","V","V","V","V","V","V"]},"UNASSIGNED":{"AM":["0","0","0","0","0","0","0"],"PM":["0","0","0","0","0","0","0"]}}</t>
  </si>
  <si>
    <t>{"FIRST WEEK":{"AM":["8","8","8","0","0","8","8"],"PM":["8","8","8","0","0","8","8"]},"CONTN WEEK":{"AM":["8","8","8","0","0","8","8"],"PM":["8","8","8","0","0","8","8"]},"FINAL WEEK":{"AM":["8","8","8","0","0","8","8"],"PM":["8","8","8","0","0","8","8"]},"DAYS OFF":{"AM":["0","0","0","0","0","0","0"],"PM":["0","0","0","0","0","0","0"]},"VACATION":{"AM":["V","V","V","V","V","V","V"],"PM":["V","V","V","V","V","V","V"]},"UNASSIGNED":{"AM":["0","0","0","0","0","0","0"],"PM":["0","0","0","0","0","0","0"]}}</t>
  </si>
  <si>
    <t>{"FIRST WEEK":{"AM":["8","8","8","0","0","8","8"],"PM":["8","8","8","0","0","8","8"]},"CONTN WEEK":{"AM":["8","8","8","0","0","8","8"],"PM":["8","8","8","0","0","8","8"]},"FINAL WEEK":{"AM":["8","8","8","0","0","8","8"],"PM":["8","8","8","0","0","8","8"]},"DAYS OFF":{"AM":["0","0","0","0","0","0","0"],"PM":["0","0","0","0","0","0","0"]},"VACATION":{"AM":["V","V","V","V","V","V","V"],"PM":["V","V","V","V","V","V","V"]}}</t>
  </si>
  <si>
    <t>{"FIRST WEEK":{"AM":["0","0","0","0","0","0","0"],"PM":["0","0","0","0","0","0","0"]},"CONTN WEEK":{"AM":["0","0","0","0","0","0","0"],"PM":["0","0","0","0","0","0","0"]},"FINAL WEEK":{"AM":["0","0","0","0","0","0","0"],"PM":["0","0","0","0","0","0","0"]},"DAYS OFF":{"AM":["0","0","0","0","0","0","0"],"PM":["0","0","0","0","0","0","0"]},"VACATION":{"AM":["V","V","V","V","V","V","V"],"PM":["V","V","V","V","V","V","V"]},"UNASSIGNED":{"AM":["0","0","0","0","0","0","0"],"PM":["0","0","0","0","0","0","0"]}}</t>
  </si>
  <si>
    <t>["AM","PM"]</t>
  </si>
  <si>
    <t xml:space="preserve">"locID": </t>
  </si>
  <si>
    <t>false</t>
  </si>
  <si>
    <t>true</t>
  </si>
  <si>
    <t xml:space="preserve">"location": </t>
  </si>
  <si>
    <t xml:space="preserve">"billing_address": </t>
  </si>
  <si>
    <t>501587</t>
  </si>
  <si>
    <t>HB_ART_E-TECH</t>
  </si>
  <si>
    <t>511080</t>
  </si>
  <si>
    <t>511088</t>
  </si>
  <si>
    <t>HB_ART_MNSHOP</t>
  </si>
  <si>
    <t>511087</t>
  </si>
  <si>
    <t>511180</t>
  </si>
  <si>
    <t>511187</t>
  </si>
  <si>
    <t>511188</t>
  </si>
  <si>
    <t>HB_DCN_MFGCTR</t>
  </si>
  <si>
    <t>511385</t>
  </si>
  <si>
    <t>511388</t>
  </si>
  <si>
    <t>511387</t>
  </si>
  <si>
    <t>HB_DKN_MNSHOP</t>
  </si>
  <si>
    <t>511287</t>
  </si>
  <si>
    <t>HB_FTL_E-TECH</t>
  </si>
  <si>
    <t>511480</t>
  </si>
  <si>
    <t>HB_FTL_MNSHOP</t>
  </si>
  <si>
    <t>511487</t>
  </si>
  <si>
    <t>HB_MIS_MNSHOP</t>
  </si>
  <si>
    <t>511787</t>
  </si>
  <si>
    <t>511880</t>
  </si>
  <si>
    <t>511887</t>
  </si>
  <si>
    <t>511987</t>
  </si>
  <si>
    <t>512087</t>
  </si>
  <si>
    <t>HB_WIL_MNSHOP</t>
  </si>
  <si>
    <t>512387</t>
  </si>
  <si>
    <t>521687</t>
  </si>
  <si>
    <t>521887</t>
  </si>
  <si>
    <t>522187</t>
  </si>
  <si>
    <t>522280</t>
  </si>
  <si>
    <t>522287</t>
  </si>
  <si>
    <t>989887</t>
  </si>
  <si>
    <t>SE_WES_E-TECH</t>
  </si>
  <si>
    <t>989880</t>
  </si>
  <si>
    <t>SE_WES_OFFICE</t>
  </si>
  <si>
    <t>989898</t>
  </si>
  <si>
    <t>XX_XXX_UNASGN</t>
  </si>
  <si>
    <t>999999</t>
  </si>
  <si>
    <t>uid</t>
  </si>
  <si>
    <t>AA</t>
  </si>
  <si>
    <t>{ "id": 98, "capsName": "AATESTSITE" , "fullName": "AATestSite" , "code": "AA", "name": "AATESTSITE" },</t>
  </si>
  <si>
    <t>26.17727</t>
  </si>
  <si>
    <t>-97.964595</t>
  </si>
  <si>
    <t>29</t>
  </si>
  <si>
    <t>26.17728</t>
  </si>
  <si>
    <t>-97.964596</t>
  </si>
  <si>
    <t>30</t>
  </si>
  <si>
    <t>26.17729</t>
  </si>
  <si>
    <t>-97.964597</t>
  </si>
  <si>
    <t>31</t>
  </si>
  <si>
    <t>26.17730</t>
  </si>
  <si>
    <t>-97.964598</t>
  </si>
  <si>
    <t>32</t>
  </si>
  <si>
    <t>26.17731</t>
  </si>
  <si>
    <t>-97.964599</t>
  </si>
  <si>
    <t>33</t>
  </si>
  <si>
    <t>26.17732</t>
  </si>
  <si>
    <t>-97.964600</t>
  </si>
  <si>
    <t>34</t>
  </si>
  <si>
    <t>26.17733</t>
  </si>
  <si>
    <t>-97.964601</t>
  </si>
  <si>
    <t>26.17734</t>
  </si>
  <si>
    <t>-97.964602</t>
  </si>
  <si>
    <t>26.17735</t>
  </si>
  <si>
    <t>-97.964603</t>
  </si>
  <si>
    <t>26.17736</t>
  </si>
  <si>
    <t>-97.964604</t>
  </si>
  <si>
    <t>26.17737</t>
  </si>
  <si>
    <t>-97.964605</t>
  </si>
  <si>
    <t>26.17738</t>
  </si>
  <si>
    <t>-97.964606</t>
  </si>
  <si>
    <t>26.17739</t>
  </si>
  <si>
    <t>-97.964607</t>
  </si>
  <si>
    <t>26.17740</t>
  </si>
  <si>
    <t>-97.964608</t>
  </si>
  <si>
    <t>26.17741</t>
  </si>
  <si>
    <t>-97.964609</t>
  </si>
  <si>
    <t>26.17742</t>
  </si>
  <si>
    <t>-97.964610</t>
  </si>
  <si>
    <t>26.17743</t>
  </si>
  <si>
    <t>-97.964611</t>
  </si>
  <si>
    <t>26.17744</t>
  </si>
  <si>
    <t>-97.964612</t>
  </si>
  <si>
    <t>26.17745</t>
  </si>
  <si>
    <t>-97.964613</t>
  </si>
  <si>
    <t>26.17746</t>
  </si>
  <si>
    <t>-97.964614</t>
  </si>
  <si>
    <t>26.17747</t>
  </si>
  <si>
    <t>-97.964615</t>
  </si>
  <si>
    <t>26.17748</t>
  </si>
  <si>
    <t>-97.964616</t>
  </si>
  <si>
    <t>26.17749</t>
  </si>
  <si>
    <t>-97.964617</t>
  </si>
  <si>
    <t>26.17750</t>
  </si>
  <si>
    <t>-97.964618</t>
  </si>
  <si>
    <t>26.17751</t>
  </si>
  <si>
    <t>-97.964619</t>
  </si>
  <si>
    <t>26.17752</t>
  </si>
  <si>
    <t>-97.964620</t>
  </si>
  <si>
    <t>26.17753</t>
  </si>
  <si>
    <t>-97.964621</t>
  </si>
  <si>
    <t>26.17754</t>
  </si>
  <si>
    <t>-97.964622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</si>
  <si>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</si>
  <si>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</si>
  <si>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</si>
  <si>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</si>
  <si>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</si>
  <si>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</si>
  <si>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</si>
  <si>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</si>
  <si>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</si>
  <si>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</si>
  <si>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</si>
  <si>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</si>
  <si>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</si>
  <si>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</si>
  <si>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</si>
  <si>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</si>
  <si>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</si>
  <si>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</si>
  <si>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</si>
  <si>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</si>
  <si>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AATEST</t>
  </si>
  <si>
    <t>BE MIDLAND MNSHOP</t>
  </si>
  <si>
    <t>HB ARTESIA ETECH</t>
  </si>
  <si>
    <t>HB ARTESIA PMPSHP</t>
  </si>
  <si>
    <t>HB BROWNFIELD E-TECH</t>
  </si>
  <si>
    <t>HB BROWNFIELD MNSHOP</t>
  </si>
  <si>
    <t>HB BROWNFIELD PMPSHP</t>
  </si>
  <si>
    <t>HB DUNCAN MFGCTR</t>
  </si>
  <si>
    <t>HB DUNCAN PMPSHP</t>
  </si>
  <si>
    <t>HB FORTLUPTON E-TECH</t>
  </si>
  <si>
    <t>HB FORTLUPTON MNSHOP</t>
  </si>
  <si>
    <t>HB ODESSA E-TECH</t>
  </si>
  <si>
    <t>HB ODESSA MNSHOP</t>
  </si>
  <si>
    <t>HB ROCKSPRINGS MNSHOP</t>
  </si>
  <si>
    <t>HB SANANTONIO MNSHOP</t>
  </si>
  <si>
    <t>KN MILLHALL MNSHOP</t>
  </si>
  <si>
    <t>KN ODESSA MNSHOP</t>
  </si>
  <si>
    <t>KN SHAWNEE MNSHOP</t>
  </si>
  <si>
    <t>KN SPRINGTOWN E-TECH</t>
  </si>
  <si>
    <t>KN SPRINGTOWN MNSHOP</t>
  </si>
  <si>
    <t>SE WESLACO MNSHOP</t>
  </si>
  <si>
    <t>TEST CENTER</t>
  </si>
  <si>
    <t>Test Center</t>
  </si>
  <si>
    <t>T-TECH</t>
  </si>
  <si>
    <t>{ `</t>
  </si>
  <si>
    <t xml:space="preserve">`: </t>
  </si>
  <si>
    <t>, `</t>
  </si>
  <si>
    <t>`: `</t>
  </si>
  <si>
    <t>`, `</t>
  </si>
  <si>
    <t>` },</t>
  </si>
  <si>
    <t>TESTER</t>
  </si>
  <si>
    <t>{ "id": 80, "capsName": "ELECTRONIC DIAGNOSTICS SHOP", "fullName": "Electronic Diagnostics Shop", "code": "E-TECH", "name": "E-TECH", "techClass": "E-TECH" }</t>
  </si>
  <si>
    <t>{ "id": 81, "capsName": "FLUID SERVICES FIELD TECHNICIAN", "fullName": "Fluid Services Field Technician", "code": "TOPPER", "name": "TOPPER", "techClass": "F-TECH" }</t>
  </si>
  <si>
    <t>{ "id": 85, "capsName": "MANUFACTURING CENTER", "fullName": "Manufacturing Center", "code": "MFGCTR", "name": "MFGCTR", "techClass": "G-TECH" }</t>
  </si>
  <si>
    <t>{ "id": 87, "capsName": "MAINTENANCE SHOP", "fullName": "Maintenance Shop", "code": "MNSHOP", "name": "MNSHOP", "techClass": "M-TECH" }</t>
  </si>
  <si>
    <t>{ "id": 88, "capsName": "PUMP SHOP", "fullName": "Pump Shop", "code": "PMPSHP", "name": "PMPSHP", "techClass": "P-TECH" },</t>
  </si>
  <si>
    <t>{ "id": 89, "capsName": "TEST CENTER", "fullName": "Test Center", "code": "TESTER", "name": "TESTER", "techClass": "T-TECH" }</t>
  </si>
  <si>
    <t>{ "id": 98, "capsName": "OFFICE", "fullName": "Office", "code": "OFFICE", "name": "OFFICE", "techClass": "OFFICE" }</t>
  </si>
  <si>
    <t>{ "id": 99, "capsName": "UNASSIGNED", "fullName": "Unassigned", "code": "UNASGN", "name": "UNASGN", "techClass": "UNASGN" }</t>
  </si>
  <si>
    <t>ARTESIA TEST TECHS</t>
  </si>
  <si>
    <t>LAS CUATAS</t>
  </si>
  <si>
    <t>Las Cuatas</t>
  </si>
  <si>
    <t>CUA</t>
  </si>
  <si>
    <t>"ART",</t>
  </si>
  <si>
    <t>"BRN",</t>
  </si>
  <si>
    <t>"DCN",</t>
  </si>
  <si>
    <t>"ODS",</t>
  </si>
  <si>
    <t>"SAN",</t>
  </si>
  <si>
    <t>"SHN",</t>
  </si>
  <si>
    <t>"SPR",</t>
  </si>
  <si>
    <t>"WES",</t>
  </si>
  <si>
    <t>"CUA",</t>
  </si>
  <si>
    <t>"MDL",</t>
  </si>
  <si>
    <t>"MHL",</t>
  </si>
  <si>
    <t>"RSP",</t>
  </si>
  <si>
    <t>"FTL",</t>
  </si>
  <si>
    <t>"WIL",</t>
  </si>
  <si>
    <t>"DKS",</t>
  </si>
  <si>
    <t>"MIS",</t>
  </si>
  <si>
    <t>"XXX"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</si>
</sst>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Roboto Condensed Light"/>
      <family val="2"/>
    </font>
    <font>
      <sz val="9"/>
      <color theme="1"/>
      <name val="Roboto Mono Light"/>
    </font>
    <font>
      <sz val="8"/>
      <color theme="1"/>
      <name val="Roboto Mono Light"/>
    </font>
    <font>
      <sz val="8"/>
      <color theme="1"/>
      <name val="Roboto Condensed Light"/>
      <family val="2"/>
    </font>
    <font>
      <sz val="10"/>
      <color theme="1"/>
      <name val="Roboto Mon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sqref="A1:B29"/>
    </sheetView>
  </sheetViews>
  <sheetFormatPr defaultRowHeight="12.75" x14ac:dyDescent="0.2"/>
  <cols>
    <col min="1" max="1" width="25.5" bestFit="1" customWidth="1"/>
    <col min="2" max="2" width="11.5" style="1" bestFit="1" customWidth="1"/>
    <col min="3" max="3" width="25.5" customWidth="1"/>
    <col min="4" max="4" width="36.6640625" bestFit="1" customWidth="1"/>
    <col min="9" max="13" width="9.33203125" style="1"/>
    <col min="14" max="14" width="10.33203125" style="1" bestFit="1" customWidth="1"/>
    <col min="15" max="15" width="11.5" style="1" bestFit="1" customWidth="1"/>
    <col min="18" max="18" width="9.6640625" style="1" bestFit="1" customWidth="1"/>
    <col min="19" max="19" width="11.1640625" style="1" bestFit="1" customWidth="1"/>
    <col min="20" max="20" width="9.33203125" style="1"/>
    <col min="21" max="21" width="15.1640625" style="1" bestFit="1" customWidth="1"/>
    <col min="22" max="23" width="9.33203125" style="1"/>
    <col min="24" max="24" width="11.33203125" style="1" bestFit="1" customWidth="1"/>
    <col min="25" max="30" width="9.33203125" style="1"/>
  </cols>
  <sheetData>
    <row r="1" spans="1:30" x14ac:dyDescent="0.2">
      <c r="A1" t="s">
        <v>0</v>
      </c>
      <c r="B1" s="1" t="s">
        <v>28</v>
      </c>
      <c r="C1" t="s">
        <v>0</v>
      </c>
      <c r="D1" t="s">
        <v>1</v>
      </c>
      <c r="E1" t="s">
        <v>11</v>
      </c>
      <c r="F1" t="s">
        <v>12</v>
      </c>
      <c r="G1" t="s">
        <v>13</v>
      </c>
      <c r="H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t="s">
        <v>10</v>
      </c>
      <c r="Q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2">
      <c r="A2" t="s">
        <v>29</v>
      </c>
      <c r="B2" s="1" t="s">
        <v>53</v>
      </c>
      <c r="C2" t="s">
        <v>29</v>
      </c>
      <c r="D2" t="s">
        <v>30</v>
      </c>
      <c r="E2" t="s">
        <v>37</v>
      </c>
      <c r="F2" t="s">
        <v>38</v>
      </c>
      <c r="G2" t="s">
        <v>39</v>
      </c>
      <c r="H2" t="s">
        <v>31</v>
      </c>
      <c r="I2" s="1" t="s">
        <v>32</v>
      </c>
      <c r="J2" s="1" t="s">
        <v>32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35</v>
      </c>
      <c r="P2" t="s">
        <v>36</v>
      </c>
      <c r="Q2" t="s">
        <v>40</v>
      </c>
      <c r="R2" s="1" t="s">
        <v>41</v>
      </c>
      <c r="S2" s="1" t="s">
        <v>42</v>
      </c>
      <c r="T2" s="1" t="s">
        <v>43</v>
      </c>
      <c r="V2" s="1" t="s">
        <v>44</v>
      </c>
      <c r="W2" s="1" t="s">
        <v>45</v>
      </c>
      <c r="X2" s="1" t="s">
        <v>46</v>
      </c>
      <c r="Y2" s="1" t="s">
        <v>47</v>
      </c>
      <c r="Z2" s="1" t="s">
        <v>48</v>
      </c>
      <c r="AA2" s="1" t="s">
        <v>49</v>
      </c>
      <c r="AB2" s="1" t="s">
        <v>50</v>
      </c>
      <c r="AC2" s="1" t="s">
        <v>51</v>
      </c>
      <c r="AD2" s="1" t="s">
        <v>52</v>
      </c>
    </row>
    <row r="3" spans="1:30" x14ac:dyDescent="0.2">
      <c r="A3" t="s">
        <v>125</v>
      </c>
      <c r="B3" s="1" t="s">
        <v>130</v>
      </c>
      <c r="C3" t="s">
        <v>125</v>
      </c>
      <c r="D3" t="s">
        <v>126</v>
      </c>
      <c r="E3" t="s">
        <v>58</v>
      </c>
      <c r="F3" t="s">
        <v>59</v>
      </c>
      <c r="G3" t="s">
        <v>127</v>
      </c>
      <c r="H3" t="s">
        <v>60</v>
      </c>
      <c r="I3" s="1" t="s">
        <v>32</v>
      </c>
      <c r="J3" s="1" t="s">
        <v>32</v>
      </c>
      <c r="K3" s="1" t="s">
        <v>32</v>
      </c>
      <c r="L3" s="1" t="s">
        <v>33</v>
      </c>
      <c r="M3" s="1" t="s">
        <v>34</v>
      </c>
      <c r="N3" s="1" t="s">
        <v>35</v>
      </c>
      <c r="O3" s="1" t="s">
        <v>35</v>
      </c>
      <c r="P3" t="s">
        <v>57</v>
      </c>
      <c r="Q3" t="s">
        <v>60</v>
      </c>
      <c r="R3" s="1" t="s">
        <v>61</v>
      </c>
      <c r="S3" s="1" t="s">
        <v>62</v>
      </c>
      <c r="T3" s="1" t="s">
        <v>43</v>
      </c>
      <c r="U3" s="1" t="s">
        <v>63</v>
      </c>
      <c r="V3" s="1" t="s">
        <v>64</v>
      </c>
      <c r="W3" s="1" t="s">
        <v>45</v>
      </c>
      <c r="X3" s="1" t="s">
        <v>46</v>
      </c>
      <c r="Y3" s="1" t="s">
        <v>47</v>
      </c>
      <c r="Z3" s="1" t="s">
        <v>48</v>
      </c>
      <c r="AA3" s="1" t="s">
        <v>128</v>
      </c>
      <c r="AB3" s="1" t="s">
        <v>50</v>
      </c>
      <c r="AC3" s="1" t="s">
        <v>129</v>
      </c>
      <c r="AD3" s="1" t="s">
        <v>64</v>
      </c>
    </row>
    <row r="4" spans="1:30" x14ac:dyDescent="0.2">
      <c r="A4" t="s">
        <v>131</v>
      </c>
      <c r="B4" s="1" t="s">
        <v>136</v>
      </c>
      <c r="C4" t="s">
        <v>131</v>
      </c>
      <c r="D4" t="s">
        <v>132</v>
      </c>
      <c r="E4" t="s">
        <v>58</v>
      </c>
      <c r="F4" t="s">
        <v>59</v>
      </c>
      <c r="G4" t="s">
        <v>133</v>
      </c>
      <c r="H4" t="s">
        <v>56</v>
      </c>
      <c r="I4" s="1" t="s">
        <v>32</v>
      </c>
      <c r="J4" s="1" t="s">
        <v>32</v>
      </c>
      <c r="K4" s="1" t="s">
        <v>32</v>
      </c>
      <c r="L4" s="1" t="s">
        <v>33</v>
      </c>
      <c r="M4" s="1" t="s">
        <v>34</v>
      </c>
      <c r="N4" s="1" t="s">
        <v>35</v>
      </c>
      <c r="O4" s="1" t="s">
        <v>35</v>
      </c>
      <c r="P4" t="s">
        <v>57</v>
      </c>
      <c r="Q4" t="s">
        <v>60</v>
      </c>
      <c r="R4" s="1" t="s">
        <v>61</v>
      </c>
      <c r="S4" s="1" t="s">
        <v>62</v>
      </c>
      <c r="T4" s="1" t="s">
        <v>43</v>
      </c>
      <c r="U4" s="1" t="s">
        <v>63</v>
      </c>
      <c r="V4" s="1" t="s">
        <v>64</v>
      </c>
      <c r="W4" s="1" t="s">
        <v>45</v>
      </c>
      <c r="X4" s="1" t="s">
        <v>46</v>
      </c>
      <c r="Y4" s="1" t="s">
        <v>47</v>
      </c>
      <c r="Z4" s="1" t="s">
        <v>48</v>
      </c>
      <c r="AA4" s="1" t="s">
        <v>128</v>
      </c>
      <c r="AB4" s="1" t="s">
        <v>50</v>
      </c>
      <c r="AC4" s="1" t="s">
        <v>134</v>
      </c>
      <c r="AD4" s="1" t="s">
        <v>135</v>
      </c>
    </row>
    <row r="5" spans="1:30" x14ac:dyDescent="0.2">
      <c r="A5" t="s">
        <v>54</v>
      </c>
      <c r="B5" s="1" t="s">
        <v>68</v>
      </c>
      <c r="C5" t="s">
        <v>410</v>
      </c>
      <c r="D5" t="s">
        <v>55</v>
      </c>
      <c r="E5" t="s">
        <v>58</v>
      </c>
      <c r="F5" t="s">
        <v>59</v>
      </c>
      <c r="G5" t="s">
        <v>39</v>
      </c>
      <c r="H5" t="s">
        <v>56</v>
      </c>
      <c r="I5" s="1" t="s">
        <v>35</v>
      </c>
      <c r="J5" s="1" t="s">
        <v>32</v>
      </c>
      <c r="K5" s="1" t="s">
        <v>35</v>
      </c>
      <c r="L5" s="1" t="s">
        <v>33</v>
      </c>
      <c r="M5" s="1" t="s">
        <v>34</v>
      </c>
      <c r="N5" s="1" t="s">
        <v>35</v>
      </c>
      <c r="O5" s="1" t="s">
        <v>35</v>
      </c>
      <c r="P5" t="s">
        <v>57</v>
      </c>
      <c r="Q5" t="s">
        <v>60</v>
      </c>
      <c r="R5" s="1" t="s">
        <v>61</v>
      </c>
      <c r="S5" s="1" t="s">
        <v>62</v>
      </c>
      <c r="T5" s="1" t="s">
        <v>43</v>
      </c>
      <c r="U5" s="1" t="s">
        <v>63</v>
      </c>
      <c r="V5" s="1" t="s">
        <v>64</v>
      </c>
      <c r="W5" s="1" t="s">
        <v>45</v>
      </c>
      <c r="X5" s="1" t="s">
        <v>46</v>
      </c>
      <c r="Y5" s="1" t="s">
        <v>47</v>
      </c>
      <c r="Z5" s="1" t="s">
        <v>48</v>
      </c>
      <c r="AA5" s="1" t="s">
        <v>65</v>
      </c>
      <c r="AB5" s="1" t="s">
        <v>50</v>
      </c>
      <c r="AC5" s="1" t="s">
        <v>66</v>
      </c>
      <c r="AD5" s="1" t="s">
        <v>67</v>
      </c>
    </row>
    <row r="6" spans="1:30" x14ac:dyDescent="0.2">
      <c r="A6" t="s">
        <v>137</v>
      </c>
      <c r="B6" s="1" t="s">
        <v>146</v>
      </c>
      <c r="C6" t="s">
        <v>137</v>
      </c>
      <c r="D6" t="s">
        <v>138</v>
      </c>
      <c r="E6" t="s">
        <v>58</v>
      </c>
      <c r="F6" t="s">
        <v>140</v>
      </c>
      <c r="G6" t="s">
        <v>96</v>
      </c>
      <c r="H6" t="s">
        <v>139</v>
      </c>
      <c r="I6" s="1" t="s">
        <v>32</v>
      </c>
      <c r="J6" s="1" t="s">
        <v>32</v>
      </c>
      <c r="K6" s="1" t="s">
        <v>32</v>
      </c>
      <c r="L6" s="1" t="s">
        <v>33</v>
      </c>
      <c r="M6" s="1" t="s">
        <v>34</v>
      </c>
      <c r="N6" s="1" t="s">
        <v>32</v>
      </c>
      <c r="O6" s="1" t="s">
        <v>35</v>
      </c>
      <c r="P6" t="s">
        <v>57</v>
      </c>
      <c r="Q6" t="s">
        <v>139</v>
      </c>
      <c r="R6" s="1" t="s">
        <v>141</v>
      </c>
      <c r="S6" s="1" t="s">
        <v>142</v>
      </c>
      <c r="T6" s="1" t="s">
        <v>43</v>
      </c>
      <c r="U6" s="1" t="s">
        <v>63</v>
      </c>
      <c r="V6" s="1" t="s">
        <v>64</v>
      </c>
      <c r="W6" s="1" t="s">
        <v>45</v>
      </c>
      <c r="X6" s="1" t="s">
        <v>46</v>
      </c>
      <c r="Y6" s="1" t="s">
        <v>47</v>
      </c>
      <c r="Z6" s="1" t="s">
        <v>48</v>
      </c>
      <c r="AA6" s="1" t="s">
        <v>143</v>
      </c>
      <c r="AB6" s="1" t="s">
        <v>50</v>
      </c>
      <c r="AC6" s="1" t="s">
        <v>144</v>
      </c>
      <c r="AD6" s="1" t="s">
        <v>145</v>
      </c>
    </row>
    <row r="7" spans="1:30" x14ac:dyDescent="0.2">
      <c r="A7" t="s">
        <v>147</v>
      </c>
      <c r="B7" s="1" t="s">
        <v>154</v>
      </c>
      <c r="C7" t="s">
        <v>147</v>
      </c>
      <c r="D7" t="s">
        <v>148</v>
      </c>
      <c r="E7" t="s">
        <v>58</v>
      </c>
      <c r="F7" t="s">
        <v>140</v>
      </c>
      <c r="G7" t="s">
        <v>39</v>
      </c>
      <c r="H7" t="s">
        <v>149</v>
      </c>
      <c r="I7" s="1" t="s">
        <v>32</v>
      </c>
      <c r="J7" s="1" t="s">
        <v>32</v>
      </c>
      <c r="K7" s="1" t="s">
        <v>32</v>
      </c>
      <c r="L7" s="1" t="s">
        <v>33</v>
      </c>
      <c r="M7" s="1" t="s">
        <v>34</v>
      </c>
      <c r="N7" s="1" t="s">
        <v>35</v>
      </c>
      <c r="O7" s="1" t="s">
        <v>35</v>
      </c>
      <c r="P7" t="s">
        <v>57</v>
      </c>
      <c r="Q7" t="s">
        <v>150</v>
      </c>
      <c r="R7" s="1" t="s">
        <v>141</v>
      </c>
      <c r="S7" s="1" t="s">
        <v>142</v>
      </c>
      <c r="T7" s="1" t="s">
        <v>43</v>
      </c>
      <c r="U7" s="1" t="s">
        <v>63</v>
      </c>
      <c r="V7" s="1" t="s">
        <v>64</v>
      </c>
      <c r="W7" s="1" t="s">
        <v>45</v>
      </c>
      <c r="X7" s="1" t="s">
        <v>46</v>
      </c>
      <c r="Y7" s="1" t="s">
        <v>47</v>
      </c>
      <c r="Z7" s="1" t="s">
        <v>48</v>
      </c>
      <c r="AA7" s="1" t="s">
        <v>151</v>
      </c>
      <c r="AB7" s="1" t="s">
        <v>50</v>
      </c>
      <c r="AC7" s="1" t="s">
        <v>152</v>
      </c>
      <c r="AD7" s="1" t="s">
        <v>153</v>
      </c>
    </row>
    <row r="8" spans="1:30" x14ac:dyDescent="0.2">
      <c r="A8" t="s">
        <v>155</v>
      </c>
      <c r="B8" s="1" t="s">
        <v>160</v>
      </c>
      <c r="C8" t="s">
        <v>155</v>
      </c>
      <c r="D8" t="s">
        <v>156</v>
      </c>
      <c r="E8" t="s">
        <v>58</v>
      </c>
      <c r="F8" t="s">
        <v>140</v>
      </c>
      <c r="G8" t="s">
        <v>133</v>
      </c>
      <c r="H8" t="s">
        <v>157</v>
      </c>
      <c r="I8" s="1" t="s">
        <v>32</v>
      </c>
      <c r="J8" s="1" t="s">
        <v>32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35</v>
      </c>
      <c r="P8" t="s">
        <v>57</v>
      </c>
      <c r="Q8" t="s">
        <v>139</v>
      </c>
      <c r="R8" s="1" t="s">
        <v>141</v>
      </c>
      <c r="S8" s="1" t="s">
        <v>142</v>
      </c>
      <c r="T8" s="1" t="s">
        <v>43</v>
      </c>
      <c r="U8" s="1" t="s">
        <v>63</v>
      </c>
      <c r="V8" s="1" t="s">
        <v>64</v>
      </c>
      <c r="W8" s="1" t="s">
        <v>45</v>
      </c>
      <c r="X8" s="1" t="s">
        <v>46</v>
      </c>
      <c r="Y8" s="1" t="s">
        <v>47</v>
      </c>
      <c r="Z8" s="1" t="s">
        <v>48</v>
      </c>
      <c r="AA8" s="1" t="s">
        <v>158</v>
      </c>
      <c r="AB8" s="1" t="s">
        <v>50</v>
      </c>
      <c r="AC8" s="1" t="s">
        <v>159</v>
      </c>
      <c r="AD8" s="1" t="s">
        <v>44</v>
      </c>
    </row>
    <row r="9" spans="1:30" x14ac:dyDescent="0.2">
      <c r="A9" t="s">
        <v>161</v>
      </c>
      <c r="B9" s="1" t="s">
        <v>169</v>
      </c>
      <c r="C9" t="s">
        <v>161</v>
      </c>
      <c r="D9" t="s">
        <v>162</v>
      </c>
      <c r="E9" t="s">
        <v>58</v>
      </c>
      <c r="F9" t="s">
        <v>84</v>
      </c>
      <c r="G9" t="s">
        <v>39</v>
      </c>
      <c r="H9" t="s">
        <v>163</v>
      </c>
      <c r="I9" s="1" t="s">
        <v>32</v>
      </c>
      <c r="J9" s="1" t="s">
        <v>32</v>
      </c>
      <c r="K9" s="1" t="s">
        <v>32</v>
      </c>
      <c r="L9" s="1" t="s">
        <v>33</v>
      </c>
      <c r="M9" s="1" t="s">
        <v>34</v>
      </c>
      <c r="N9" s="1" t="s">
        <v>35</v>
      </c>
      <c r="O9" s="1" t="s">
        <v>35</v>
      </c>
      <c r="P9" t="s">
        <v>57</v>
      </c>
      <c r="Q9" t="s">
        <v>164</v>
      </c>
      <c r="R9" s="1" t="s">
        <v>165</v>
      </c>
      <c r="S9" s="1" t="s">
        <v>166</v>
      </c>
      <c r="T9" s="1" t="s">
        <v>43</v>
      </c>
      <c r="U9" s="1" t="s">
        <v>63</v>
      </c>
      <c r="V9" s="1" t="s">
        <v>64</v>
      </c>
      <c r="W9" s="1" t="s">
        <v>45</v>
      </c>
      <c r="X9" s="1" t="s">
        <v>46</v>
      </c>
      <c r="Y9" s="1" t="s">
        <v>47</v>
      </c>
      <c r="Z9" s="1" t="s">
        <v>48</v>
      </c>
      <c r="AA9" s="1" t="s">
        <v>87</v>
      </c>
      <c r="AB9" s="1" t="s">
        <v>50</v>
      </c>
      <c r="AC9" s="1" t="s">
        <v>167</v>
      </c>
      <c r="AD9" s="1" t="s">
        <v>168</v>
      </c>
    </row>
    <row r="10" spans="1:30" x14ac:dyDescent="0.2">
      <c r="A10" t="s">
        <v>170</v>
      </c>
      <c r="B10" s="1" t="s">
        <v>175</v>
      </c>
      <c r="C10" t="s">
        <v>170</v>
      </c>
      <c r="D10" t="s">
        <v>171</v>
      </c>
      <c r="E10" t="s">
        <v>58</v>
      </c>
      <c r="F10" t="s">
        <v>84</v>
      </c>
      <c r="G10" t="s">
        <v>133</v>
      </c>
      <c r="H10" t="s">
        <v>163</v>
      </c>
      <c r="I10" s="1" t="s">
        <v>32</v>
      </c>
      <c r="J10" s="1" t="s">
        <v>32</v>
      </c>
      <c r="K10" s="1" t="s">
        <v>32</v>
      </c>
      <c r="L10" s="1" t="s">
        <v>33</v>
      </c>
      <c r="M10" s="1" t="s">
        <v>34</v>
      </c>
      <c r="N10" s="1" t="s">
        <v>35</v>
      </c>
      <c r="O10" s="1" t="s">
        <v>35</v>
      </c>
      <c r="P10" t="s">
        <v>57</v>
      </c>
      <c r="Q10" t="s">
        <v>164</v>
      </c>
      <c r="R10" s="1" t="s">
        <v>172</v>
      </c>
      <c r="S10" s="1" t="s">
        <v>166</v>
      </c>
      <c r="T10" s="1" t="s">
        <v>43</v>
      </c>
      <c r="U10" s="1" t="s">
        <v>63</v>
      </c>
      <c r="V10" s="1" t="s">
        <v>64</v>
      </c>
      <c r="W10" s="1" t="s">
        <v>45</v>
      </c>
      <c r="X10" s="1" t="s">
        <v>46</v>
      </c>
      <c r="Y10" s="1" t="s">
        <v>47</v>
      </c>
      <c r="Z10" s="1" t="s">
        <v>48</v>
      </c>
      <c r="AA10" s="1" t="s">
        <v>87</v>
      </c>
      <c r="AB10" s="1" t="s">
        <v>50</v>
      </c>
      <c r="AC10" s="1" t="s">
        <v>173</v>
      </c>
      <c r="AD10" s="1" t="s">
        <v>174</v>
      </c>
    </row>
    <row r="11" spans="1:30" x14ac:dyDescent="0.2">
      <c r="A11" t="s">
        <v>81</v>
      </c>
      <c r="B11" s="1" t="s">
        <v>90</v>
      </c>
      <c r="C11" t="s">
        <v>419</v>
      </c>
      <c r="D11" t="s">
        <v>82</v>
      </c>
      <c r="E11" t="s">
        <v>58</v>
      </c>
      <c r="F11" t="s">
        <v>84</v>
      </c>
      <c r="G11" t="s">
        <v>39</v>
      </c>
      <c r="H11" t="s">
        <v>83</v>
      </c>
      <c r="I11" s="1" t="s">
        <v>35</v>
      </c>
      <c r="J11" s="1" t="s">
        <v>32</v>
      </c>
      <c r="K11" s="1" t="s">
        <v>35</v>
      </c>
      <c r="L11" s="1" t="s">
        <v>33</v>
      </c>
      <c r="M11" s="1" t="s">
        <v>34</v>
      </c>
      <c r="N11" s="1" t="s">
        <v>32</v>
      </c>
      <c r="O11" s="1" t="s">
        <v>35</v>
      </c>
      <c r="P11" t="s">
        <v>57</v>
      </c>
      <c r="Q11" t="s">
        <v>83</v>
      </c>
      <c r="R11" s="1" t="s">
        <v>85</v>
      </c>
      <c r="S11" s="1" t="s">
        <v>86</v>
      </c>
      <c r="T11" s="1" t="s">
        <v>43</v>
      </c>
      <c r="U11" s="1" t="s">
        <v>63</v>
      </c>
      <c r="V11" s="1" t="s">
        <v>64</v>
      </c>
      <c r="W11" s="1" t="s">
        <v>45</v>
      </c>
      <c r="X11" s="1" t="s">
        <v>46</v>
      </c>
      <c r="Y11" s="1" t="s">
        <v>47</v>
      </c>
      <c r="Z11" s="1" t="s">
        <v>48</v>
      </c>
      <c r="AA11" s="1" t="s">
        <v>87</v>
      </c>
      <c r="AB11" s="1" t="s">
        <v>50</v>
      </c>
      <c r="AC11" s="1" t="s">
        <v>88</v>
      </c>
      <c r="AD11" s="1" t="s">
        <v>89</v>
      </c>
    </row>
    <row r="12" spans="1:30" x14ac:dyDescent="0.2">
      <c r="A12" t="s">
        <v>69</v>
      </c>
      <c r="B12" s="1" t="s">
        <v>79</v>
      </c>
      <c r="C12" t="s">
        <v>411</v>
      </c>
      <c r="D12" t="s">
        <v>70</v>
      </c>
      <c r="E12" t="s">
        <v>58</v>
      </c>
      <c r="F12" t="s">
        <v>72</v>
      </c>
      <c r="G12" t="s">
        <v>39</v>
      </c>
      <c r="H12" t="s">
        <v>71</v>
      </c>
      <c r="I12" s="1" t="s">
        <v>32</v>
      </c>
      <c r="J12" s="1" t="s">
        <v>32</v>
      </c>
      <c r="K12" s="1" t="s">
        <v>32</v>
      </c>
      <c r="L12" s="1" t="s">
        <v>33</v>
      </c>
      <c r="M12" s="1" t="s">
        <v>34</v>
      </c>
      <c r="N12" s="1" t="s">
        <v>32</v>
      </c>
      <c r="O12" s="1" t="s">
        <v>35</v>
      </c>
      <c r="P12" t="s">
        <v>57</v>
      </c>
      <c r="Q12" t="s">
        <v>71</v>
      </c>
      <c r="R12" s="1" t="s">
        <v>73</v>
      </c>
      <c r="S12" s="1" t="s">
        <v>74</v>
      </c>
      <c r="T12" s="1" t="s">
        <v>43</v>
      </c>
      <c r="U12" s="1" t="s">
        <v>63</v>
      </c>
      <c r="V12" s="1" t="s">
        <v>75</v>
      </c>
      <c r="W12" s="1" t="s">
        <v>45</v>
      </c>
      <c r="X12" s="1" t="s">
        <v>46</v>
      </c>
      <c r="Y12" s="1" t="s">
        <v>47</v>
      </c>
      <c r="Z12" s="1" t="s">
        <v>48</v>
      </c>
      <c r="AA12" s="1" t="s">
        <v>76</v>
      </c>
      <c r="AB12" s="1" t="s">
        <v>50</v>
      </c>
      <c r="AC12" s="1" t="s">
        <v>77</v>
      </c>
      <c r="AD12" s="1" t="s">
        <v>78</v>
      </c>
    </row>
    <row r="13" spans="1:30" x14ac:dyDescent="0.2">
      <c r="A13" t="s">
        <v>91</v>
      </c>
      <c r="B13" s="1" t="s">
        <v>101</v>
      </c>
      <c r="C13" t="s">
        <v>412</v>
      </c>
      <c r="D13" t="s">
        <v>92</v>
      </c>
      <c r="E13" t="s">
        <v>58</v>
      </c>
      <c r="F13" t="s">
        <v>95</v>
      </c>
      <c r="G13" t="s">
        <v>96</v>
      </c>
      <c r="H13" t="s">
        <v>93</v>
      </c>
      <c r="I13" s="1" t="s">
        <v>35</v>
      </c>
      <c r="J13" s="1" t="s">
        <v>32</v>
      </c>
      <c r="K13" s="1" t="s">
        <v>35</v>
      </c>
      <c r="L13" s="1" t="s">
        <v>33</v>
      </c>
      <c r="M13" s="1" t="s">
        <v>34</v>
      </c>
      <c r="N13" s="1" t="s">
        <v>35</v>
      </c>
      <c r="O13" s="1" t="s">
        <v>35</v>
      </c>
      <c r="P13" t="s">
        <v>94</v>
      </c>
      <c r="Q13" t="s">
        <v>93</v>
      </c>
      <c r="R13" s="1" t="s">
        <v>97</v>
      </c>
      <c r="S13" s="1" t="s">
        <v>98</v>
      </c>
      <c r="T13" s="1" t="s">
        <v>43</v>
      </c>
      <c r="U13" s="1" t="s">
        <v>63</v>
      </c>
      <c r="V13" s="1" t="s">
        <v>99</v>
      </c>
      <c r="W13" s="1" t="s">
        <v>45</v>
      </c>
      <c r="X13" s="1" t="s">
        <v>46</v>
      </c>
      <c r="Y13" s="1" t="s">
        <v>47</v>
      </c>
      <c r="Z13" s="1" t="s">
        <v>48</v>
      </c>
      <c r="AA13" s="1" t="s">
        <v>65</v>
      </c>
      <c r="AB13" s="1" t="s">
        <v>50</v>
      </c>
      <c r="AC13" s="1" t="s">
        <v>91</v>
      </c>
      <c r="AD13" s="1" t="s">
        <v>100</v>
      </c>
    </row>
    <row r="14" spans="1:30" x14ac:dyDescent="0.2">
      <c r="A14" t="s">
        <v>102</v>
      </c>
      <c r="B14" s="1" t="s">
        <v>105</v>
      </c>
      <c r="C14" t="s">
        <v>413</v>
      </c>
      <c r="D14" t="s">
        <v>103</v>
      </c>
      <c r="E14" t="s">
        <v>58</v>
      </c>
      <c r="F14" t="s">
        <v>95</v>
      </c>
      <c r="G14" t="s">
        <v>39</v>
      </c>
      <c r="H14" t="s">
        <v>93</v>
      </c>
      <c r="I14" s="1" t="s">
        <v>35</v>
      </c>
      <c r="J14" s="1" t="s">
        <v>32</v>
      </c>
      <c r="K14" s="1" t="s">
        <v>35</v>
      </c>
      <c r="L14" s="1" t="s">
        <v>33</v>
      </c>
      <c r="M14" s="1" t="s">
        <v>34</v>
      </c>
      <c r="N14" s="1" t="s">
        <v>35</v>
      </c>
      <c r="O14" s="1" t="s">
        <v>35</v>
      </c>
      <c r="P14" t="s">
        <v>57</v>
      </c>
      <c r="Q14" t="s">
        <v>93</v>
      </c>
      <c r="R14" s="1" t="s">
        <v>97</v>
      </c>
      <c r="S14" s="1" t="s">
        <v>98</v>
      </c>
      <c r="T14" s="1" t="s">
        <v>43</v>
      </c>
      <c r="U14" s="1" t="s">
        <v>63</v>
      </c>
      <c r="V14" s="1" t="s">
        <v>99</v>
      </c>
      <c r="W14" s="1" t="s">
        <v>45</v>
      </c>
      <c r="X14" s="1" t="s">
        <v>46</v>
      </c>
      <c r="Y14" s="1" t="s">
        <v>47</v>
      </c>
      <c r="Z14" s="1" t="s">
        <v>48</v>
      </c>
      <c r="AA14" s="1" t="s">
        <v>65</v>
      </c>
      <c r="AB14" s="1" t="s">
        <v>50</v>
      </c>
      <c r="AC14" s="1" t="s">
        <v>102</v>
      </c>
      <c r="AD14" s="1" t="s">
        <v>104</v>
      </c>
    </row>
    <row r="15" spans="1:30" x14ac:dyDescent="0.2">
      <c r="A15" t="s">
        <v>106</v>
      </c>
      <c r="B15" s="1" t="s">
        <v>114</v>
      </c>
      <c r="C15" t="s">
        <v>414</v>
      </c>
      <c r="D15" t="s">
        <v>107</v>
      </c>
      <c r="E15" t="s">
        <v>58</v>
      </c>
      <c r="F15" t="s">
        <v>109</v>
      </c>
      <c r="G15" t="s">
        <v>39</v>
      </c>
      <c r="H15" t="s">
        <v>108</v>
      </c>
      <c r="I15" s="1" t="s">
        <v>35</v>
      </c>
      <c r="J15" s="1" t="s">
        <v>32</v>
      </c>
      <c r="K15" s="1" t="s">
        <v>35</v>
      </c>
      <c r="L15" s="1" t="s">
        <v>33</v>
      </c>
      <c r="M15" s="1" t="s">
        <v>34</v>
      </c>
      <c r="N15" s="1" t="s">
        <v>32</v>
      </c>
      <c r="O15" s="1" t="s">
        <v>35</v>
      </c>
      <c r="P15" t="s">
        <v>57</v>
      </c>
      <c r="Q15" t="s">
        <v>108</v>
      </c>
      <c r="R15" s="1" t="s">
        <v>110</v>
      </c>
      <c r="S15" s="1" t="s">
        <v>111</v>
      </c>
      <c r="T15" s="1" t="s">
        <v>43</v>
      </c>
      <c r="U15" s="1" t="s">
        <v>63</v>
      </c>
      <c r="V15" s="1" t="s">
        <v>80</v>
      </c>
      <c r="W15" s="1" t="s">
        <v>45</v>
      </c>
      <c r="X15" s="1" t="s">
        <v>46</v>
      </c>
      <c r="Y15" s="1" t="s">
        <v>47</v>
      </c>
      <c r="Z15" s="1" t="s">
        <v>48</v>
      </c>
      <c r="AA15" s="1" t="s">
        <v>65</v>
      </c>
      <c r="AB15" s="1" t="s">
        <v>50</v>
      </c>
      <c r="AC15" s="1" t="s">
        <v>112</v>
      </c>
      <c r="AD15" s="1" t="s">
        <v>113</v>
      </c>
    </row>
    <row r="16" spans="1:30" x14ac:dyDescent="0.2">
      <c r="A16" t="s">
        <v>176</v>
      </c>
      <c r="B16" s="1" t="s">
        <v>186</v>
      </c>
      <c r="C16" t="s">
        <v>176</v>
      </c>
      <c r="D16" t="s">
        <v>177</v>
      </c>
      <c r="E16" t="s">
        <v>58</v>
      </c>
      <c r="F16" t="s">
        <v>179</v>
      </c>
      <c r="G16" t="s">
        <v>96</v>
      </c>
      <c r="H16" t="s">
        <v>178</v>
      </c>
      <c r="I16" s="1" t="s">
        <v>32</v>
      </c>
      <c r="J16" s="1" t="s">
        <v>32</v>
      </c>
      <c r="K16" s="1" t="s">
        <v>32</v>
      </c>
      <c r="L16" s="1" t="s">
        <v>33</v>
      </c>
      <c r="M16" s="1" t="s">
        <v>34</v>
      </c>
      <c r="N16" s="1" t="s">
        <v>32</v>
      </c>
      <c r="O16" s="1" t="s">
        <v>35</v>
      </c>
      <c r="P16" t="s">
        <v>57</v>
      </c>
      <c r="Q16" t="s">
        <v>180</v>
      </c>
      <c r="R16" s="1" t="s">
        <v>181</v>
      </c>
      <c r="S16" s="1" t="s">
        <v>182</v>
      </c>
      <c r="T16" s="1" t="s">
        <v>43</v>
      </c>
      <c r="U16" s="1" t="s">
        <v>63</v>
      </c>
      <c r="V16" s="1" t="s">
        <v>44</v>
      </c>
      <c r="W16" s="1" t="s">
        <v>45</v>
      </c>
      <c r="X16" s="1" t="s">
        <v>46</v>
      </c>
      <c r="Y16" s="1" t="s">
        <v>47</v>
      </c>
      <c r="Z16" s="1" t="s">
        <v>48</v>
      </c>
      <c r="AA16" s="1" t="s">
        <v>183</v>
      </c>
      <c r="AB16" s="1" t="s">
        <v>50</v>
      </c>
      <c r="AC16" s="1" t="s">
        <v>184</v>
      </c>
      <c r="AD16" s="1" t="s">
        <v>185</v>
      </c>
    </row>
    <row r="17" spans="1:30" x14ac:dyDescent="0.2">
      <c r="A17" t="s">
        <v>187</v>
      </c>
      <c r="B17" s="1" t="s">
        <v>192</v>
      </c>
      <c r="C17" t="s">
        <v>187</v>
      </c>
      <c r="D17" t="s">
        <v>188</v>
      </c>
      <c r="E17" t="s">
        <v>58</v>
      </c>
      <c r="F17" t="s">
        <v>179</v>
      </c>
      <c r="G17" t="s">
        <v>39</v>
      </c>
      <c r="H17" t="s">
        <v>178</v>
      </c>
      <c r="I17" s="1" t="s">
        <v>32</v>
      </c>
      <c r="J17" s="1" t="s">
        <v>32</v>
      </c>
      <c r="K17" s="1" t="s">
        <v>32</v>
      </c>
      <c r="L17" s="1" t="s">
        <v>33</v>
      </c>
      <c r="M17" s="1" t="s">
        <v>34</v>
      </c>
      <c r="N17" s="1" t="s">
        <v>35</v>
      </c>
      <c r="O17" s="1" t="s">
        <v>35</v>
      </c>
      <c r="P17" t="s">
        <v>57</v>
      </c>
      <c r="Q17" t="s">
        <v>180</v>
      </c>
      <c r="R17" s="1" t="s">
        <v>181</v>
      </c>
      <c r="S17" s="1" t="s">
        <v>182</v>
      </c>
      <c r="T17" s="1" t="s">
        <v>43</v>
      </c>
      <c r="U17" s="1" t="s">
        <v>63</v>
      </c>
      <c r="V17" s="1" t="s">
        <v>44</v>
      </c>
      <c r="W17" s="1" t="s">
        <v>45</v>
      </c>
      <c r="X17" s="1" t="s">
        <v>46</v>
      </c>
      <c r="Y17" s="1" t="s">
        <v>47</v>
      </c>
      <c r="Z17" s="1" t="s">
        <v>48</v>
      </c>
      <c r="AA17" s="1" t="s">
        <v>189</v>
      </c>
      <c r="AB17" s="1" t="s">
        <v>50</v>
      </c>
      <c r="AC17" s="1" t="s">
        <v>190</v>
      </c>
      <c r="AD17" s="1" t="s">
        <v>191</v>
      </c>
    </row>
    <row r="18" spans="1:30" x14ac:dyDescent="0.2">
      <c r="A18" t="s">
        <v>193</v>
      </c>
      <c r="B18" s="1" t="s">
        <v>203</v>
      </c>
      <c r="C18" t="s">
        <v>193</v>
      </c>
      <c r="D18" t="s">
        <v>194</v>
      </c>
      <c r="E18" t="s">
        <v>58</v>
      </c>
      <c r="F18" t="s">
        <v>196</v>
      </c>
      <c r="G18" t="s">
        <v>39</v>
      </c>
      <c r="H18" t="s">
        <v>195</v>
      </c>
      <c r="I18" s="1" t="s">
        <v>32</v>
      </c>
      <c r="J18" s="1" t="s">
        <v>32</v>
      </c>
      <c r="K18" s="1" t="s">
        <v>32</v>
      </c>
      <c r="L18" s="1" t="s">
        <v>33</v>
      </c>
      <c r="M18" s="1" t="s">
        <v>34</v>
      </c>
      <c r="N18" s="1" t="s">
        <v>35</v>
      </c>
      <c r="O18" s="1" t="s">
        <v>35</v>
      </c>
      <c r="P18" t="s">
        <v>57</v>
      </c>
      <c r="Q18" t="s">
        <v>197</v>
      </c>
      <c r="R18" s="1" t="s">
        <v>198</v>
      </c>
      <c r="S18" s="1" t="s">
        <v>199</v>
      </c>
      <c r="T18" s="1" t="s">
        <v>43</v>
      </c>
      <c r="U18" s="1" t="s">
        <v>63</v>
      </c>
      <c r="V18" s="1" t="s">
        <v>200</v>
      </c>
      <c r="W18" s="1" t="s">
        <v>45</v>
      </c>
      <c r="X18" s="1" t="s">
        <v>46</v>
      </c>
      <c r="Y18" s="1" t="s">
        <v>47</v>
      </c>
      <c r="Z18" s="1" t="s">
        <v>48</v>
      </c>
      <c r="AA18" s="1" t="s">
        <v>201</v>
      </c>
      <c r="AB18" s="1" t="s">
        <v>50</v>
      </c>
      <c r="AC18" s="1" t="s">
        <v>202</v>
      </c>
      <c r="AD18" s="1" t="s">
        <v>99</v>
      </c>
    </row>
    <row r="19" spans="1:30" x14ac:dyDescent="0.2">
      <c r="A19" t="s">
        <v>204</v>
      </c>
      <c r="B19" s="1" t="s">
        <v>213</v>
      </c>
      <c r="C19" t="s">
        <v>204</v>
      </c>
      <c r="D19" t="s">
        <v>205</v>
      </c>
      <c r="E19" t="s">
        <v>58</v>
      </c>
      <c r="F19" t="s">
        <v>207</v>
      </c>
      <c r="G19" t="s">
        <v>39</v>
      </c>
      <c r="H19" t="s">
        <v>206</v>
      </c>
      <c r="I19" s="1" t="s">
        <v>35</v>
      </c>
      <c r="J19" s="1" t="s">
        <v>32</v>
      </c>
      <c r="K19" s="1" t="s">
        <v>35</v>
      </c>
      <c r="L19" s="1" t="s">
        <v>33</v>
      </c>
      <c r="M19" s="1" t="s">
        <v>34</v>
      </c>
      <c r="N19" s="1" t="s">
        <v>35</v>
      </c>
      <c r="O19" s="1" t="s">
        <v>35</v>
      </c>
      <c r="P19" t="s">
        <v>36</v>
      </c>
      <c r="Q19" t="s">
        <v>206</v>
      </c>
      <c r="R19" s="1" t="s">
        <v>208</v>
      </c>
      <c r="S19" s="1" t="s">
        <v>209</v>
      </c>
      <c r="T19" s="1" t="s">
        <v>43</v>
      </c>
      <c r="U19" s="1" t="s">
        <v>63</v>
      </c>
      <c r="V19" s="1" t="s">
        <v>80</v>
      </c>
      <c r="W19" s="1" t="s">
        <v>45</v>
      </c>
      <c r="X19" s="1" t="s">
        <v>46</v>
      </c>
      <c r="Y19" s="1" t="s">
        <v>47</v>
      </c>
      <c r="Z19" s="1" t="s">
        <v>48</v>
      </c>
      <c r="AA19" s="1" t="s">
        <v>210</v>
      </c>
      <c r="AB19" s="1" t="s">
        <v>50</v>
      </c>
      <c r="AC19" s="1" t="s">
        <v>211</v>
      </c>
      <c r="AD19" s="1" t="s">
        <v>212</v>
      </c>
    </row>
    <row r="20" spans="1:30" x14ac:dyDescent="0.2">
      <c r="A20" t="s">
        <v>115</v>
      </c>
      <c r="B20" s="1" t="s">
        <v>124</v>
      </c>
      <c r="C20" t="s">
        <v>415</v>
      </c>
      <c r="D20" t="s">
        <v>116</v>
      </c>
      <c r="E20" t="s">
        <v>58</v>
      </c>
      <c r="F20" t="s">
        <v>118</v>
      </c>
      <c r="G20" t="s">
        <v>39</v>
      </c>
      <c r="H20" t="s">
        <v>117</v>
      </c>
      <c r="I20" s="1" t="s">
        <v>32</v>
      </c>
      <c r="J20" s="1" t="s">
        <v>32</v>
      </c>
      <c r="K20" s="1" t="s">
        <v>32</v>
      </c>
      <c r="L20" s="1" t="s">
        <v>33</v>
      </c>
      <c r="M20" s="1" t="s">
        <v>34</v>
      </c>
      <c r="N20" s="1" t="s">
        <v>35</v>
      </c>
      <c r="O20" s="1" t="s">
        <v>35</v>
      </c>
      <c r="P20" t="s">
        <v>57</v>
      </c>
      <c r="Q20" t="s">
        <v>117</v>
      </c>
      <c r="R20" s="1" t="s">
        <v>119</v>
      </c>
      <c r="S20" s="1" t="s">
        <v>120</v>
      </c>
      <c r="T20" s="1" t="s">
        <v>43</v>
      </c>
      <c r="U20" s="1" t="s">
        <v>63</v>
      </c>
      <c r="V20" s="1" t="s">
        <v>75</v>
      </c>
      <c r="W20" s="1" t="s">
        <v>45</v>
      </c>
      <c r="X20" s="1" t="s">
        <v>46</v>
      </c>
      <c r="Y20" s="1" t="s">
        <v>47</v>
      </c>
      <c r="Z20" s="1" t="s">
        <v>48</v>
      </c>
      <c r="AA20" s="1" t="s">
        <v>121</v>
      </c>
      <c r="AB20" s="1" t="s">
        <v>50</v>
      </c>
      <c r="AC20" s="1" t="s">
        <v>122</v>
      </c>
      <c r="AD20" s="1" t="s">
        <v>123</v>
      </c>
    </row>
    <row r="21" spans="1:30" x14ac:dyDescent="0.2">
      <c r="A21" t="s">
        <v>214</v>
      </c>
      <c r="B21" s="1" t="s">
        <v>224</v>
      </c>
      <c r="C21" t="s">
        <v>214</v>
      </c>
      <c r="D21" t="s">
        <v>215</v>
      </c>
      <c r="E21" t="s">
        <v>218</v>
      </c>
      <c r="F21" t="s">
        <v>219</v>
      </c>
      <c r="G21" t="s">
        <v>39</v>
      </c>
      <c r="H21" t="s">
        <v>216</v>
      </c>
      <c r="I21" s="1" t="s">
        <v>32</v>
      </c>
      <c r="J21" s="1" t="s">
        <v>32</v>
      </c>
      <c r="K21" s="1" t="s">
        <v>32</v>
      </c>
      <c r="L21" s="1" t="s">
        <v>33</v>
      </c>
      <c r="M21" s="1" t="s">
        <v>217</v>
      </c>
      <c r="N21" s="1" t="s">
        <v>32</v>
      </c>
      <c r="O21" s="1" t="s">
        <v>35</v>
      </c>
      <c r="P21" t="s">
        <v>57</v>
      </c>
      <c r="Q21" t="s">
        <v>216</v>
      </c>
      <c r="R21" s="1" t="s">
        <v>220</v>
      </c>
      <c r="S21" s="1" t="s">
        <v>221</v>
      </c>
      <c r="T21" s="1" t="s">
        <v>43</v>
      </c>
      <c r="V21" s="1" t="s">
        <v>75</v>
      </c>
      <c r="W21" s="1" t="s">
        <v>45</v>
      </c>
      <c r="X21" s="1" t="s">
        <v>46</v>
      </c>
      <c r="Y21" s="1" t="s">
        <v>47</v>
      </c>
      <c r="Z21" s="1" t="s">
        <v>48</v>
      </c>
      <c r="AA21" s="1" t="s">
        <v>222</v>
      </c>
      <c r="AB21" s="1" t="s">
        <v>50</v>
      </c>
      <c r="AC21" s="1" t="s">
        <v>223</v>
      </c>
      <c r="AD21" s="1" t="s">
        <v>75</v>
      </c>
    </row>
    <row r="22" spans="1:30" x14ac:dyDescent="0.2">
      <c r="A22" t="s">
        <v>225</v>
      </c>
      <c r="B22" s="1" t="s">
        <v>232</v>
      </c>
      <c r="C22" t="s">
        <v>225</v>
      </c>
      <c r="D22" t="s">
        <v>226</v>
      </c>
      <c r="E22" t="s">
        <v>218</v>
      </c>
      <c r="F22" t="s">
        <v>179</v>
      </c>
      <c r="G22" t="s">
        <v>39</v>
      </c>
      <c r="H22" t="s">
        <v>227</v>
      </c>
      <c r="I22" s="1" t="s">
        <v>32</v>
      </c>
      <c r="J22" s="1" t="s">
        <v>32</v>
      </c>
      <c r="K22" s="1" t="s">
        <v>32</v>
      </c>
      <c r="L22" s="1" t="s">
        <v>33</v>
      </c>
      <c r="M22" s="1" t="s">
        <v>34</v>
      </c>
      <c r="N22" s="1" t="s">
        <v>35</v>
      </c>
      <c r="O22" s="1" t="s">
        <v>35</v>
      </c>
      <c r="P22" t="s">
        <v>57</v>
      </c>
      <c r="Q22" t="s">
        <v>228</v>
      </c>
      <c r="R22" s="1" t="s">
        <v>229</v>
      </c>
      <c r="S22" s="1" t="s">
        <v>230</v>
      </c>
      <c r="T22" s="1" t="s">
        <v>43</v>
      </c>
      <c r="V22" s="1" t="s">
        <v>44</v>
      </c>
      <c r="W22" s="1" t="s">
        <v>45</v>
      </c>
      <c r="X22" s="1" t="s">
        <v>46</v>
      </c>
      <c r="Y22" s="1" t="s">
        <v>47</v>
      </c>
      <c r="Z22" s="1" t="s">
        <v>48</v>
      </c>
      <c r="AA22" s="1" t="s">
        <v>222</v>
      </c>
      <c r="AB22" s="1" t="s">
        <v>50</v>
      </c>
      <c r="AC22" s="1" t="s">
        <v>231</v>
      </c>
      <c r="AD22" s="1" t="s">
        <v>200</v>
      </c>
    </row>
    <row r="23" spans="1:30" x14ac:dyDescent="0.2">
      <c r="A23" t="s">
        <v>233</v>
      </c>
      <c r="B23" s="1" t="s">
        <v>242</v>
      </c>
      <c r="C23" t="s">
        <v>233</v>
      </c>
      <c r="D23" t="s">
        <v>234</v>
      </c>
      <c r="E23" t="s">
        <v>218</v>
      </c>
      <c r="F23" t="s">
        <v>236</v>
      </c>
      <c r="G23" t="s">
        <v>39</v>
      </c>
      <c r="H23" t="s">
        <v>235</v>
      </c>
      <c r="I23" s="1" t="s">
        <v>32</v>
      </c>
      <c r="J23" s="1" t="s">
        <v>32</v>
      </c>
      <c r="K23" s="1" t="s">
        <v>32</v>
      </c>
      <c r="L23" s="1" t="s">
        <v>33</v>
      </c>
      <c r="M23" s="1" t="s">
        <v>34</v>
      </c>
      <c r="N23" s="1" t="s">
        <v>32</v>
      </c>
      <c r="O23" s="1" t="s">
        <v>35</v>
      </c>
      <c r="P23" t="s">
        <v>57</v>
      </c>
      <c r="Q23" t="s">
        <v>237</v>
      </c>
      <c r="R23" s="1" t="s">
        <v>238</v>
      </c>
      <c r="S23" s="1" t="s">
        <v>239</v>
      </c>
      <c r="T23" s="1" t="s">
        <v>43</v>
      </c>
      <c r="V23" s="1" t="s">
        <v>64</v>
      </c>
      <c r="W23" s="1" t="s">
        <v>45</v>
      </c>
      <c r="X23" s="1" t="s">
        <v>46</v>
      </c>
      <c r="Y23" s="1" t="s">
        <v>47</v>
      </c>
      <c r="Z23" s="1" t="s">
        <v>48</v>
      </c>
      <c r="AA23" s="1" t="s">
        <v>222</v>
      </c>
      <c r="AB23" s="1" t="s">
        <v>50</v>
      </c>
      <c r="AC23" s="1" t="s">
        <v>240</v>
      </c>
      <c r="AD23" s="1" t="s">
        <v>241</v>
      </c>
    </row>
    <row r="24" spans="1:30" x14ac:dyDescent="0.2">
      <c r="A24" t="s">
        <v>243</v>
      </c>
      <c r="B24" s="1" t="s">
        <v>252</v>
      </c>
      <c r="C24" t="s">
        <v>243</v>
      </c>
      <c r="D24" t="s">
        <v>244</v>
      </c>
      <c r="E24" t="s">
        <v>218</v>
      </c>
      <c r="F24" t="s">
        <v>246</v>
      </c>
      <c r="G24" t="s">
        <v>96</v>
      </c>
      <c r="H24" t="s">
        <v>245</v>
      </c>
      <c r="I24" s="1" t="s">
        <v>32</v>
      </c>
      <c r="J24" s="1" t="s">
        <v>32</v>
      </c>
      <c r="K24" s="1" t="s">
        <v>32</v>
      </c>
      <c r="L24" s="1" t="s">
        <v>33</v>
      </c>
      <c r="M24" s="1" t="s">
        <v>34</v>
      </c>
      <c r="N24" s="1" t="s">
        <v>32</v>
      </c>
      <c r="O24" s="1" t="s">
        <v>35</v>
      </c>
      <c r="P24" t="s">
        <v>57</v>
      </c>
      <c r="Q24" t="s">
        <v>245</v>
      </c>
      <c r="R24" s="1" t="s">
        <v>247</v>
      </c>
      <c r="S24" s="1" t="s">
        <v>248</v>
      </c>
      <c r="T24" s="1" t="s">
        <v>249</v>
      </c>
      <c r="V24" s="1" t="s">
        <v>44</v>
      </c>
      <c r="W24" s="1" t="s">
        <v>45</v>
      </c>
      <c r="X24" s="1" t="s">
        <v>46</v>
      </c>
      <c r="Y24" s="1" t="s">
        <v>47</v>
      </c>
      <c r="Z24" s="1" t="s">
        <v>48</v>
      </c>
      <c r="AA24" s="1" t="s">
        <v>222</v>
      </c>
      <c r="AB24" s="1" t="s">
        <v>50</v>
      </c>
      <c r="AC24" s="1" t="s">
        <v>250</v>
      </c>
      <c r="AD24" s="1" t="s">
        <v>251</v>
      </c>
    </row>
    <row r="25" spans="1:30" x14ac:dyDescent="0.2">
      <c r="A25" t="s">
        <v>253</v>
      </c>
      <c r="B25" s="1" t="s">
        <v>258</v>
      </c>
      <c r="C25" t="s">
        <v>253</v>
      </c>
      <c r="D25" t="s">
        <v>254</v>
      </c>
      <c r="E25" t="s">
        <v>218</v>
      </c>
      <c r="F25" t="s">
        <v>246</v>
      </c>
      <c r="G25" t="s">
        <v>39</v>
      </c>
      <c r="H25" t="s">
        <v>255</v>
      </c>
      <c r="I25" s="1" t="s">
        <v>32</v>
      </c>
      <c r="J25" s="1" t="s">
        <v>32</v>
      </c>
      <c r="K25" s="1" t="s">
        <v>32</v>
      </c>
      <c r="L25" s="1" t="s">
        <v>33</v>
      </c>
      <c r="M25" s="1" t="s">
        <v>34</v>
      </c>
      <c r="N25" s="1" t="s">
        <v>32</v>
      </c>
      <c r="O25" s="1" t="s">
        <v>35</v>
      </c>
      <c r="P25" t="s">
        <v>57</v>
      </c>
      <c r="Q25" t="s">
        <v>245</v>
      </c>
      <c r="R25" s="1" t="s">
        <v>247</v>
      </c>
      <c r="S25" s="1" t="s">
        <v>248</v>
      </c>
      <c r="T25" s="1" t="s">
        <v>249</v>
      </c>
      <c r="V25" s="1" t="s">
        <v>44</v>
      </c>
      <c r="W25" s="1" t="s">
        <v>45</v>
      </c>
      <c r="X25" s="1" t="s">
        <v>46</v>
      </c>
      <c r="Y25" s="1" t="s">
        <v>47</v>
      </c>
      <c r="Z25" s="1" t="s">
        <v>48</v>
      </c>
      <c r="AA25" s="1" t="s">
        <v>222</v>
      </c>
      <c r="AB25" s="1" t="s">
        <v>50</v>
      </c>
      <c r="AC25" s="1" t="s">
        <v>256</v>
      </c>
      <c r="AD25" s="1" t="s">
        <v>257</v>
      </c>
    </row>
    <row r="26" spans="1:30" x14ac:dyDescent="0.2">
      <c r="A26" t="s">
        <v>278</v>
      </c>
      <c r="B26" s="1" t="s">
        <v>283</v>
      </c>
      <c r="C26" t="s">
        <v>278</v>
      </c>
      <c r="D26" t="s">
        <v>279</v>
      </c>
      <c r="E26" t="s">
        <v>263</v>
      </c>
      <c r="F26" t="s">
        <v>264</v>
      </c>
      <c r="G26" t="s">
        <v>39</v>
      </c>
      <c r="H26" t="s">
        <v>273</v>
      </c>
      <c r="I26" s="1" t="s">
        <v>32</v>
      </c>
      <c r="J26" s="1" t="s">
        <v>32</v>
      </c>
      <c r="K26" s="1" t="s">
        <v>32</v>
      </c>
      <c r="L26" s="1" t="s">
        <v>33</v>
      </c>
      <c r="M26" s="1" t="s">
        <v>80</v>
      </c>
      <c r="N26" s="1" t="s">
        <v>35</v>
      </c>
      <c r="O26" s="1" t="s">
        <v>35</v>
      </c>
      <c r="P26" t="s">
        <v>262</v>
      </c>
      <c r="Q26" t="s">
        <v>261</v>
      </c>
      <c r="R26" s="1" t="s">
        <v>265</v>
      </c>
      <c r="S26" s="1" t="s">
        <v>266</v>
      </c>
      <c r="T26" s="1" t="s">
        <v>43</v>
      </c>
      <c r="V26" s="1" t="s">
        <v>80</v>
      </c>
      <c r="W26" s="1" t="s">
        <v>80</v>
      </c>
      <c r="X26" s="1" t="s">
        <v>80</v>
      </c>
      <c r="Y26" s="1" t="s">
        <v>47</v>
      </c>
      <c r="Z26" s="1" t="s">
        <v>48</v>
      </c>
      <c r="AA26" s="1" t="s">
        <v>280</v>
      </c>
      <c r="AB26" s="1" t="s">
        <v>50</v>
      </c>
      <c r="AC26" s="1" t="s">
        <v>281</v>
      </c>
      <c r="AD26" s="1" t="s">
        <v>282</v>
      </c>
    </row>
    <row r="27" spans="1:30" x14ac:dyDescent="0.2">
      <c r="A27" t="s">
        <v>259</v>
      </c>
      <c r="B27" s="1" t="s">
        <v>270</v>
      </c>
      <c r="C27" t="s">
        <v>416</v>
      </c>
      <c r="D27" t="s">
        <v>260</v>
      </c>
      <c r="E27" t="s">
        <v>263</v>
      </c>
      <c r="F27" t="s">
        <v>264</v>
      </c>
      <c r="G27" t="s">
        <v>96</v>
      </c>
      <c r="H27" t="s">
        <v>261</v>
      </c>
      <c r="I27" s="1" t="s">
        <v>32</v>
      </c>
      <c r="J27" s="1" t="s">
        <v>32</v>
      </c>
      <c r="K27" s="1" t="s">
        <v>32</v>
      </c>
      <c r="L27" s="1" t="s">
        <v>33</v>
      </c>
      <c r="M27" s="1" t="s">
        <v>80</v>
      </c>
      <c r="N27" s="1" t="s">
        <v>32</v>
      </c>
      <c r="O27" s="1" t="s">
        <v>35</v>
      </c>
      <c r="P27" t="s">
        <v>262</v>
      </c>
      <c r="Q27" t="s">
        <v>261</v>
      </c>
      <c r="R27" s="1" t="s">
        <v>265</v>
      </c>
      <c r="S27" s="1" t="s">
        <v>266</v>
      </c>
      <c r="T27" s="1" t="s">
        <v>43</v>
      </c>
      <c r="V27" s="1" t="s">
        <v>80</v>
      </c>
      <c r="W27" s="1" t="s">
        <v>80</v>
      </c>
      <c r="X27" s="1" t="s">
        <v>80</v>
      </c>
      <c r="Y27" s="1" t="s">
        <v>47</v>
      </c>
      <c r="Z27" s="1" t="s">
        <v>48</v>
      </c>
      <c r="AA27" s="1" t="s">
        <v>267</v>
      </c>
      <c r="AB27" s="1" t="s">
        <v>50</v>
      </c>
      <c r="AC27" s="1" t="s">
        <v>268</v>
      </c>
      <c r="AD27" s="1" t="s">
        <v>269</v>
      </c>
    </row>
    <row r="28" spans="1:30" x14ac:dyDescent="0.2">
      <c r="A28" t="s">
        <v>271</v>
      </c>
      <c r="B28" s="1" t="s">
        <v>277</v>
      </c>
      <c r="C28" t="s">
        <v>417</v>
      </c>
      <c r="D28" t="s">
        <v>272</v>
      </c>
      <c r="E28" t="s">
        <v>263</v>
      </c>
      <c r="F28" t="s">
        <v>264</v>
      </c>
      <c r="G28" t="s">
        <v>274</v>
      </c>
      <c r="H28" t="s">
        <v>273</v>
      </c>
      <c r="I28" s="1" t="s">
        <v>32</v>
      </c>
      <c r="J28" s="1" t="s">
        <v>32</v>
      </c>
      <c r="K28" s="1" t="s">
        <v>32</v>
      </c>
      <c r="L28" s="1" t="s">
        <v>33</v>
      </c>
      <c r="M28" s="1" t="s">
        <v>80</v>
      </c>
      <c r="N28" s="1" t="s">
        <v>35</v>
      </c>
      <c r="O28" s="1" t="s">
        <v>35</v>
      </c>
      <c r="P28" t="s">
        <v>262</v>
      </c>
      <c r="Q28" t="s">
        <v>261</v>
      </c>
      <c r="R28" s="1" t="s">
        <v>265</v>
      </c>
      <c r="S28" s="1" t="s">
        <v>266</v>
      </c>
      <c r="T28" s="1" t="s">
        <v>43</v>
      </c>
      <c r="V28" s="1" t="s">
        <v>80</v>
      </c>
      <c r="W28" s="1" t="s">
        <v>80</v>
      </c>
      <c r="X28" s="1" t="s">
        <v>80</v>
      </c>
      <c r="Y28" s="1" t="s">
        <v>47</v>
      </c>
      <c r="Z28" s="1" t="s">
        <v>48</v>
      </c>
      <c r="AA28" s="1" t="s">
        <v>267</v>
      </c>
      <c r="AB28" s="1" t="s">
        <v>50</v>
      </c>
      <c r="AC28" s="1" t="s">
        <v>275</v>
      </c>
      <c r="AD28" s="1" t="s">
        <v>276</v>
      </c>
    </row>
    <row r="29" spans="1:30" x14ac:dyDescent="0.2">
      <c r="A29" t="s">
        <v>284</v>
      </c>
      <c r="B29" s="1" t="s">
        <v>113</v>
      </c>
      <c r="C29" t="s">
        <v>418</v>
      </c>
      <c r="D29" t="s">
        <v>285</v>
      </c>
      <c r="E29" t="s">
        <v>287</v>
      </c>
      <c r="F29" t="s">
        <v>288</v>
      </c>
      <c r="G29" t="s">
        <v>289</v>
      </c>
      <c r="H29" t="s">
        <v>286</v>
      </c>
      <c r="I29" s="1" t="s">
        <v>32</v>
      </c>
      <c r="J29" s="1" t="s">
        <v>32</v>
      </c>
      <c r="K29" s="1" t="s">
        <v>32</v>
      </c>
      <c r="L29" s="1" t="s">
        <v>33</v>
      </c>
      <c r="M29" s="1" t="s">
        <v>80</v>
      </c>
      <c r="N29" s="1" t="s">
        <v>35</v>
      </c>
      <c r="O29" s="1" t="s">
        <v>35</v>
      </c>
      <c r="P29" t="s">
        <v>57</v>
      </c>
      <c r="Q29" t="s">
        <v>290</v>
      </c>
      <c r="R29" s="1" t="s">
        <v>265</v>
      </c>
      <c r="S29" s="1" t="s">
        <v>266</v>
      </c>
      <c r="T29" s="1" t="s">
        <v>43</v>
      </c>
      <c r="V29" s="1" t="s">
        <v>80</v>
      </c>
      <c r="W29" s="1" t="s">
        <v>80</v>
      </c>
      <c r="X29" s="1" t="s">
        <v>80</v>
      </c>
      <c r="Y29" s="1" t="s">
        <v>47</v>
      </c>
      <c r="Z29" s="1" t="s">
        <v>48</v>
      </c>
      <c r="AA29" s="1" t="s">
        <v>291</v>
      </c>
      <c r="AB29" s="1" t="s">
        <v>50</v>
      </c>
      <c r="AC29" s="1" t="s">
        <v>292</v>
      </c>
      <c r="AD29" s="1" t="s">
        <v>293</v>
      </c>
    </row>
  </sheetData>
  <sortState ref="A2:AE29">
    <sortCondition ref="C2:C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" sqref="A2:A29"/>
    </sheetView>
  </sheetViews>
  <sheetFormatPr defaultRowHeight="12.75" x14ac:dyDescent="0.2"/>
  <cols>
    <col min="1" max="1" width="25.5" bestFit="1" customWidth="1"/>
    <col min="2" max="2" width="11.5" style="12" bestFit="1" customWidth="1"/>
    <col min="3" max="3" width="17.6640625" bestFit="1" customWidth="1"/>
    <col min="4" max="4" width="7.1640625" bestFit="1" customWidth="1"/>
  </cols>
  <sheetData>
    <row r="1" spans="1:5" x14ac:dyDescent="0.2">
      <c r="A1" t="s">
        <v>0</v>
      </c>
      <c r="B1" s="11" t="s">
        <v>28</v>
      </c>
      <c r="C1" t="s">
        <v>0</v>
      </c>
      <c r="D1" s="1" t="s">
        <v>535</v>
      </c>
    </row>
    <row r="2" spans="1:5" x14ac:dyDescent="0.2">
      <c r="A2" t="s">
        <v>621</v>
      </c>
      <c r="B2" s="11">
        <v>1067</v>
      </c>
      <c r="C2" t="s">
        <v>29</v>
      </c>
      <c r="D2" s="1" t="s">
        <v>496</v>
      </c>
      <c r="E2" t="b">
        <f>ISNUMBER(B2)</f>
        <v>1</v>
      </c>
    </row>
    <row r="3" spans="1:5" x14ac:dyDescent="0.2">
      <c r="A3" t="s">
        <v>622</v>
      </c>
      <c r="B3" s="11">
        <v>1076</v>
      </c>
      <c r="C3" t="s">
        <v>497</v>
      </c>
      <c r="D3" s="1" t="s">
        <v>498</v>
      </c>
      <c r="E3" t="b">
        <f t="shared" ref="E3:E29" si="0">ISNUMBER(B3)</f>
        <v>1</v>
      </c>
    </row>
    <row r="4" spans="1:5" x14ac:dyDescent="0.2">
      <c r="A4" t="s">
        <v>623</v>
      </c>
      <c r="B4" s="11">
        <v>1058</v>
      </c>
      <c r="C4" t="s">
        <v>131</v>
      </c>
      <c r="D4" s="1" t="s">
        <v>499</v>
      </c>
      <c r="E4" t="b">
        <f t="shared" si="0"/>
        <v>1</v>
      </c>
    </row>
    <row r="5" spans="1:5" x14ac:dyDescent="0.2">
      <c r="A5" t="s">
        <v>54</v>
      </c>
      <c r="B5" s="11">
        <v>1057</v>
      </c>
      <c r="C5" t="s">
        <v>500</v>
      </c>
      <c r="D5" s="1" t="s">
        <v>501</v>
      </c>
      <c r="E5" t="b">
        <f t="shared" si="0"/>
        <v>1</v>
      </c>
    </row>
    <row r="6" spans="1:5" x14ac:dyDescent="0.2">
      <c r="A6" t="s">
        <v>624</v>
      </c>
      <c r="B6" s="11">
        <v>1056</v>
      </c>
      <c r="C6" t="s">
        <v>137</v>
      </c>
      <c r="D6" s="1" t="s">
        <v>502</v>
      </c>
      <c r="E6" t="b">
        <f t="shared" si="0"/>
        <v>1</v>
      </c>
    </row>
    <row r="7" spans="1:5" x14ac:dyDescent="0.2">
      <c r="A7" t="s">
        <v>625</v>
      </c>
      <c r="B7" s="11">
        <v>1054</v>
      </c>
      <c r="C7" t="s">
        <v>147</v>
      </c>
      <c r="D7" s="1" t="s">
        <v>503</v>
      </c>
      <c r="E7" t="b">
        <f t="shared" si="0"/>
        <v>1</v>
      </c>
    </row>
    <row r="8" spans="1:5" x14ac:dyDescent="0.2">
      <c r="A8" t="s">
        <v>626</v>
      </c>
      <c r="B8" s="11">
        <v>1055</v>
      </c>
      <c r="C8" t="s">
        <v>155</v>
      </c>
      <c r="D8" s="1" t="s">
        <v>504</v>
      </c>
      <c r="E8" t="b">
        <f t="shared" si="0"/>
        <v>1</v>
      </c>
    </row>
    <row r="9" spans="1:5" x14ac:dyDescent="0.2">
      <c r="A9" t="s">
        <v>627</v>
      </c>
      <c r="B9" s="11">
        <v>1060</v>
      </c>
      <c r="C9" t="s">
        <v>505</v>
      </c>
      <c r="D9" s="1" t="s">
        <v>506</v>
      </c>
      <c r="E9" t="b">
        <f t="shared" si="0"/>
        <v>1</v>
      </c>
    </row>
    <row r="10" spans="1:5" x14ac:dyDescent="0.2">
      <c r="A10" t="s">
        <v>628</v>
      </c>
      <c r="B10" s="11">
        <v>1061</v>
      </c>
      <c r="C10" t="s">
        <v>170</v>
      </c>
      <c r="D10" s="1" t="s">
        <v>507</v>
      </c>
      <c r="E10" t="b">
        <f t="shared" si="0"/>
        <v>1</v>
      </c>
    </row>
    <row r="11" spans="1:5" x14ac:dyDescent="0.2">
      <c r="A11" t="s">
        <v>81</v>
      </c>
      <c r="B11" s="11">
        <v>1059</v>
      </c>
      <c r="C11" t="s">
        <v>161</v>
      </c>
      <c r="D11" s="1" t="s">
        <v>508</v>
      </c>
      <c r="E11" t="b">
        <f t="shared" si="0"/>
        <v>1</v>
      </c>
    </row>
    <row r="12" spans="1:5" x14ac:dyDescent="0.2">
      <c r="A12" t="s">
        <v>69</v>
      </c>
      <c r="B12" s="11">
        <v>1066</v>
      </c>
      <c r="C12" t="s">
        <v>509</v>
      </c>
      <c r="D12" s="1" t="s">
        <v>510</v>
      </c>
      <c r="E12" t="b">
        <f t="shared" si="0"/>
        <v>1</v>
      </c>
    </row>
    <row r="13" spans="1:5" x14ac:dyDescent="0.2">
      <c r="A13" t="s">
        <v>629</v>
      </c>
      <c r="B13" s="11">
        <v>1064</v>
      </c>
      <c r="C13" t="s">
        <v>511</v>
      </c>
      <c r="D13" s="1" t="s">
        <v>512</v>
      </c>
      <c r="E13" t="b">
        <f t="shared" si="0"/>
        <v>1</v>
      </c>
    </row>
    <row r="14" spans="1:5" x14ac:dyDescent="0.2">
      <c r="A14" t="s">
        <v>630</v>
      </c>
      <c r="B14" s="11">
        <v>1063</v>
      </c>
      <c r="C14" t="s">
        <v>513</v>
      </c>
      <c r="D14" s="1" t="s">
        <v>514</v>
      </c>
      <c r="E14" t="b">
        <f t="shared" si="0"/>
        <v>1</v>
      </c>
    </row>
    <row r="15" spans="1:5" x14ac:dyDescent="0.2">
      <c r="A15" t="s">
        <v>106</v>
      </c>
      <c r="B15" s="11">
        <v>1050</v>
      </c>
      <c r="C15" t="s">
        <v>515</v>
      </c>
      <c r="D15" s="1" t="s">
        <v>516</v>
      </c>
      <c r="E15" t="b">
        <f t="shared" si="0"/>
        <v>1</v>
      </c>
    </row>
    <row r="16" spans="1:5" x14ac:dyDescent="0.2">
      <c r="A16" t="s">
        <v>631</v>
      </c>
      <c r="B16" s="11">
        <v>1053</v>
      </c>
      <c r="C16" t="s">
        <v>176</v>
      </c>
      <c r="D16" s="1" t="s">
        <v>517</v>
      </c>
      <c r="E16" t="b">
        <f t="shared" si="0"/>
        <v>1</v>
      </c>
    </row>
    <row r="17" spans="1:5" x14ac:dyDescent="0.2">
      <c r="A17" t="s">
        <v>632</v>
      </c>
      <c r="B17" s="11">
        <v>1052</v>
      </c>
      <c r="C17" t="s">
        <v>187</v>
      </c>
      <c r="D17" s="1" t="s">
        <v>518</v>
      </c>
      <c r="E17" t="b">
        <f t="shared" si="0"/>
        <v>1</v>
      </c>
    </row>
    <row r="18" spans="1:5" x14ac:dyDescent="0.2">
      <c r="A18" t="s">
        <v>633</v>
      </c>
      <c r="B18" s="11">
        <v>1062</v>
      </c>
      <c r="C18" t="s">
        <v>193</v>
      </c>
      <c r="D18" s="1" t="s">
        <v>519</v>
      </c>
      <c r="E18" t="b">
        <f t="shared" si="0"/>
        <v>1</v>
      </c>
    </row>
    <row r="19" spans="1:5" x14ac:dyDescent="0.2">
      <c r="A19" t="s">
        <v>634</v>
      </c>
      <c r="B19" s="11">
        <v>1051</v>
      </c>
      <c r="C19" t="s">
        <v>204</v>
      </c>
      <c r="D19" s="1" t="s">
        <v>520</v>
      </c>
      <c r="E19" t="b">
        <f t="shared" si="0"/>
        <v>1</v>
      </c>
    </row>
    <row r="20" spans="1:5" x14ac:dyDescent="0.2">
      <c r="A20" t="s">
        <v>115</v>
      </c>
      <c r="B20" s="11">
        <v>1065</v>
      </c>
      <c r="C20" t="s">
        <v>521</v>
      </c>
      <c r="D20" s="1" t="s">
        <v>522</v>
      </c>
      <c r="E20" t="b">
        <f t="shared" si="0"/>
        <v>1</v>
      </c>
    </row>
    <row r="21" spans="1:5" x14ac:dyDescent="0.2">
      <c r="A21" t="s">
        <v>635</v>
      </c>
      <c r="B21" s="11">
        <v>1072</v>
      </c>
      <c r="C21" t="s">
        <v>214</v>
      </c>
      <c r="D21" s="1" t="s">
        <v>523</v>
      </c>
      <c r="E21" t="b">
        <f t="shared" si="0"/>
        <v>1</v>
      </c>
    </row>
    <row r="22" spans="1:5" x14ac:dyDescent="0.2">
      <c r="A22" t="s">
        <v>636</v>
      </c>
      <c r="B22" s="11">
        <v>1068</v>
      </c>
      <c r="C22" t="s">
        <v>225</v>
      </c>
      <c r="D22" s="1" t="s">
        <v>524</v>
      </c>
      <c r="E22" t="b">
        <f t="shared" si="0"/>
        <v>1</v>
      </c>
    </row>
    <row r="23" spans="1:5" x14ac:dyDescent="0.2">
      <c r="A23" t="s">
        <v>637</v>
      </c>
      <c r="B23" s="11">
        <v>1069</v>
      </c>
      <c r="C23" t="s">
        <v>233</v>
      </c>
      <c r="D23" s="1" t="s">
        <v>525</v>
      </c>
      <c r="E23" t="b">
        <f t="shared" si="0"/>
        <v>1</v>
      </c>
    </row>
    <row r="24" spans="1:5" x14ac:dyDescent="0.2">
      <c r="A24" t="s">
        <v>638</v>
      </c>
      <c r="B24" s="11">
        <v>1071</v>
      </c>
      <c r="C24" t="s">
        <v>243</v>
      </c>
      <c r="D24" s="1" t="s">
        <v>526</v>
      </c>
      <c r="E24" t="b">
        <f t="shared" si="0"/>
        <v>1</v>
      </c>
    </row>
    <row r="25" spans="1:5" x14ac:dyDescent="0.2">
      <c r="A25" t="s">
        <v>639</v>
      </c>
      <c r="B25" s="11">
        <v>1070</v>
      </c>
      <c r="C25" t="s">
        <v>253</v>
      </c>
      <c r="D25" s="1" t="s">
        <v>527</v>
      </c>
      <c r="E25" t="b">
        <f t="shared" si="0"/>
        <v>1</v>
      </c>
    </row>
    <row r="26" spans="1:5" x14ac:dyDescent="0.2">
      <c r="A26" t="s">
        <v>640</v>
      </c>
      <c r="B26" s="11">
        <v>1073</v>
      </c>
      <c r="C26" t="s">
        <v>278</v>
      </c>
      <c r="D26" s="1" t="s">
        <v>528</v>
      </c>
      <c r="E26" t="b">
        <f t="shared" si="0"/>
        <v>1</v>
      </c>
    </row>
    <row r="27" spans="1:5" x14ac:dyDescent="0.2">
      <c r="A27" t="s">
        <v>259</v>
      </c>
      <c r="B27" s="11">
        <v>1074</v>
      </c>
      <c r="C27" t="s">
        <v>529</v>
      </c>
      <c r="D27" s="1" t="s">
        <v>530</v>
      </c>
      <c r="E27" t="b">
        <f t="shared" si="0"/>
        <v>1</v>
      </c>
    </row>
    <row r="28" spans="1:5" x14ac:dyDescent="0.2">
      <c r="A28" t="s">
        <v>271</v>
      </c>
      <c r="B28" s="11">
        <v>1075</v>
      </c>
      <c r="C28" t="s">
        <v>531</v>
      </c>
      <c r="D28" s="1" t="s">
        <v>532</v>
      </c>
      <c r="E28" t="b">
        <f t="shared" si="0"/>
        <v>1</v>
      </c>
    </row>
    <row r="29" spans="1:5" x14ac:dyDescent="0.2">
      <c r="A29" t="s">
        <v>284</v>
      </c>
      <c r="B29" s="11">
        <v>1</v>
      </c>
      <c r="C29" t="s">
        <v>533</v>
      </c>
      <c r="D29" s="1" t="s">
        <v>534</v>
      </c>
      <c r="E29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A8" sqref="C1:AA8"/>
    </sheetView>
  </sheetViews>
  <sheetFormatPr defaultRowHeight="13.5" x14ac:dyDescent="0.25"/>
  <cols>
    <col min="3" max="3" width="7.83203125" style="1" customWidth="1"/>
    <col min="4" max="4" width="9.33203125" style="1"/>
    <col min="5" max="5" width="7.83203125" style="1" customWidth="1"/>
    <col min="6" max="6" width="9.33203125" style="1"/>
    <col min="7" max="7" width="7.83203125" style="1" customWidth="1"/>
    <col min="8" max="8" width="10.1640625" style="1" bestFit="1" customWidth="1"/>
    <col min="9" max="9" width="7.83203125" style="1" customWidth="1"/>
    <col min="10" max="10" width="35" style="3" bestFit="1" customWidth="1"/>
    <col min="11" max="11" width="7.83203125" style="1" customWidth="1"/>
    <col min="12" max="12" width="9.33203125" style="1"/>
    <col min="13" max="13" width="7.83203125" style="1" customWidth="1"/>
    <col min="14" max="14" width="28.83203125" style="3" bestFit="1" customWidth="1"/>
    <col min="15" max="15" width="7.83203125" style="1" customWidth="1"/>
    <col min="16" max="16" width="9.33203125" style="1"/>
    <col min="17" max="17" width="7.83203125" style="1" customWidth="1"/>
    <col min="18" max="18" width="9.33203125" style="4"/>
    <col min="19" max="19" width="7.83203125" style="1" customWidth="1"/>
    <col min="20" max="20" width="9.33203125" style="1"/>
    <col min="21" max="21" width="7.83203125" style="1" customWidth="1"/>
    <col min="22" max="22" width="9.33203125" style="4"/>
    <col min="23" max="23" width="7.83203125" style="1" customWidth="1"/>
    <col min="24" max="24" width="9.33203125" style="1"/>
    <col min="25" max="25" width="7.83203125" style="1" customWidth="1"/>
    <col min="26" max="26" width="9.33203125" style="4"/>
    <col min="27" max="27" width="7.83203125" style="1" customWidth="1"/>
  </cols>
  <sheetData>
    <row r="1" spans="1:27" x14ac:dyDescent="0.25">
      <c r="A1" t="str">
        <f>R1</f>
        <v>E-TECH</v>
      </c>
      <c r="B1">
        <f>F1</f>
        <v>80</v>
      </c>
      <c r="C1" s="1" t="s">
        <v>644</v>
      </c>
      <c r="D1" s="1" t="s">
        <v>295</v>
      </c>
      <c r="E1" s="2" t="s">
        <v>645</v>
      </c>
      <c r="F1" s="1">
        <v>80</v>
      </c>
      <c r="G1" s="1" t="s">
        <v>646</v>
      </c>
      <c r="H1" s="1" t="s">
        <v>296</v>
      </c>
      <c r="I1" s="2" t="s">
        <v>647</v>
      </c>
      <c r="J1" s="3" t="s">
        <v>313</v>
      </c>
      <c r="K1" s="2" t="s">
        <v>648</v>
      </c>
      <c r="L1" s="1" t="s">
        <v>297</v>
      </c>
      <c r="M1" s="2" t="s">
        <v>647</v>
      </c>
      <c r="N1" s="3" t="s">
        <v>314</v>
      </c>
      <c r="O1" s="2" t="s">
        <v>648</v>
      </c>
      <c r="P1" s="1" t="s">
        <v>298</v>
      </c>
      <c r="Q1" s="2" t="s">
        <v>647</v>
      </c>
      <c r="R1" s="4" t="s">
        <v>315</v>
      </c>
      <c r="S1" s="2" t="s">
        <v>648</v>
      </c>
      <c r="T1" s="1" t="s">
        <v>299</v>
      </c>
      <c r="U1" s="2" t="s">
        <v>647</v>
      </c>
      <c r="V1" s="4" t="s">
        <v>315</v>
      </c>
      <c r="W1" s="2" t="s">
        <v>648</v>
      </c>
      <c r="X1" s="1" t="s">
        <v>300</v>
      </c>
      <c r="Y1" s="2" t="s">
        <v>647</v>
      </c>
      <c r="Z1" s="4" t="s">
        <v>315</v>
      </c>
      <c r="AA1" s="2" t="s">
        <v>649</v>
      </c>
    </row>
    <row r="2" spans="1:27" x14ac:dyDescent="0.25">
      <c r="A2" t="str">
        <f t="shared" ref="A2:A8" si="0">R2</f>
        <v>TOPPER</v>
      </c>
      <c r="B2">
        <f t="shared" ref="B2:B8" si="1">F2</f>
        <v>81</v>
      </c>
      <c r="C2" s="1" t="s">
        <v>644</v>
      </c>
      <c r="D2" s="1" t="s">
        <v>295</v>
      </c>
      <c r="E2" s="2" t="s">
        <v>645</v>
      </c>
      <c r="F2" s="1">
        <v>81</v>
      </c>
      <c r="G2" s="1" t="s">
        <v>646</v>
      </c>
      <c r="H2" s="1" t="s">
        <v>296</v>
      </c>
      <c r="I2" s="2" t="s">
        <v>647</v>
      </c>
      <c r="J2" s="3" t="s">
        <v>316</v>
      </c>
      <c r="K2" s="2" t="s">
        <v>648</v>
      </c>
      <c r="L2" s="1" t="s">
        <v>297</v>
      </c>
      <c r="M2" s="2" t="s">
        <v>647</v>
      </c>
      <c r="N2" s="3" t="s">
        <v>317</v>
      </c>
      <c r="O2" s="2" t="s">
        <v>648</v>
      </c>
      <c r="P2" s="1" t="s">
        <v>298</v>
      </c>
      <c r="Q2" s="2" t="s">
        <v>647</v>
      </c>
      <c r="R2" s="4" t="s">
        <v>318</v>
      </c>
      <c r="S2" s="2" t="s">
        <v>648</v>
      </c>
      <c r="T2" s="1" t="s">
        <v>299</v>
      </c>
      <c r="U2" s="2" t="s">
        <v>647</v>
      </c>
      <c r="V2" s="4" t="s">
        <v>318</v>
      </c>
      <c r="W2" s="2" t="s">
        <v>648</v>
      </c>
      <c r="X2" s="1" t="s">
        <v>300</v>
      </c>
      <c r="Y2" s="2" t="s">
        <v>647</v>
      </c>
      <c r="Z2" s="4" t="s">
        <v>319</v>
      </c>
      <c r="AA2" s="2" t="s">
        <v>649</v>
      </c>
    </row>
    <row r="3" spans="1:27" x14ac:dyDescent="0.25">
      <c r="A3" t="str">
        <f t="shared" si="0"/>
        <v>MFGCTR</v>
      </c>
      <c r="B3">
        <f t="shared" si="1"/>
        <v>85</v>
      </c>
      <c r="C3" s="1" t="s">
        <v>644</v>
      </c>
      <c r="D3" s="1" t="s">
        <v>295</v>
      </c>
      <c r="E3" s="2" t="s">
        <v>645</v>
      </c>
      <c r="F3" s="1">
        <v>85</v>
      </c>
      <c r="G3" s="1" t="s">
        <v>646</v>
      </c>
      <c r="H3" s="1" t="s">
        <v>296</v>
      </c>
      <c r="I3" s="2" t="s">
        <v>647</v>
      </c>
      <c r="J3" s="3" t="s">
        <v>310</v>
      </c>
      <c r="K3" s="2" t="s">
        <v>648</v>
      </c>
      <c r="L3" s="1" t="s">
        <v>297</v>
      </c>
      <c r="M3" s="2" t="s">
        <v>647</v>
      </c>
      <c r="N3" s="3" t="s">
        <v>311</v>
      </c>
      <c r="O3" s="2" t="s">
        <v>648</v>
      </c>
      <c r="P3" s="1" t="s">
        <v>298</v>
      </c>
      <c r="Q3" s="2" t="s">
        <v>647</v>
      </c>
      <c r="R3" s="4" t="s">
        <v>312</v>
      </c>
      <c r="S3" s="2" t="s">
        <v>648</v>
      </c>
      <c r="T3" s="1" t="s">
        <v>299</v>
      </c>
      <c r="U3" s="2" t="s">
        <v>647</v>
      </c>
      <c r="V3" s="4" t="s">
        <v>312</v>
      </c>
      <c r="W3" s="2" t="s">
        <v>648</v>
      </c>
      <c r="X3" s="1" t="s">
        <v>300</v>
      </c>
      <c r="Y3" s="2" t="s">
        <v>647</v>
      </c>
      <c r="Z3" s="4" t="s">
        <v>301</v>
      </c>
      <c r="AA3" s="2" t="s">
        <v>649</v>
      </c>
    </row>
    <row r="4" spans="1:27" x14ac:dyDescent="0.25">
      <c r="A4" t="str">
        <f t="shared" si="0"/>
        <v>MNSHOP</v>
      </c>
      <c r="B4">
        <f t="shared" si="1"/>
        <v>87</v>
      </c>
      <c r="C4" s="1" t="s">
        <v>644</v>
      </c>
      <c r="D4" s="1" t="s">
        <v>295</v>
      </c>
      <c r="E4" s="2" t="s">
        <v>645</v>
      </c>
      <c r="F4" s="1">
        <v>87</v>
      </c>
      <c r="G4" s="1" t="s">
        <v>646</v>
      </c>
      <c r="H4" s="1" t="s">
        <v>296</v>
      </c>
      <c r="I4" s="2" t="s">
        <v>647</v>
      </c>
      <c r="J4" s="3" t="s">
        <v>302</v>
      </c>
      <c r="K4" s="2" t="s">
        <v>648</v>
      </c>
      <c r="L4" s="1" t="s">
        <v>297</v>
      </c>
      <c r="M4" s="2" t="s">
        <v>647</v>
      </c>
      <c r="N4" s="3" t="s">
        <v>303</v>
      </c>
      <c r="O4" s="2" t="s">
        <v>648</v>
      </c>
      <c r="P4" s="1" t="s">
        <v>298</v>
      </c>
      <c r="Q4" s="2" t="s">
        <v>647</v>
      </c>
      <c r="R4" s="4" t="s">
        <v>305</v>
      </c>
      <c r="S4" s="2" t="s">
        <v>648</v>
      </c>
      <c r="T4" s="1" t="s">
        <v>299</v>
      </c>
      <c r="U4" s="2" t="s">
        <v>647</v>
      </c>
      <c r="V4" s="4" t="s">
        <v>305</v>
      </c>
      <c r="W4" s="2" t="s">
        <v>648</v>
      </c>
      <c r="X4" s="1" t="s">
        <v>300</v>
      </c>
      <c r="Y4" s="2" t="s">
        <v>647</v>
      </c>
      <c r="Z4" s="4" t="s">
        <v>304</v>
      </c>
      <c r="AA4" s="2" t="s">
        <v>649</v>
      </c>
    </row>
    <row r="5" spans="1:27" x14ac:dyDescent="0.25">
      <c r="A5" t="str">
        <f t="shared" si="0"/>
        <v>PMPSHP</v>
      </c>
      <c r="B5">
        <f t="shared" si="1"/>
        <v>88</v>
      </c>
      <c r="C5" s="1" t="s">
        <v>644</v>
      </c>
      <c r="D5" s="1" t="s">
        <v>295</v>
      </c>
      <c r="E5" s="2" t="s">
        <v>645</v>
      </c>
      <c r="F5" s="1">
        <v>88</v>
      </c>
      <c r="G5" s="1" t="s">
        <v>646</v>
      </c>
      <c r="H5" s="1" t="s">
        <v>296</v>
      </c>
      <c r="I5" s="2" t="s">
        <v>647</v>
      </c>
      <c r="J5" s="3" t="s">
        <v>306</v>
      </c>
      <c r="K5" s="2" t="s">
        <v>648</v>
      </c>
      <c r="L5" s="1" t="s">
        <v>297</v>
      </c>
      <c r="M5" s="2" t="s">
        <v>647</v>
      </c>
      <c r="N5" s="3" t="s">
        <v>307</v>
      </c>
      <c r="O5" s="2" t="s">
        <v>648</v>
      </c>
      <c r="P5" s="1" t="s">
        <v>298</v>
      </c>
      <c r="Q5" s="2" t="s">
        <v>647</v>
      </c>
      <c r="R5" s="4" t="s">
        <v>308</v>
      </c>
      <c r="S5" s="2" t="s">
        <v>648</v>
      </c>
      <c r="T5" s="1" t="s">
        <v>299</v>
      </c>
      <c r="U5" s="2" t="s">
        <v>647</v>
      </c>
      <c r="V5" s="4" t="s">
        <v>308</v>
      </c>
      <c r="W5" s="2" t="s">
        <v>648</v>
      </c>
      <c r="X5" s="1" t="s">
        <v>300</v>
      </c>
      <c r="Y5" s="2" t="s">
        <v>647</v>
      </c>
      <c r="Z5" s="4" t="s">
        <v>309</v>
      </c>
      <c r="AA5" s="2" t="s">
        <v>649</v>
      </c>
    </row>
    <row r="6" spans="1:27" x14ac:dyDescent="0.25">
      <c r="A6" t="str">
        <f t="shared" si="0"/>
        <v>TESTER</v>
      </c>
      <c r="B6">
        <f t="shared" si="1"/>
        <v>89</v>
      </c>
      <c r="C6" s="1" t="s">
        <v>644</v>
      </c>
      <c r="D6" s="1" t="s">
        <v>295</v>
      </c>
      <c r="E6" s="2" t="s">
        <v>645</v>
      </c>
      <c r="F6" s="1">
        <v>89</v>
      </c>
      <c r="G6" s="1" t="s">
        <v>646</v>
      </c>
      <c r="H6" s="1" t="s">
        <v>296</v>
      </c>
      <c r="I6" s="2" t="s">
        <v>647</v>
      </c>
      <c r="J6" s="3" t="s">
        <v>641</v>
      </c>
      <c r="K6" s="2" t="s">
        <v>648</v>
      </c>
      <c r="L6" s="1" t="s">
        <v>297</v>
      </c>
      <c r="M6" s="2" t="s">
        <v>647</v>
      </c>
      <c r="N6" s="3" t="s">
        <v>642</v>
      </c>
      <c r="O6" s="2" t="s">
        <v>648</v>
      </c>
      <c r="P6" s="1" t="s">
        <v>298</v>
      </c>
      <c r="Q6" s="2" t="s">
        <v>647</v>
      </c>
      <c r="R6" s="4" t="s">
        <v>650</v>
      </c>
      <c r="S6" s="2" t="s">
        <v>648</v>
      </c>
      <c r="T6" s="1" t="s">
        <v>299</v>
      </c>
      <c r="U6" s="2" t="s">
        <v>647</v>
      </c>
      <c r="V6" s="4" t="s">
        <v>650</v>
      </c>
      <c r="W6" s="2" t="s">
        <v>648</v>
      </c>
      <c r="X6" s="1" t="s">
        <v>300</v>
      </c>
      <c r="Y6" s="2" t="s">
        <v>647</v>
      </c>
      <c r="Z6" s="4" t="s">
        <v>643</v>
      </c>
      <c r="AA6" s="2" t="s">
        <v>649</v>
      </c>
    </row>
    <row r="7" spans="1:27" x14ac:dyDescent="0.25">
      <c r="A7" t="str">
        <f t="shared" si="0"/>
        <v>OFFICE</v>
      </c>
      <c r="B7">
        <f t="shared" si="1"/>
        <v>98</v>
      </c>
      <c r="C7" s="1" t="s">
        <v>644</v>
      </c>
      <c r="D7" s="1" t="s">
        <v>295</v>
      </c>
      <c r="E7" s="2" t="s">
        <v>645</v>
      </c>
      <c r="F7" s="1">
        <v>98</v>
      </c>
      <c r="G7" s="1" t="s">
        <v>646</v>
      </c>
      <c r="H7" s="1" t="s">
        <v>296</v>
      </c>
      <c r="I7" s="2" t="s">
        <v>647</v>
      </c>
      <c r="J7" s="3" t="s">
        <v>320</v>
      </c>
      <c r="K7" s="2" t="s">
        <v>648</v>
      </c>
      <c r="L7" s="1" t="s">
        <v>297</v>
      </c>
      <c r="M7" s="2" t="s">
        <v>647</v>
      </c>
      <c r="N7" s="3" t="s">
        <v>321</v>
      </c>
      <c r="O7" s="2" t="s">
        <v>648</v>
      </c>
      <c r="P7" s="1" t="s">
        <v>298</v>
      </c>
      <c r="Q7" s="2" t="s">
        <v>647</v>
      </c>
      <c r="R7" s="4" t="s">
        <v>320</v>
      </c>
      <c r="S7" s="2" t="s">
        <v>648</v>
      </c>
      <c r="T7" s="1" t="s">
        <v>299</v>
      </c>
      <c r="U7" s="2" t="s">
        <v>647</v>
      </c>
      <c r="V7" s="4" t="s">
        <v>320</v>
      </c>
      <c r="W7" s="2" t="s">
        <v>648</v>
      </c>
      <c r="X7" s="1" t="s">
        <v>300</v>
      </c>
      <c r="Y7" s="2" t="s">
        <v>647</v>
      </c>
      <c r="Z7" s="4" t="s">
        <v>320</v>
      </c>
      <c r="AA7" s="2" t="s">
        <v>649</v>
      </c>
    </row>
    <row r="8" spans="1:27" x14ac:dyDescent="0.25">
      <c r="A8" t="str">
        <f t="shared" si="0"/>
        <v>UNASGN</v>
      </c>
      <c r="B8">
        <f t="shared" si="1"/>
        <v>99</v>
      </c>
      <c r="C8" s="1" t="s">
        <v>644</v>
      </c>
      <c r="D8" s="1" t="s">
        <v>295</v>
      </c>
      <c r="E8" s="2" t="s">
        <v>645</v>
      </c>
      <c r="F8" s="1">
        <v>99</v>
      </c>
      <c r="G8" s="1" t="s">
        <v>646</v>
      </c>
      <c r="H8" s="1" t="s">
        <v>296</v>
      </c>
      <c r="I8" s="2" t="s">
        <v>647</v>
      </c>
      <c r="J8" s="3" t="s">
        <v>292</v>
      </c>
      <c r="K8" s="2" t="s">
        <v>648</v>
      </c>
      <c r="L8" s="1" t="s">
        <v>297</v>
      </c>
      <c r="M8" s="2" t="s">
        <v>647</v>
      </c>
      <c r="N8" s="3" t="s">
        <v>339</v>
      </c>
      <c r="O8" s="2" t="s">
        <v>648</v>
      </c>
      <c r="P8" s="1" t="s">
        <v>298</v>
      </c>
      <c r="Q8" s="2" t="s">
        <v>647</v>
      </c>
      <c r="R8" s="4" t="s">
        <v>380</v>
      </c>
      <c r="S8" s="2" t="s">
        <v>648</v>
      </c>
      <c r="T8" s="1" t="s">
        <v>299</v>
      </c>
      <c r="U8" s="2" t="s">
        <v>647</v>
      </c>
      <c r="V8" s="4" t="s">
        <v>380</v>
      </c>
      <c r="W8" s="2" t="s">
        <v>648</v>
      </c>
      <c r="X8" s="1" t="s">
        <v>300</v>
      </c>
      <c r="Y8" s="2" t="s">
        <v>647</v>
      </c>
      <c r="Z8" s="4" t="s">
        <v>380</v>
      </c>
      <c r="AA8" s="2" t="s">
        <v>649</v>
      </c>
    </row>
    <row r="11" spans="1:27" x14ac:dyDescent="0.25">
      <c r="F11" s="1" t="s">
        <v>381</v>
      </c>
    </row>
  </sheetData>
  <sortState ref="C1:AA10">
    <sortCondition ref="Z1:Z10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U5" sqref="A1:U5"/>
    </sheetView>
  </sheetViews>
  <sheetFormatPr defaultRowHeight="12.75" x14ac:dyDescent="0.2"/>
  <cols>
    <col min="1" max="1" width="7.83203125" customWidth="1"/>
    <col min="3" max="3" width="7.83203125" customWidth="1"/>
    <col min="4" max="4" width="9.33203125" style="1"/>
    <col min="5" max="5" width="7.83203125" customWidth="1"/>
    <col min="6" max="6" width="10.1640625" bestFit="1" customWidth="1"/>
    <col min="7" max="7" width="7.83203125" customWidth="1"/>
    <col min="8" max="8" width="14" bestFit="1" customWidth="1"/>
    <col min="9" max="9" width="7.83203125" customWidth="1"/>
    <col min="11" max="11" width="7.83203125" customWidth="1"/>
    <col min="12" max="12" width="11.83203125" bestFit="1" customWidth="1"/>
    <col min="13" max="13" width="7.83203125" customWidth="1"/>
    <col min="15" max="15" width="7.83203125" customWidth="1"/>
    <col min="17" max="17" width="7.83203125" customWidth="1"/>
    <col min="19" max="19" width="7.83203125" customWidth="1"/>
    <col min="20" max="20" width="14" bestFit="1" customWidth="1"/>
    <col min="21" max="21" width="7.83203125" customWidth="1"/>
  </cols>
  <sheetData>
    <row r="1" spans="1:21" x14ac:dyDescent="0.2">
      <c r="A1" s="1" t="s">
        <v>294</v>
      </c>
      <c r="B1" s="1" t="s">
        <v>295</v>
      </c>
      <c r="C1" s="2" t="s">
        <v>322</v>
      </c>
      <c r="D1" s="1">
        <v>50</v>
      </c>
      <c r="E1" s="1" t="s">
        <v>323</v>
      </c>
      <c r="F1" s="1" t="s">
        <v>296</v>
      </c>
      <c r="G1" s="2" t="s">
        <v>324</v>
      </c>
      <c r="H1" t="s">
        <v>329</v>
      </c>
      <c r="I1" s="2" t="s">
        <v>325</v>
      </c>
      <c r="J1" s="1" t="s">
        <v>297</v>
      </c>
      <c r="K1" s="2" t="s">
        <v>324</v>
      </c>
      <c r="L1" t="s">
        <v>328</v>
      </c>
      <c r="M1" s="2" t="s">
        <v>325</v>
      </c>
      <c r="N1" s="1" t="s">
        <v>298</v>
      </c>
      <c r="O1" s="2" t="s">
        <v>324</v>
      </c>
      <c r="P1" t="s">
        <v>327</v>
      </c>
      <c r="Q1" s="2" t="s">
        <v>325</v>
      </c>
      <c r="R1" s="1" t="s">
        <v>299</v>
      </c>
      <c r="S1" s="2" t="s">
        <v>324</v>
      </c>
      <c r="T1" t="s">
        <v>329</v>
      </c>
      <c r="U1" s="2" t="s">
        <v>326</v>
      </c>
    </row>
    <row r="2" spans="1:21" x14ac:dyDescent="0.2">
      <c r="A2" s="1" t="s">
        <v>294</v>
      </c>
      <c r="B2" s="1" t="s">
        <v>295</v>
      </c>
      <c r="C2" s="2" t="s">
        <v>322</v>
      </c>
      <c r="D2" s="1">
        <v>51</v>
      </c>
      <c r="E2" s="1" t="s">
        <v>323</v>
      </c>
      <c r="F2" s="1" t="s">
        <v>296</v>
      </c>
      <c r="G2" s="2" t="s">
        <v>324</v>
      </c>
      <c r="H2" t="s">
        <v>332</v>
      </c>
      <c r="I2" s="2" t="s">
        <v>325</v>
      </c>
      <c r="J2" s="1" t="s">
        <v>297</v>
      </c>
      <c r="K2" s="2" t="s">
        <v>324</v>
      </c>
      <c r="L2" t="s">
        <v>331</v>
      </c>
      <c r="M2" s="2" t="s">
        <v>325</v>
      </c>
      <c r="N2" s="1" t="s">
        <v>298</v>
      </c>
      <c r="O2" s="2" t="s">
        <v>324</v>
      </c>
      <c r="P2" t="s">
        <v>330</v>
      </c>
      <c r="Q2" s="2" t="s">
        <v>325</v>
      </c>
      <c r="R2" s="1" t="s">
        <v>299</v>
      </c>
      <c r="S2" s="2" t="s">
        <v>324</v>
      </c>
      <c r="T2" t="s">
        <v>332</v>
      </c>
      <c r="U2" s="2" t="s">
        <v>326</v>
      </c>
    </row>
    <row r="3" spans="1:21" x14ac:dyDescent="0.2">
      <c r="A3" s="1" t="s">
        <v>294</v>
      </c>
      <c r="B3" s="1" t="s">
        <v>295</v>
      </c>
      <c r="C3" s="2" t="s">
        <v>322</v>
      </c>
      <c r="D3" s="1">
        <v>52</v>
      </c>
      <c r="E3" s="1" t="s">
        <v>323</v>
      </c>
      <c r="F3" s="1" t="s">
        <v>296</v>
      </c>
      <c r="G3" s="2" t="s">
        <v>324</v>
      </c>
      <c r="H3" t="s">
        <v>335</v>
      </c>
      <c r="I3" s="2" t="s">
        <v>325</v>
      </c>
      <c r="J3" s="1" t="s">
        <v>297</v>
      </c>
      <c r="K3" s="2" t="s">
        <v>324</v>
      </c>
      <c r="L3" t="s">
        <v>334</v>
      </c>
      <c r="M3" s="2" t="s">
        <v>325</v>
      </c>
      <c r="N3" s="1" t="s">
        <v>298</v>
      </c>
      <c r="O3" s="2" t="s">
        <v>324</v>
      </c>
      <c r="P3" t="s">
        <v>333</v>
      </c>
      <c r="Q3" s="2" t="s">
        <v>325</v>
      </c>
      <c r="R3" s="1" t="s">
        <v>299</v>
      </c>
      <c r="S3" s="2" t="s">
        <v>324</v>
      </c>
      <c r="T3" t="s">
        <v>335</v>
      </c>
      <c r="U3" s="2" t="s">
        <v>326</v>
      </c>
    </row>
    <row r="4" spans="1:21" x14ac:dyDescent="0.2">
      <c r="A4" s="1" t="s">
        <v>294</v>
      </c>
      <c r="B4" s="1" t="s">
        <v>295</v>
      </c>
      <c r="C4" s="2" t="s">
        <v>322</v>
      </c>
      <c r="D4" s="1">
        <v>98</v>
      </c>
      <c r="E4" s="1" t="s">
        <v>323</v>
      </c>
      <c r="F4" s="1" t="s">
        <v>296</v>
      </c>
      <c r="G4" s="2" t="s">
        <v>324</v>
      </c>
      <c r="H4" t="s">
        <v>337</v>
      </c>
      <c r="I4" s="2" t="s">
        <v>325</v>
      </c>
      <c r="J4" s="1" t="s">
        <v>297</v>
      </c>
      <c r="K4" s="2" t="s">
        <v>324</v>
      </c>
      <c r="L4" t="s">
        <v>337</v>
      </c>
      <c r="M4" s="2" t="s">
        <v>325</v>
      </c>
      <c r="N4" s="1" t="s">
        <v>298</v>
      </c>
      <c r="O4" s="2" t="s">
        <v>324</v>
      </c>
      <c r="P4" t="s">
        <v>336</v>
      </c>
      <c r="Q4" s="2" t="s">
        <v>325</v>
      </c>
      <c r="R4" s="1" t="s">
        <v>299</v>
      </c>
      <c r="S4" s="2" t="s">
        <v>324</v>
      </c>
      <c r="T4" t="s">
        <v>337</v>
      </c>
      <c r="U4" s="2" t="s">
        <v>326</v>
      </c>
    </row>
    <row r="5" spans="1:21" x14ac:dyDescent="0.2">
      <c r="A5" s="1" t="s">
        <v>294</v>
      </c>
      <c r="B5" s="1" t="s">
        <v>295</v>
      </c>
      <c r="C5" s="2" t="s">
        <v>322</v>
      </c>
      <c r="D5" s="1">
        <v>99</v>
      </c>
      <c r="E5" s="1" t="s">
        <v>323</v>
      </c>
      <c r="F5" s="1" t="s">
        <v>296</v>
      </c>
      <c r="G5" s="2" t="s">
        <v>324</v>
      </c>
      <c r="H5" t="s">
        <v>292</v>
      </c>
      <c r="I5" s="2" t="s">
        <v>325</v>
      </c>
      <c r="J5" s="1" t="s">
        <v>297</v>
      </c>
      <c r="K5" s="2" t="s">
        <v>324</v>
      </c>
      <c r="L5" t="s">
        <v>339</v>
      </c>
      <c r="M5" s="2" t="s">
        <v>325</v>
      </c>
      <c r="N5" s="1" t="s">
        <v>298</v>
      </c>
      <c r="O5" s="2" t="s">
        <v>324</v>
      </c>
      <c r="P5" t="s">
        <v>338</v>
      </c>
      <c r="Q5" s="2" t="s">
        <v>325</v>
      </c>
      <c r="R5" s="1" t="s">
        <v>299</v>
      </c>
      <c r="S5" s="2" t="s">
        <v>324</v>
      </c>
      <c r="T5" t="s">
        <v>292</v>
      </c>
      <c r="U5" s="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B19" sqref="B19"/>
    </sheetView>
  </sheetViews>
  <sheetFormatPr defaultRowHeight="12.75" x14ac:dyDescent="0.2"/>
  <cols>
    <col min="1" max="1" width="9.33203125" style="10"/>
    <col min="5" max="5" width="7.1640625" customWidth="1"/>
    <col min="7" max="7" width="10.1640625" bestFit="1" customWidth="1"/>
    <col min="9" max="9" width="14.5" bestFit="1" customWidth="1"/>
    <col min="11" max="11" width="8.83203125" customWidth="1"/>
    <col min="13" max="13" width="12.1640625" bestFit="1" customWidth="1"/>
    <col min="15" max="15" width="5.1640625" customWidth="1"/>
    <col min="17" max="17" width="5.1640625" bestFit="1" customWidth="1"/>
    <col min="19" max="19" width="5.83203125" customWidth="1"/>
    <col min="21" max="21" width="14.5" bestFit="1" customWidth="1"/>
  </cols>
  <sheetData>
    <row r="1" spans="1:22" x14ac:dyDescent="0.2">
      <c r="A1" s="10" t="s">
        <v>663</v>
      </c>
      <c r="B1" s="1" t="s">
        <v>294</v>
      </c>
      <c r="C1" s="1" t="s">
        <v>295</v>
      </c>
      <c r="D1" s="2" t="s">
        <v>322</v>
      </c>
      <c r="E1" s="1">
        <v>10</v>
      </c>
      <c r="F1" s="1" t="s">
        <v>323</v>
      </c>
      <c r="G1" s="1" t="s">
        <v>296</v>
      </c>
      <c r="H1" s="2" t="s">
        <v>324</v>
      </c>
      <c r="I1" t="s">
        <v>340</v>
      </c>
      <c r="J1" s="2" t="s">
        <v>325</v>
      </c>
      <c r="K1" s="1" t="s">
        <v>297</v>
      </c>
      <c r="L1" s="2" t="s">
        <v>324</v>
      </c>
      <c r="M1" t="s">
        <v>341</v>
      </c>
      <c r="N1" s="2" t="s">
        <v>325</v>
      </c>
      <c r="O1" s="1" t="s">
        <v>298</v>
      </c>
      <c r="P1" s="2" t="s">
        <v>324</v>
      </c>
      <c r="Q1" t="s">
        <v>342</v>
      </c>
      <c r="R1" s="2" t="s">
        <v>325</v>
      </c>
      <c r="S1" s="1" t="s">
        <v>299</v>
      </c>
      <c r="T1" s="2" t="s">
        <v>324</v>
      </c>
      <c r="U1" t="s">
        <v>340</v>
      </c>
      <c r="V1" s="2" t="s">
        <v>326</v>
      </c>
    </row>
    <row r="2" spans="1:22" x14ac:dyDescent="0.2">
      <c r="A2" s="10" t="s">
        <v>664</v>
      </c>
      <c r="B2" s="1" t="s">
        <v>294</v>
      </c>
      <c r="C2" s="1" t="s">
        <v>295</v>
      </c>
      <c r="D2" s="2" t="s">
        <v>322</v>
      </c>
      <c r="E2" s="1">
        <v>11</v>
      </c>
      <c r="F2" s="1" t="s">
        <v>323</v>
      </c>
      <c r="G2" s="1" t="s">
        <v>296</v>
      </c>
      <c r="H2" s="2" t="s">
        <v>324</v>
      </c>
      <c r="I2" t="s">
        <v>152</v>
      </c>
      <c r="J2" s="2" t="s">
        <v>325</v>
      </c>
      <c r="K2" s="1" t="s">
        <v>297</v>
      </c>
      <c r="L2" s="2" t="s">
        <v>324</v>
      </c>
      <c r="M2" t="s">
        <v>343</v>
      </c>
      <c r="N2" s="2" t="s">
        <v>325</v>
      </c>
      <c r="O2" s="1" t="s">
        <v>298</v>
      </c>
      <c r="P2" s="2" t="s">
        <v>324</v>
      </c>
      <c r="Q2" t="s">
        <v>344</v>
      </c>
      <c r="R2" s="2" t="s">
        <v>325</v>
      </c>
      <c r="S2" s="1" t="s">
        <v>299</v>
      </c>
      <c r="T2" s="2" t="s">
        <v>324</v>
      </c>
      <c r="U2" t="s">
        <v>152</v>
      </c>
      <c r="V2" s="2" t="s">
        <v>326</v>
      </c>
    </row>
    <row r="3" spans="1:22" x14ac:dyDescent="0.2">
      <c r="A3" s="10" t="s">
        <v>671</v>
      </c>
      <c r="B3" s="1" t="s">
        <v>294</v>
      </c>
      <c r="C3" s="1" t="s">
        <v>295</v>
      </c>
      <c r="D3" s="2" t="s">
        <v>322</v>
      </c>
      <c r="E3" s="1">
        <v>97</v>
      </c>
      <c r="F3" s="1" t="s">
        <v>323</v>
      </c>
      <c r="G3" s="1" t="s">
        <v>296</v>
      </c>
      <c r="H3" s="2" t="s">
        <v>324</v>
      </c>
      <c r="I3" t="s">
        <v>660</v>
      </c>
      <c r="J3" s="2" t="s">
        <v>325</v>
      </c>
      <c r="K3" s="1" t="s">
        <v>297</v>
      </c>
      <c r="L3" s="2" t="s">
        <v>324</v>
      </c>
      <c r="M3" t="s">
        <v>661</v>
      </c>
      <c r="N3" s="2" t="s">
        <v>325</v>
      </c>
      <c r="O3" s="1" t="s">
        <v>298</v>
      </c>
      <c r="P3" s="2" t="s">
        <v>324</v>
      </c>
      <c r="Q3" t="s">
        <v>662</v>
      </c>
      <c r="R3" s="2" t="s">
        <v>325</v>
      </c>
      <c r="S3" s="1" t="s">
        <v>299</v>
      </c>
      <c r="T3" s="2" t="s">
        <v>324</v>
      </c>
      <c r="U3" t="s">
        <v>660</v>
      </c>
      <c r="V3" s="2" t="s">
        <v>326</v>
      </c>
    </row>
    <row r="4" spans="1:22" x14ac:dyDescent="0.2">
      <c r="A4" s="10" t="s">
        <v>665</v>
      </c>
      <c r="B4" s="1" t="s">
        <v>294</v>
      </c>
      <c r="C4" s="1" t="s">
        <v>295</v>
      </c>
      <c r="D4" s="2" t="s">
        <v>322</v>
      </c>
      <c r="E4" s="1">
        <v>13</v>
      </c>
      <c r="F4" s="1" t="s">
        <v>323</v>
      </c>
      <c r="G4" s="1" t="s">
        <v>296</v>
      </c>
      <c r="H4" s="2" t="s">
        <v>324</v>
      </c>
      <c r="I4" t="s">
        <v>347</v>
      </c>
      <c r="J4" s="2" t="s">
        <v>325</v>
      </c>
      <c r="K4" s="1" t="s">
        <v>297</v>
      </c>
      <c r="L4" s="2" t="s">
        <v>324</v>
      </c>
      <c r="M4" t="s">
        <v>348</v>
      </c>
      <c r="N4" s="2" t="s">
        <v>325</v>
      </c>
      <c r="O4" s="1" t="s">
        <v>298</v>
      </c>
      <c r="P4" s="2" t="s">
        <v>324</v>
      </c>
      <c r="Q4" t="s">
        <v>349</v>
      </c>
      <c r="R4" s="2" t="s">
        <v>325</v>
      </c>
      <c r="S4" s="1" t="s">
        <v>299</v>
      </c>
      <c r="T4" s="2" t="s">
        <v>324</v>
      </c>
      <c r="U4" t="s">
        <v>347</v>
      </c>
      <c r="V4" s="2" t="s">
        <v>326</v>
      </c>
    </row>
    <row r="5" spans="1:22" x14ac:dyDescent="0.2">
      <c r="A5" s="10" t="s">
        <v>677</v>
      </c>
      <c r="B5" s="1" t="s">
        <v>294</v>
      </c>
      <c r="C5" s="1" t="s">
        <v>295</v>
      </c>
      <c r="D5" s="2" t="s">
        <v>322</v>
      </c>
      <c r="E5" s="1">
        <v>12</v>
      </c>
      <c r="F5" s="1" t="s">
        <v>323</v>
      </c>
      <c r="G5" s="1" t="s">
        <v>296</v>
      </c>
      <c r="H5" s="2" t="s">
        <v>324</v>
      </c>
      <c r="I5" t="s">
        <v>77</v>
      </c>
      <c r="J5" s="2" t="s">
        <v>325</v>
      </c>
      <c r="K5" s="1" t="s">
        <v>297</v>
      </c>
      <c r="L5" s="2" t="s">
        <v>324</v>
      </c>
      <c r="M5" t="s">
        <v>345</v>
      </c>
      <c r="N5" s="2" t="s">
        <v>325</v>
      </c>
      <c r="O5" s="1" t="s">
        <v>298</v>
      </c>
      <c r="P5" s="2" t="s">
        <v>324</v>
      </c>
      <c r="Q5" t="s">
        <v>346</v>
      </c>
      <c r="R5" s="2" t="s">
        <v>325</v>
      </c>
      <c r="S5" s="1" t="s">
        <v>299</v>
      </c>
      <c r="T5" s="2" t="s">
        <v>324</v>
      </c>
      <c r="U5" t="s">
        <v>77</v>
      </c>
      <c r="V5" s="2" t="s">
        <v>326</v>
      </c>
    </row>
    <row r="6" spans="1:22" x14ac:dyDescent="0.2">
      <c r="A6" s="10" t="s">
        <v>675</v>
      </c>
      <c r="B6" s="1" t="s">
        <v>294</v>
      </c>
      <c r="C6" s="1" t="s">
        <v>295</v>
      </c>
      <c r="D6" s="2" t="s">
        <v>322</v>
      </c>
      <c r="E6" s="1">
        <v>14</v>
      </c>
      <c r="F6" s="1" t="s">
        <v>323</v>
      </c>
      <c r="G6" s="1" t="s">
        <v>296</v>
      </c>
      <c r="H6" s="2" t="s">
        <v>324</v>
      </c>
      <c r="I6" t="s">
        <v>350</v>
      </c>
      <c r="J6" s="2" t="s">
        <v>325</v>
      </c>
      <c r="K6" s="1" t="s">
        <v>297</v>
      </c>
      <c r="L6" s="2" t="s">
        <v>324</v>
      </c>
      <c r="M6" t="s">
        <v>351</v>
      </c>
      <c r="N6" s="2" t="s">
        <v>325</v>
      </c>
      <c r="O6" s="1" t="s">
        <v>298</v>
      </c>
      <c r="P6" s="2" t="s">
        <v>324</v>
      </c>
      <c r="Q6" t="s">
        <v>352</v>
      </c>
      <c r="R6" s="2" t="s">
        <v>325</v>
      </c>
      <c r="S6" s="1" t="s">
        <v>299</v>
      </c>
      <c r="T6" s="2" t="s">
        <v>324</v>
      </c>
      <c r="U6" t="s">
        <v>350</v>
      </c>
      <c r="V6" s="2" t="s">
        <v>326</v>
      </c>
    </row>
    <row r="7" spans="1:22" x14ac:dyDescent="0.2">
      <c r="A7" s="10" t="s">
        <v>672</v>
      </c>
      <c r="B7" s="1" t="s">
        <v>294</v>
      </c>
      <c r="C7" s="1" t="s">
        <v>295</v>
      </c>
      <c r="D7" s="2" t="s">
        <v>322</v>
      </c>
      <c r="E7" s="1">
        <v>15</v>
      </c>
      <c r="F7" s="1" t="s">
        <v>323</v>
      </c>
      <c r="G7" s="1" t="s">
        <v>296</v>
      </c>
      <c r="H7" s="2" t="s">
        <v>324</v>
      </c>
      <c r="I7" t="s">
        <v>353</v>
      </c>
      <c r="J7" s="2" t="s">
        <v>325</v>
      </c>
      <c r="K7" s="1" t="s">
        <v>297</v>
      </c>
      <c r="L7" s="2" t="s">
        <v>324</v>
      </c>
      <c r="M7" t="s">
        <v>354</v>
      </c>
      <c r="N7" s="2" t="s">
        <v>325</v>
      </c>
      <c r="O7" s="1" t="s">
        <v>298</v>
      </c>
      <c r="P7" s="2" t="s">
        <v>324</v>
      </c>
      <c r="Q7" t="s">
        <v>355</v>
      </c>
      <c r="R7" s="2" t="s">
        <v>325</v>
      </c>
      <c r="S7" s="1" t="s">
        <v>299</v>
      </c>
      <c r="T7" s="2" t="s">
        <v>324</v>
      </c>
      <c r="U7" t="s">
        <v>353</v>
      </c>
      <c r="V7" s="2" t="s">
        <v>326</v>
      </c>
    </row>
    <row r="8" spans="1:22" x14ac:dyDescent="0.2">
      <c r="A8" s="10" t="s">
        <v>673</v>
      </c>
      <c r="B8" s="1" t="s">
        <v>294</v>
      </c>
      <c r="C8" s="1" t="s">
        <v>295</v>
      </c>
      <c r="D8" s="2" t="s">
        <v>322</v>
      </c>
      <c r="E8" s="1">
        <v>16</v>
      </c>
      <c r="F8" s="1" t="s">
        <v>323</v>
      </c>
      <c r="G8" s="1" t="s">
        <v>296</v>
      </c>
      <c r="H8" s="2" t="s">
        <v>324</v>
      </c>
      <c r="I8" t="s">
        <v>356</v>
      </c>
      <c r="J8" s="2" t="s">
        <v>325</v>
      </c>
      <c r="K8" s="1" t="s">
        <v>297</v>
      </c>
      <c r="L8" s="2" t="s">
        <v>324</v>
      </c>
      <c r="M8" t="s">
        <v>357</v>
      </c>
      <c r="N8" s="2" t="s">
        <v>325</v>
      </c>
      <c r="O8" s="1" t="s">
        <v>298</v>
      </c>
      <c r="P8" s="2" t="s">
        <v>324</v>
      </c>
      <c r="Q8" t="s">
        <v>358</v>
      </c>
      <c r="R8" s="2" t="s">
        <v>325</v>
      </c>
      <c r="S8" s="1" t="s">
        <v>299</v>
      </c>
      <c r="T8" s="2" t="s">
        <v>324</v>
      </c>
      <c r="U8" t="s">
        <v>356</v>
      </c>
      <c r="V8" s="2" t="s">
        <v>326</v>
      </c>
    </row>
    <row r="9" spans="1:22" x14ac:dyDescent="0.2">
      <c r="A9" s="10" t="s">
        <v>678</v>
      </c>
      <c r="B9" s="1" t="s">
        <v>294</v>
      </c>
      <c r="C9" s="1" t="s">
        <v>295</v>
      </c>
      <c r="D9" s="2" t="s">
        <v>322</v>
      </c>
      <c r="E9" s="1">
        <v>17</v>
      </c>
      <c r="F9" s="1" t="s">
        <v>323</v>
      </c>
      <c r="G9" s="1" t="s">
        <v>296</v>
      </c>
      <c r="H9" s="2" t="s">
        <v>324</v>
      </c>
      <c r="I9" t="s">
        <v>112</v>
      </c>
      <c r="J9" s="2" t="s">
        <v>325</v>
      </c>
      <c r="K9" s="1" t="s">
        <v>297</v>
      </c>
      <c r="L9" s="2" t="s">
        <v>324</v>
      </c>
      <c r="M9" t="s">
        <v>359</v>
      </c>
      <c r="N9" s="2" t="s">
        <v>325</v>
      </c>
      <c r="O9" s="1" t="s">
        <v>298</v>
      </c>
      <c r="P9" s="2" t="s">
        <v>324</v>
      </c>
      <c r="Q9" t="s">
        <v>360</v>
      </c>
      <c r="R9" s="2" t="s">
        <v>325</v>
      </c>
      <c r="S9" s="1" t="s">
        <v>299</v>
      </c>
      <c r="T9" s="2" t="s">
        <v>324</v>
      </c>
      <c r="U9" t="s">
        <v>112</v>
      </c>
      <c r="V9" s="2" t="s">
        <v>326</v>
      </c>
    </row>
    <row r="10" spans="1:22" x14ac:dyDescent="0.2">
      <c r="A10" s="10" t="s">
        <v>666</v>
      </c>
      <c r="B10" s="1" t="s">
        <v>294</v>
      </c>
      <c r="C10" s="1" t="s">
        <v>295</v>
      </c>
      <c r="D10" s="2" t="s">
        <v>322</v>
      </c>
      <c r="E10" s="1">
        <v>18</v>
      </c>
      <c r="F10" s="1" t="s">
        <v>323</v>
      </c>
      <c r="G10" s="1" t="s">
        <v>296</v>
      </c>
      <c r="H10" s="2" t="s">
        <v>324</v>
      </c>
      <c r="I10" t="s">
        <v>190</v>
      </c>
      <c r="J10" s="2" t="s">
        <v>325</v>
      </c>
      <c r="K10" s="1" t="s">
        <v>297</v>
      </c>
      <c r="L10" s="2" t="s">
        <v>324</v>
      </c>
      <c r="M10" t="s">
        <v>361</v>
      </c>
      <c r="N10" s="2" t="s">
        <v>325</v>
      </c>
      <c r="O10" s="1" t="s">
        <v>298</v>
      </c>
      <c r="P10" s="2" t="s">
        <v>324</v>
      </c>
      <c r="Q10" t="s">
        <v>362</v>
      </c>
      <c r="R10" s="2" t="s">
        <v>325</v>
      </c>
      <c r="S10" s="1" t="s">
        <v>299</v>
      </c>
      <c r="T10" s="2" t="s">
        <v>324</v>
      </c>
      <c r="U10" t="s">
        <v>190</v>
      </c>
      <c r="V10" s="2" t="s">
        <v>326</v>
      </c>
    </row>
    <row r="11" spans="1:22" x14ac:dyDescent="0.2">
      <c r="A11" s="10" t="s">
        <v>674</v>
      </c>
      <c r="B11" s="1" t="s">
        <v>294</v>
      </c>
      <c r="C11" s="1" t="s">
        <v>295</v>
      </c>
      <c r="D11" s="2" t="s">
        <v>322</v>
      </c>
      <c r="E11" s="1">
        <v>19</v>
      </c>
      <c r="F11" s="1" t="s">
        <v>323</v>
      </c>
      <c r="G11" s="1" t="s">
        <v>296</v>
      </c>
      <c r="H11" s="2" t="s">
        <v>324</v>
      </c>
      <c r="I11" t="s">
        <v>363</v>
      </c>
      <c r="J11" s="2" t="s">
        <v>325</v>
      </c>
      <c r="K11" s="1" t="s">
        <v>297</v>
      </c>
      <c r="L11" s="2" t="s">
        <v>324</v>
      </c>
      <c r="M11" t="s">
        <v>364</v>
      </c>
      <c r="N11" s="2" t="s">
        <v>325</v>
      </c>
      <c r="O11" s="1" t="s">
        <v>298</v>
      </c>
      <c r="P11" s="2" t="s">
        <v>324</v>
      </c>
      <c r="Q11" t="s">
        <v>365</v>
      </c>
      <c r="R11" s="2" t="s">
        <v>325</v>
      </c>
      <c r="S11" s="1" t="s">
        <v>299</v>
      </c>
      <c r="T11" s="2" t="s">
        <v>324</v>
      </c>
      <c r="U11" t="s">
        <v>363</v>
      </c>
      <c r="V11" s="2" t="s">
        <v>326</v>
      </c>
    </row>
    <row r="12" spans="1:22" x14ac:dyDescent="0.2">
      <c r="A12" s="10" t="s">
        <v>667</v>
      </c>
      <c r="B12" s="1" t="s">
        <v>294</v>
      </c>
      <c r="C12" s="1" t="s">
        <v>295</v>
      </c>
      <c r="D12" s="2" t="s">
        <v>322</v>
      </c>
      <c r="E12" s="1">
        <v>20</v>
      </c>
      <c r="F12" s="1" t="s">
        <v>323</v>
      </c>
      <c r="G12" s="1" t="s">
        <v>296</v>
      </c>
      <c r="H12" s="2" t="s">
        <v>324</v>
      </c>
      <c r="I12" t="s">
        <v>211</v>
      </c>
      <c r="J12" s="2" t="s">
        <v>325</v>
      </c>
      <c r="K12" s="1" t="s">
        <v>297</v>
      </c>
      <c r="L12" s="2" t="s">
        <v>324</v>
      </c>
      <c r="M12" t="s">
        <v>366</v>
      </c>
      <c r="N12" s="2" t="s">
        <v>325</v>
      </c>
      <c r="O12" s="1" t="s">
        <v>298</v>
      </c>
      <c r="P12" s="2" t="s">
        <v>324</v>
      </c>
      <c r="Q12" t="s">
        <v>367</v>
      </c>
      <c r="R12" s="2" t="s">
        <v>325</v>
      </c>
      <c r="S12" s="1" t="s">
        <v>299</v>
      </c>
      <c r="T12" s="2" t="s">
        <v>324</v>
      </c>
      <c r="U12" t="s">
        <v>211</v>
      </c>
      <c r="V12" s="2" t="s">
        <v>326</v>
      </c>
    </row>
    <row r="13" spans="1:22" x14ac:dyDescent="0.2">
      <c r="A13" s="10" t="s">
        <v>668</v>
      </c>
      <c r="B13" s="1" t="s">
        <v>294</v>
      </c>
      <c r="C13" s="1" t="s">
        <v>295</v>
      </c>
      <c r="D13" s="2" t="s">
        <v>322</v>
      </c>
      <c r="E13" s="1">
        <v>21</v>
      </c>
      <c r="F13" s="1" t="s">
        <v>323</v>
      </c>
      <c r="G13" s="1" t="s">
        <v>296</v>
      </c>
      <c r="H13" s="2" t="s">
        <v>324</v>
      </c>
      <c r="I13" t="s">
        <v>368</v>
      </c>
      <c r="J13" s="2" t="s">
        <v>325</v>
      </c>
      <c r="K13" s="1" t="s">
        <v>297</v>
      </c>
      <c r="L13" s="2" t="s">
        <v>324</v>
      </c>
      <c r="M13" t="s">
        <v>369</v>
      </c>
      <c r="N13" s="2" t="s">
        <v>325</v>
      </c>
      <c r="O13" s="1" t="s">
        <v>298</v>
      </c>
      <c r="P13" s="2" t="s">
        <v>324</v>
      </c>
      <c r="Q13" t="s">
        <v>370</v>
      </c>
      <c r="R13" s="2" t="s">
        <v>325</v>
      </c>
      <c r="S13" s="1" t="s">
        <v>299</v>
      </c>
      <c r="T13" s="2" t="s">
        <v>324</v>
      </c>
      <c r="U13" t="s">
        <v>368</v>
      </c>
      <c r="V13" s="2" t="s">
        <v>326</v>
      </c>
    </row>
    <row r="14" spans="1:22" x14ac:dyDescent="0.2">
      <c r="A14" s="10" t="s">
        <v>669</v>
      </c>
      <c r="B14" s="1" t="s">
        <v>294</v>
      </c>
      <c r="C14" s="1" t="s">
        <v>295</v>
      </c>
      <c r="D14" s="2" t="s">
        <v>322</v>
      </c>
      <c r="E14" s="1">
        <v>22</v>
      </c>
      <c r="F14" s="1" t="s">
        <v>323</v>
      </c>
      <c r="G14" s="1" t="s">
        <v>296</v>
      </c>
      <c r="H14" s="2" t="s">
        <v>324</v>
      </c>
      <c r="I14" t="s">
        <v>371</v>
      </c>
      <c r="J14" s="2" t="s">
        <v>325</v>
      </c>
      <c r="K14" s="1" t="s">
        <v>297</v>
      </c>
      <c r="L14" s="2" t="s">
        <v>324</v>
      </c>
      <c r="M14" t="s">
        <v>372</v>
      </c>
      <c r="N14" s="2" t="s">
        <v>325</v>
      </c>
      <c r="O14" s="1" t="s">
        <v>298</v>
      </c>
      <c r="P14" s="2" t="s">
        <v>324</v>
      </c>
      <c r="Q14" t="s">
        <v>373</v>
      </c>
      <c r="R14" s="2" t="s">
        <v>325</v>
      </c>
      <c r="S14" s="1" t="s">
        <v>299</v>
      </c>
      <c r="T14" s="2" t="s">
        <v>324</v>
      </c>
      <c r="U14" t="s">
        <v>371</v>
      </c>
      <c r="V14" s="2" t="s">
        <v>326</v>
      </c>
    </row>
    <row r="15" spans="1:22" x14ac:dyDescent="0.2">
      <c r="A15" s="10" t="s">
        <v>670</v>
      </c>
      <c r="B15" s="1" t="s">
        <v>294</v>
      </c>
      <c r="C15" s="1" t="s">
        <v>295</v>
      </c>
      <c r="D15" s="2" t="s">
        <v>322</v>
      </c>
      <c r="E15" s="1">
        <v>98</v>
      </c>
      <c r="F15" s="1" t="s">
        <v>323</v>
      </c>
      <c r="G15" s="1" t="s">
        <v>296</v>
      </c>
      <c r="H15" s="2" t="s">
        <v>324</v>
      </c>
      <c r="I15" t="s">
        <v>375</v>
      </c>
      <c r="J15" s="2" t="s">
        <v>325</v>
      </c>
      <c r="K15" s="1" t="s">
        <v>297</v>
      </c>
      <c r="L15" s="2" t="s">
        <v>324</v>
      </c>
      <c r="M15" t="s">
        <v>376</v>
      </c>
      <c r="N15" s="2" t="s">
        <v>325</v>
      </c>
      <c r="O15" s="1" t="s">
        <v>298</v>
      </c>
      <c r="P15" s="2" t="s">
        <v>324</v>
      </c>
      <c r="Q15" t="s">
        <v>377</v>
      </c>
      <c r="R15" s="2" t="s">
        <v>325</v>
      </c>
      <c r="S15" s="1" t="s">
        <v>299</v>
      </c>
      <c r="T15" s="2" t="s">
        <v>324</v>
      </c>
      <c r="U15" t="s">
        <v>375</v>
      </c>
      <c r="V15" s="2" t="s">
        <v>326</v>
      </c>
    </row>
    <row r="16" spans="1:22" x14ac:dyDescent="0.2">
      <c r="A16" s="10" t="s">
        <v>676</v>
      </c>
      <c r="B16" s="1" t="s">
        <v>294</v>
      </c>
      <c r="C16" s="1" t="s">
        <v>295</v>
      </c>
      <c r="D16" s="2" t="s">
        <v>322</v>
      </c>
      <c r="E16" s="1">
        <v>24</v>
      </c>
      <c r="F16" s="1" t="s">
        <v>323</v>
      </c>
      <c r="G16" s="1" t="s">
        <v>296</v>
      </c>
      <c r="H16" s="2" t="s">
        <v>324</v>
      </c>
      <c r="I16" t="s">
        <v>122</v>
      </c>
      <c r="J16" s="2" t="s">
        <v>325</v>
      </c>
      <c r="K16" s="1" t="s">
        <v>297</v>
      </c>
      <c r="L16" s="2" t="s">
        <v>324</v>
      </c>
      <c r="M16" t="s">
        <v>378</v>
      </c>
      <c r="N16" s="2" t="s">
        <v>325</v>
      </c>
      <c r="O16" s="1" t="s">
        <v>298</v>
      </c>
      <c r="P16" s="2" t="s">
        <v>324</v>
      </c>
      <c r="Q16" t="s">
        <v>379</v>
      </c>
      <c r="R16" s="2" t="s">
        <v>325</v>
      </c>
      <c r="S16" s="1" t="s">
        <v>299</v>
      </c>
      <c r="T16" s="2" t="s">
        <v>324</v>
      </c>
      <c r="U16" t="s">
        <v>122</v>
      </c>
      <c r="V16" s="2" t="s">
        <v>326</v>
      </c>
    </row>
    <row r="17" spans="1:22" x14ac:dyDescent="0.2">
      <c r="A17" s="10" t="s">
        <v>679</v>
      </c>
      <c r="B17" s="1" t="s">
        <v>294</v>
      </c>
      <c r="C17" s="1" t="s">
        <v>295</v>
      </c>
      <c r="D17" s="2" t="s">
        <v>322</v>
      </c>
      <c r="E17" s="1">
        <v>99</v>
      </c>
      <c r="F17" s="1" t="s">
        <v>323</v>
      </c>
      <c r="G17" s="1" t="s">
        <v>296</v>
      </c>
      <c r="H17" s="2" t="s">
        <v>324</v>
      </c>
      <c r="I17" t="s">
        <v>292</v>
      </c>
      <c r="J17" s="2" t="s">
        <v>325</v>
      </c>
      <c r="K17" s="1" t="s">
        <v>297</v>
      </c>
      <c r="L17" s="2" t="s">
        <v>324</v>
      </c>
      <c r="M17" t="s">
        <v>339</v>
      </c>
      <c r="N17" s="2" t="s">
        <v>325</v>
      </c>
      <c r="O17" s="1" t="s">
        <v>298</v>
      </c>
      <c r="P17" s="2" t="s">
        <v>324</v>
      </c>
      <c r="Q17" t="s">
        <v>374</v>
      </c>
      <c r="R17" s="2" t="s">
        <v>325</v>
      </c>
      <c r="S17" s="1" t="s">
        <v>299</v>
      </c>
      <c r="T17" s="2" t="s">
        <v>324</v>
      </c>
      <c r="U17" t="s">
        <v>292</v>
      </c>
      <c r="V17" s="2" t="s">
        <v>326</v>
      </c>
    </row>
  </sheetData>
  <sortState ref="B1:V17">
    <sortCondition ref="Q1:Q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6"/>
  <sheetViews>
    <sheetView topLeftCell="BB1" workbookViewId="0">
      <selection activeCell="BD4" sqref="BD4:BQ4"/>
    </sheetView>
  </sheetViews>
  <sheetFormatPr defaultRowHeight="13.5" x14ac:dyDescent="0.25"/>
  <cols>
    <col min="1" max="2" width="10.1640625" style="5" customWidth="1"/>
    <col min="3" max="3" width="9.33203125" style="6" customWidth="1"/>
    <col min="4" max="4" width="4.83203125" style="6" customWidth="1"/>
    <col min="5" max="6" width="10.1640625" style="5" customWidth="1"/>
    <col min="7" max="7" width="10.1640625" style="6" customWidth="1"/>
    <col min="8" max="8" width="4.83203125" style="6" customWidth="1"/>
    <col min="9" max="10" width="10.1640625" style="5" customWidth="1"/>
    <col min="11" max="11" width="126.1640625" style="6" bestFit="1" customWidth="1"/>
    <col min="12" max="12" width="4.83203125" style="6" customWidth="1"/>
    <col min="13" max="13" width="25.5" style="5" customWidth="1"/>
    <col min="14" max="14" width="9.33203125" style="1" customWidth="1"/>
    <col min="15" max="15" width="7.6640625" style="1" customWidth="1"/>
    <col min="16" max="16" width="7.6640625" customWidth="1"/>
    <col min="17" max="17" width="4.83203125" style="6" customWidth="1"/>
    <col min="18" max="18" width="9.33203125" style="1" customWidth="1"/>
    <col min="19" max="19" width="7.6640625" style="1" customWidth="1"/>
    <col min="20" max="20" width="7.6640625" customWidth="1"/>
    <col min="21" max="21" width="4.83203125" style="6" customWidth="1"/>
    <col min="22" max="22" width="9.33203125" style="1" customWidth="1"/>
    <col min="23" max="23" width="7.6640625" style="1" customWidth="1"/>
    <col min="24" max="24" width="7.6640625" customWidth="1"/>
    <col min="25" max="25" width="4.83203125" style="6" bestFit="1" customWidth="1"/>
    <col min="26" max="26" width="25" style="6" bestFit="1" customWidth="1"/>
    <col min="27" max="27" width="16.5" style="8" bestFit="1" customWidth="1"/>
    <col min="28" max="28" width="14.1640625" style="8" bestFit="1" customWidth="1"/>
    <col min="29" max="29" width="8.1640625" style="5" bestFit="1" customWidth="1"/>
    <col min="30" max="30" width="9" style="5" bestFit="1" customWidth="1"/>
    <col min="31" max="31" width="94" bestFit="1" customWidth="1"/>
    <col min="32" max="32" width="10.1640625" bestFit="1" customWidth="1"/>
    <col min="33" max="33" width="96.83203125" bestFit="1" customWidth="1"/>
    <col min="34" max="34" width="7.6640625" bestFit="1" customWidth="1"/>
    <col min="35" max="35" width="141.33203125" bestFit="1" customWidth="1"/>
    <col min="36" max="36" width="16.1640625" bestFit="1" customWidth="1"/>
    <col min="37" max="37" width="100" bestFit="1" customWidth="1"/>
    <col min="38" max="38" width="18.6640625" bestFit="1" customWidth="1"/>
    <col min="39" max="39" width="5.33203125" style="10" bestFit="1" customWidth="1"/>
    <col min="40" max="40" width="26.1640625" bestFit="1" customWidth="1"/>
    <col min="41" max="41" width="5.33203125" style="10" bestFit="1" customWidth="1"/>
    <col min="42" max="42" width="27.83203125" bestFit="1" customWidth="1"/>
    <col min="43" max="43" width="5.33203125" style="10" bestFit="1" customWidth="1"/>
    <col min="44" max="44" width="22.5" bestFit="1" customWidth="1"/>
    <col min="45" max="45" width="8.33203125" bestFit="1" customWidth="1"/>
    <col min="46" max="46" width="14.33203125" bestFit="1" customWidth="1"/>
    <col min="47" max="47" width="3.1640625" bestFit="1" customWidth="1"/>
    <col min="48" max="48" width="13.6640625" bestFit="1" customWidth="1"/>
    <col min="49" max="49" width="5.33203125" style="10" bestFit="1" customWidth="1"/>
    <col min="50" max="50" width="14.83203125" bestFit="1" customWidth="1"/>
    <col min="51" max="51" width="4.5" style="10" bestFit="1" customWidth="1"/>
    <col min="52" max="52" width="19" bestFit="1" customWidth="1"/>
    <col min="53" max="53" width="24.33203125" bestFit="1" customWidth="1"/>
    <col min="54" max="54" width="11" bestFit="1" customWidth="1"/>
    <col min="55" max="55" width="100" bestFit="1" customWidth="1"/>
    <col min="56" max="56" width="10.6640625" bestFit="1" customWidth="1"/>
    <col min="57" max="57" width="9.6640625" bestFit="1" customWidth="1"/>
    <col min="58" max="58" width="12" bestFit="1" customWidth="1"/>
    <col min="59" max="59" width="11.1640625" bestFit="1" customWidth="1"/>
    <col min="61" max="61" width="4.1640625" bestFit="1" customWidth="1"/>
    <col min="62" max="62" width="18.5" bestFit="1" customWidth="1"/>
    <col min="63" max="63" width="11.1640625" bestFit="1" customWidth="1"/>
    <col min="64" max="64" width="14" bestFit="1" customWidth="1"/>
    <col min="65" max="65" width="3.1640625" bestFit="1" customWidth="1"/>
    <col min="66" max="66" width="16.33203125" bestFit="1" customWidth="1"/>
    <col min="67" max="67" width="3.1640625" bestFit="1" customWidth="1"/>
    <col min="68" max="68" width="14.6640625" bestFit="1" customWidth="1"/>
    <col min="69" max="69" width="3.1640625" bestFit="1" customWidth="1"/>
    <col min="70" max="70" width="16.33203125" bestFit="1" customWidth="1"/>
    <col min="71" max="71" width="209.6640625" style="3" bestFit="1" customWidth="1"/>
    <col min="72" max="72" width="12.1640625" bestFit="1" customWidth="1"/>
    <col min="73" max="73" width="255.83203125" style="3" bestFit="1" customWidth="1"/>
    <col min="74" max="74" width="13" bestFit="1" customWidth="1"/>
    <col min="75" max="75" width="10.83203125" style="3" bestFit="1" customWidth="1"/>
    <col min="76" max="76" width="18.33203125" bestFit="1" customWidth="1"/>
    <col min="77" max="77" width="28" style="3" bestFit="1" customWidth="1"/>
    <col min="78" max="78" width="15.6640625" bestFit="1" customWidth="1"/>
    <col min="79" max="79" width="3.1640625" style="7" bestFit="1" customWidth="1"/>
    <col min="80" max="80" width="14.83203125" bestFit="1" customWidth="1"/>
    <col min="81" max="81" width="7.1640625" bestFit="1" customWidth="1"/>
    <col min="82" max="82" width="6.6640625" bestFit="1" customWidth="1"/>
  </cols>
  <sheetData>
    <row r="1" spans="1:82" ht="15" x14ac:dyDescent="0.3">
      <c r="A1" s="5" t="s">
        <v>327</v>
      </c>
      <c r="B1" s="5">
        <v>50</v>
      </c>
      <c r="C1" s="6" t="s">
        <v>409</v>
      </c>
      <c r="D1" s="6" t="s">
        <v>398</v>
      </c>
      <c r="E1" s="5" t="s">
        <v>342</v>
      </c>
      <c r="F1" s="5">
        <v>10</v>
      </c>
      <c r="G1" s="6" t="s">
        <v>382</v>
      </c>
      <c r="H1" s="6" t="s">
        <v>398</v>
      </c>
      <c r="I1" s="5" t="s">
        <v>315</v>
      </c>
      <c r="J1" s="5">
        <v>80</v>
      </c>
      <c r="K1" s="6" t="s">
        <v>651</v>
      </c>
      <c r="L1" s="6" t="s">
        <v>398</v>
      </c>
      <c r="M1" s="13" t="str">
        <f>CONCATENATE(N1,"_",R1,"_",V1)</f>
        <v>BE_MDL_MNSHOP</v>
      </c>
      <c r="N1" s="1" t="s">
        <v>327</v>
      </c>
      <c r="O1" s="1">
        <f>IF(N1&lt;&gt;"",INDEX(B:B,MATCH($N1,$A:$A,0)),"")</f>
        <v>50</v>
      </c>
      <c r="P1" s="1" t="str">
        <f>IF(O1&lt;&gt;"",INDEX(C:C,MATCH($N1,$A:$A,0)),"")</f>
        <v>{ "id": 50, "capsName": "BASIC ENERGY", "fullName": "Basic Energy", "code": "BE", "name": "BASIC ENERGY"},</v>
      </c>
      <c r="Q1" s="6" t="s">
        <v>398</v>
      </c>
      <c r="R1" s="1" t="s">
        <v>355</v>
      </c>
      <c r="S1" s="1">
        <f t="shared" ref="S1:S32" si="0">IF(R1&lt;&gt;"",INDEX(F:F,MATCH($R1,$E:$E,0)),"")</f>
        <v>15</v>
      </c>
      <c r="T1" s="1" t="str">
        <f t="shared" ref="T1:T32" si="1">IF(S1&lt;&gt;"",INDEX(G:G,MATCH($R1,$E:$E,0)),"")</f>
        <v>{ "id": 15, "capsName": "MIDLAND" , "fullName": "Midland" , "code": "MDL", "name": "MIDLAND" },</v>
      </c>
      <c r="U1" s="6" t="s">
        <v>398</v>
      </c>
      <c r="V1" s="1" t="s">
        <v>305</v>
      </c>
      <c r="W1" s="1">
        <f t="shared" ref="W1:W32" si="2">IF(V1&lt;&gt;"",INDEX(J:J,MATCH($V1,$I:$I,0)),"")</f>
        <v>87</v>
      </c>
      <c r="X1" s="1" t="str">
        <f t="shared" ref="X1:X32" si="3">IF(W1&lt;&gt;"",INDEX(K:K,MATCH($V1,$I:$I,0)),"")</f>
        <v>{ "id": 87, "capsName": "MAINTENANCE SHOP", "fullName": "Maintenance Shop", "code": "MNSHOP", "name": "MNSHOP", "techClass": "M-TECH" }</v>
      </c>
      <c r="Y1" s="6" t="s">
        <v>398</v>
      </c>
      <c r="Z1" s="5" t="s">
        <v>447</v>
      </c>
      <c r="AA1" s="8" t="str">
        <f>CONCATENATE(N1,"_",R1,"_",V1)</f>
        <v>BE_MDL_MNSHOP</v>
      </c>
      <c r="AB1" s="5" t="s">
        <v>421</v>
      </c>
      <c r="AC1" s="5" t="str">
        <f>CONCATENATE(O1,S1,W1)</f>
        <v>501587</v>
      </c>
      <c r="AD1" t="s">
        <v>422</v>
      </c>
      <c r="AE1" t="str">
        <f>P1</f>
        <v>{ "id": 50, "capsName": "BASIC ENERGY", "fullName": "Basic Energy", "code": "BE", "name": "BASIC ENERGY"},</v>
      </c>
      <c r="AF1" t="s">
        <v>494</v>
      </c>
      <c r="AG1" t="str">
        <f>T1</f>
        <v>{ "id": 15, "capsName": "MIDLAND" , "fullName": "Midland" , "code": "MDL", "name": "MIDLAND" },</v>
      </c>
      <c r="AH1" t="s">
        <v>491</v>
      </c>
      <c r="AI1" t="str">
        <f>X1</f>
        <v>{ "id": 87, "capsName": "MAINTENANCE SHOP", "fullName": "Maintenance Shop", "code": "MNSHOP", "name": "MNSHOP", "techClass": "M-TECH" }</v>
      </c>
      <c r="AJ1" t="s">
        <v>495</v>
      </c>
      <c r="AK1" t="s">
        <v>453</v>
      </c>
      <c r="AL1" s="1" t="s">
        <v>423</v>
      </c>
      <c r="AM1" s="9" t="s">
        <v>492</v>
      </c>
      <c r="AN1" s="1" t="s">
        <v>424</v>
      </c>
      <c r="AO1" s="9" t="s">
        <v>492</v>
      </c>
      <c r="AP1" s="1" t="s">
        <v>425</v>
      </c>
      <c r="AQ1" s="9" t="s">
        <v>492</v>
      </c>
      <c r="AR1" s="1" t="s">
        <v>426</v>
      </c>
      <c r="AS1" s="1" t="s">
        <v>33</v>
      </c>
      <c r="AT1" s="2" t="s">
        <v>427</v>
      </c>
      <c r="AU1" s="1" t="s">
        <v>34</v>
      </c>
      <c r="AV1" s="1" t="s">
        <v>428</v>
      </c>
      <c r="AW1" s="9" t="s">
        <v>493</v>
      </c>
      <c r="AX1" s="1" t="s">
        <v>429</v>
      </c>
      <c r="AY1" s="9" t="s">
        <v>493</v>
      </c>
      <c r="AZ1" t="s">
        <v>430</v>
      </c>
      <c r="BA1" t="s">
        <v>449</v>
      </c>
      <c r="BB1" t="s">
        <v>431</v>
      </c>
      <c r="BC1" t="s">
        <v>453</v>
      </c>
      <c r="BD1" s="1" t="s">
        <v>432</v>
      </c>
      <c r="BE1" s="1" t="s">
        <v>41</v>
      </c>
      <c r="BF1" s="1" t="s">
        <v>433</v>
      </c>
      <c r="BG1" s="1" t="s">
        <v>42</v>
      </c>
      <c r="BH1" s="1" t="s">
        <v>434</v>
      </c>
      <c r="BI1" s="1" t="s">
        <v>43</v>
      </c>
      <c r="BJ1" s="1" t="s">
        <v>435</v>
      </c>
      <c r="BK1" s="1" t="s">
        <v>436</v>
      </c>
      <c r="BL1" s="1" t="s">
        <v>437</v>
      </c>
      <c r="BM1" s="1" t="s">
        <v>44</v>
      </c>
      <c r="BN1" s="1" t="s">
        <v>438</v>
      </c>
      <c r="BO1" s="1" t="s">
        <v>45</v>
      </c>
      <c r="BP1" s="1" t="s">
        <v>439</v>
      </c>
      <c r="BQ1" s="1" t="s">
        <v>46</v>
      </c>
      <c r="BR1" s="1" t="s">
        <v>440</v>
      </c>
      <c r="BS1" s="3" t="s">
        <v>472</v>
      </c>
      <c r="BT1" s="1" t="s">
        <v>441</v>
      </c>
      <c r="BU1" s="3" t="s">
        <v>473</v>
      </c>
      <c r="BV1" s="1" t="s">
        <v>442</v>
      </c>
      <c r="BW1" s="3" t="s">
        <v>490</v>
      </c>
      <c r="BX1" s="3" t="s">
        <v>443</v>
      </c>
      <c r="BY1" s="3" t="s">
        <v>51</v>
      </c>
      <c r="BZ1" s="2" t="s">
        <v>448</v>
      </c>
      <c r="CA1" s="7" t="s">
        <v>52</v>
      </c>
      <c r="CB1" s="1" t="s">
        <v>444</v>
      </c>
      <c r="CC1" s="1" t="str">
        <f>AC1</f>
        <v>501587</v>
      </c>
      <c r="CD1" t="s">
        <v>445</v>
      </c>
    </row>
    <row r="2" spans="1:82" ht="15" x14ac:dyDescent="0.3">
      <c r="A2" s="5" t="s">
        <v>330</v>
      </c>
      <c r="B2" s="5">
        <v>51</v>
      </c>
      <c r="C2" s="6" t="s">
        <v>399</v>
      </c>
      <c r="D2" s="6" t="s">
        <v>398</v>
      </c>
      <c r="E2" s="5" t="s">
        <v>344</v>
      </c>
      <c r="F2" s="5">
        <v>11</v>
      </c>
      <c r="G2" s="6" t="s">
        <v>383</v>
      </c>
      <c r="H2" s="6" t="s">
        <v>398</v>
      </c>
      <c r="I2" s="5" t="s">
        <v>318</v>
      </c>
      <c r="J2" s="5">
        <v>81</v>
      </c>
      <c r="K2" s="6" t="s">
        <v>652</v>
      </c>
      <c r="L2" s="6" t="s">
        <v>398</v>
      </c>
      <c r="M2" s="13" t="str">
        <f t="shared" ref="M2:M28" si="4">CONCATENATE(N2,"_",R2,"_",V2)</f>
        <v>HB_ART_E-TECH</v>
      </c>
      <c r="N2" s="1" t="s">
        <v>330</v>
      </c>
      <c r="O2" s="1">
        <f t="shared" ref="O2:O32" si="5">IF(N2&lt;&gt;"",INDEX(B:B,MATCH($N2,$A:$A,0)),"")</f>
        <v>51</v>
      </c>
      <c r="P2" s="1" t="str">
        <f>IF(O2&lt;&gt;"",INDEX(C:C,MATCH($N2,$A:$A,0)),"")</f>
        <v>{ "id": 51, "capsName": "HALLIBURTON" , "fullName": "Halliburton" , "code": "HB", "name": "HALLIBURTON" },</v>
      </c>
      <c r="Q2" s="6" t="s">
        <v>398</v>
      </c>
      <c r="R2" s="1" t="s">
        <v>342</v>
      </c>
      <c r="S2" s="1">
        <f t="shared" si="0"/>
        <v>10</v>
      </c>
      <c r="T2" s="1" t="str">
        <f t="shared" si="1"/>
        <v>{ "id": 10, "capsName": "ARTESIA" , "fullName": "Artesia" , "code": "ART", "name": "ARTESIA" },</v>
      </c>
      <c r="U2" s="6" t="s">
        <v>398</v>
      </c>
      <c r="V2" s="1" t="s">
        <v>315</v>
      </c>
      <c r="W2" s="1">
        <f t="shared" si="2"/>
        <v>80</v>
      </c>
      <c r="X2" s="1" t="str">
        <f t="shared" si="3"/>
        <v>{ "id": 80, "capsName": "ELECTRONIC DIAGNOSTICS SHOP", "fullName": "Electronic Diagnostics Shop", "code": "E-TECH", "name": "E-TECH", "techClass": "E-TECH" }</v>
      </c>
      <c r="Y2" s="6" t="s">
        <v>398</v>
      </c>
      <c r="Z2" s="5" t="s">
        <v>420</v>
      </c>
      <c r="AA2" s="8" t="str">
        <f t="shared" ref="AA2:AA28" si="6">CONCATENATE(N2,"_",R2,"_",V2)</f>
        <v>HB_ART_E-TECH</v>
      </c>
      <c r="AB2" s="5" t="s">
        <v>421</v>
      </c>
      <c r="AC2" s="5" t="str">
        <f t="shared" ref="AC2:AC56" si="7">CONCATENATE(O2,S2,W2)</f>
        <v>511080</v>
      </c>
      <c r="AD2" t="s">
        <v>422</v>
      </c>
      <c r="AE2" t="str">
        <f t="shared" ref="AE2:AE56" si="8">P2</f>
        <v>{ "id": 51, "capsName": "HALLIBURTON" , "fullName": "Halliburton" , "code": "HB", "name": "HALLIBURTON" },</v>
      </c>
      <c r="AF2" t="s">
        <v>494</v>
      </c>
      <c r="AG2" t="str">
        <f t="shared" ref="AG2:AG28" si="9">T2</f>
        <v>{ "id": 10, "capsName": "ARTESIA" , "fullName": "Artesia" , "code": "ART", "name": "ARTESIA" },</v>
      </c>
      <c r="AH2" t="s">
        <v>491</v>
      </c>
      <c r="AI2" t="str">
        <f t="shared" ref="AI2:AI28" si="10">X2</f>
        <v>{ "id": 80, "capsName": "ELECTRONIC DIAGNOSTICS SHOP", "fullName": "Electronic Diagnostics Shop", "code": "E-TECH", "name": "E-TECH", "techClass": "E-TECH" }</v>
      </c>
      <c r="AJ2" t="s">
        <v>495</v>
      </c>
      <c r="AK2" t="s">
        <v>454</v>
      </c>
      <c r="AL2" s="1" t="s">
        <v>423</v>
      </c>
      <c r="AM2" s="9" t="s">
        <v>492</v>
      </c>
      <c r="AN2" s="1" t="s">
        <v>424</v>
      </c>
      <c r="AO2" s="9" t="s">
        <v>492</v>
      </c>
      <c r="AP2" s="1" t="s">
        <v>425</v>
      </c>
      <c r="AQ2" s="9" t="s">
        <v>492</v>
      </c>
      <c r="AR2" s="1" t="s">
        <v>426</v>
      </c>
      <c r="AS2" s="1" t="s">
        <v>33</v>
      </c>
      <c r="AT2" s="2" t="s">
        <v>427</v>
      </c>
      <c r="AU2" s="1" t="s">
        <v>34</v>
      </c>
      <c r="AV2" s="1" t="s">
        <v>428</v>
      </c>
      <c r="AW2" s="9" t="s">
        <v>493</v>
      </c>
      <c r="AX2" s="1" t="s">
        <v>429</v>
      </c>
      <c r="AY2" s="9" t="s">
        <v>493</v>
      </c>
      <c r="AZ2" t="s">
        <v>430</v>
      </c>
      <c r="BA2" t="s">
        <v>450</v>
      </c>
      <c r="BB2" t="s">
        <v>431</v>
      </c>
      <c r="BC2" t="s">
        <v>454</v>
      </c>
      <c r="BD2" s="1" t="s">
        <v>432</v>
      </c>
      <c r="BE2" s="1" t="s">
        <v>61</v>
      </c>
      <c r="BF2" s="1" t="s">
        <v>433</v>
      </c>
      <c r="BG2" s="1" t="s">
        <v>62</v>
      </c>
      <c r="BH2" s="1" t="s">
        <v>434</v>
      </c>
      <c r="BI2" s="1" t="s">
        <v>43</v>
      </c>
      <c r="BJ2" s="1" t="s">
        <v>435</v>
      </c>
      <c r="BK2" s="1" t="s">
        <v>63</v>
      </c>
      <c r="BL2" s="1" t="s">
        <v>437</v>
      </c>
      <c r="BM2" s="1" t="s">
        <v>64</v>
      </c>
      <c r="BN2" s="1" t="s">
        <v>438</v>
      </c>
      <c r="BO2" s="1" t="s">
        <v>45</v>
      </c>
      <c r="BP2" s="1" t="s">
        <v>439</v>
      </c>
      <c r="BQ2" s="1" t="s">
        <v>46</v>
      </c>
      <c r="BR2" s="1" t="s">
        <v>440</v>
      </c>
      <c r="BS2" s="3" t="s">
        <v>472</v>
      </c>
      <c r="BT2" s="1" t="s">
        <v>441</v>
      </c>
      <c r="BU2" s="3" t="s">
        <v>474</v>
      </c>
      <c r="BV2" s="1" t="s">
        <v>442</v>
      </c>
      <c r="BW2" s="3" t="s">
        <v>490</v>
      </c>
      <c r="BX2" s="3" t="s">
        <v>443</v>
      </c>
      <c r="BY2" s="3" t="s">
        <v>129</v>
      </c>
      <c r="BZ2" s="2" t="s">
        <v>448</v>
      </c>
      <c r="CA2" s="7" t="s">
        <v>64</v>
      </c>
      <c r="CB2" s="1" t="s">
        <v>444</v>
      </c>
      <c r="CC2" s="1" t="str">
        <f t="shared" ref="CC2:CC28" si="11">AC2</f>
        <v>511080</v>
      </c>
      <c r="CD2" t="s">
        <v>445</v>
      </c>
    </row>
    <row r="3" spans="1:82" ht="15" x14ac:dyDescent="0.3">
      <c r="A3" s="5" t="s">
        <v>333</v>
      </c>
      <c r="B3" s="5">
        <v>52</v>
      </c>
      <c r="C3" s="6" t="s">
        <v>400</v>
      </c>
      <c r="D3" s="6" t="s">
        <v>398</v>
      </c>
      <c r="E3" s="5" t="s">
        <v>346</v>
      </c>
      <c r="F3" s="5">
        <v>12</v>
      </c>
      <c r="G3" s="6" t="s">
        <v>384</v>
      </c>
      <c r="H3" s="6" t="s">
        <v>398</v>
      </c>
      <c r="I3" s="5" t="s">
        <v>312</v>
      </c>
      <c r="J3" s="5">
        <v>85</v>
      </c>
      <c r="K3" s="6" t="s">
        <v>653</v>
      </c>
      <c r="L3" s="6" t="s">
        <v>398</v>
      </c>
      <c r="M3" s="13" t="str">
        <f t="shared" si="4"/>
        <v>HB_ART_PMPSHP</v>
      </c>
      <c r="N3" s="1" t="s">
        <v>330</v>
      </c>
      <c r="O3" s="1">
        <f t="shared" si="5"/>
        <v>51</v>
      </c>
      <c r="P3" s="1" t="str">
        <f t="shared" ref="P3:P32" si="12">IF(O3&lt;&gt;"",INDEX(C:C,MATCH($N3,$A:$A,0)),"")</f>
        <v>{ "id": 51, "capsName": "HALLIBURTON" , "fullName": "Halliburton" , "code": "HB", "name": "HALLIBURTON" },</v>
      </c>
      <c r="Q3" s="6" t="s">
        <v>398</v>
      </c>
      <c r="R3" s="1" t="s">
        <v>342</v>
      </c>
      <c r="S3" s="1">
        <f t="shared" si="0"/>
        <v>10</v>
      </c>
      <c r="T3" s="1" t="str">
        <f t="shared" si="1"/>
        <v>{ "id": 10, "capsName": "ARTESIA" , "fullName": "Artesia" , "code": "ART", "name": "ARTESIA" },</v>
      </c>
      <c r="U3" s="6" t="s">
        <v>398</v>
      </c>
      <c r="V3" s="1" t="s">
        <v>308</v>
      </c>
      <c r="W3" s="1">
        <f t="shared" si="2"/>
        <v>88</v>
      </c>
      <c r="X3" s="1" t="str">
        <f t="shared" si="3"/>
        <v>{ "id": 88, "capsName": "PUMP SHOP", "fullName": "Pump Shop", "code": "PMPSHP", "name": "PMPSHP", "techClass": "P-TECH" },</v>
      </c>
      <c r="Y3" s="6" t="s">
        <v>398</v>
      </c>
      <c r="Z3" s="5" t="s">
        <v>420</v>
      </c>
      <c r="AA3" s="8" t="str">
        <f t="shared" si="6"/>
        <v>HB_ART_PMPSHP</v>
      </c>
      <c r="AB3" s="5" t="s">
        <v>421</v>
      </c>
      <c r="AC3" s="5" t="str">
        <f t="shared" si="7"/>
        <v>511088</v>
      </c>
      <c r="AD3" t="s">
        <v>422</v>
      </c>
      <c r="AE3" t="str">
        <f t="shared" si="8"/>
        <v>{ "id": 51, "capsName": "HALLIBURTON" , "fullName": "Halliburton" , "code": "HB", "name": "HALLIBURTON" },</v>
      </c>
      <c r="AF3" t="s">
        <v>494</v>
      </c>
      <c r="AG3" t="str">
        <f t="shared" si="9"/>
        <v>{ "id": 10, "capsName": "ARTESIA" , "fullName": "Artesia" , "code": "ART", "name": "ARTESIA" },</v>
      </c>
      <c r="AH3" t="s">
        <v>491</v>
      </c>
      <c r="AI3" t="str">
        <f t="shared" si="10"/>
        <v>{ "id": 88, "capsName": "PUMP SHOP", "fullName": "Pump Shop", "code": "PMPSHP", "name": "PMPSHP", "techClass": "P-TECH" },</v>
      </c>
      <c r="AJ3" t="s">
        <v>495</v>
      </c>
      <c r="AK3" t="s">
        <v>454</v>
      </c>
      <c r="AL3" s="1" t="s">
        <v>423</v>
      </c>
      <c r="AM3" s="9" t="s">
        <v>492</v>
      </c>
      <c r="AN3" s="1" t="s">
        <v>424</v>
      </c>
      <c r="AO3" s="9" t="s">
        <v>492</v>
      </c>
      <c r="AP3" s="1" t="s">
        <v>425</v>
      </c>
      <c r="AQ3" s="9" t="s">
        <v>492</v>
      </c>
      <c r="AR3" s="1" t="s">
        <v>426</v>
      </c>
      <c r="AS3" s="1" t="s">
        <v>33</v>
      </c>
      <c r="AT3" s="2" t="s">
        <v>427</v>
      </c>
      <c r="AU3" s="1" t="s">
        <v>34</v>
      </c>
      <c r="AV3" s="1" t="s">
        <v>428</v>
      </c>
      <c r="AW3" s="9" t="s">
        <v>493</v>
      </c>
      <c r="AX3" s="1" t="s">
        <v>429</v>
      </c>
      <c r="AY3" s="9" t="s">
        <v>493</v>
      </c>
      <c r="AZ3" t="s">
        <v>430</v>
      </c>
      <c r="BA3" t="s">
        <v>450</v>
      </c>
      <c r="BB3" t="s">
        <v>431</v>
      </c>
      <c r="BC3" t="s">
        <v>454</v>
      </c>
      <c r="BD3" s="1" t="s">
        <v>432</v>
      </c>
      <c r="BE3" s="1" t="s">
        <v>61</v>
      </c>
      <c r="BF3" s="1" t="s">
        <v>433</v>
      </c>
      <c r="BG3" s="1" t="s">
        <v>62</v>
      </c>
      <c r="BH3" s="1" t="s">
        <v>434</v>
      </c>
      <c r="BI3" s="1" t="s">
        <v>43</v>
      </c>
      <c r="BJ3" s="1" t="s">
        <v>435</v>
      </c>
      <c r="BK3" s="1" t="s">
        <v>63</v>
      </c>
      <c r="BL3" s="1" t="s">
        <v>437</v>
      </c>
      <c r="BM3" s="1" t="s">
        <v>64</v>
      </c>
      <c r="BN3" s="1" t="s">
        <v>438</v>
      </c>
      <c r="BO3" s="1" t="s">
        <v>45</v>
      </c>
      <c r="BP3" s="1" t="s">
        <v>439</v>
      </c>
      <c r="BQ3" s="1" t="s">
        <v>46</v>
      </c>
      <c r="BR3" s="1" t="s">
        <v>440</v>
      </c>
      <c r="BS3" s="3" t="s">
        <v>472</v>
      </c>
      <c r="BT3" s="1" t="s">
        <v>441</v>
      </c>
      <c r="BU3" s="3" t="s">
        <v>474</v>
      </c>
      <c r="BV3" s="1" t="s">
        <v>442</v>
      </c>
      <c r="BW3" s="3" t="s">
        <v>490</v>
      </c>
      <c r="BX3" s="3" t="s">
        <v>443</v>
      </c>
      <c r="BY3" s="3" t="s">
        <v>134</v>
      </c>
      <c r="BZ3" s="2" t="s">
        <v>448</v>
      </c>
      <c r="CA3" s="7" t="s">
        <v>135</v>
      </c>
      <c r="CB3" s="1" t="s">
        <v>444</v>
      </c>
      <c r="CC3" s="1" t="str">
        <f t="shared" si="11"/>
        <v>511088</v>
      </c>
      <c r="CD3" t="s">
        <v>445</v>
      </c>
    </row>
    <row r="4" spans="1:82" ht="15" x14ac:dyDescent="0.3">
      <c r="A4" s="5" t="s">
        <v>336</v>
      </c>
      <c r="B4" s="5">
        <v>98</v>
      </c>
      <c r="C4" s="6" t="s">
        <v>401</v>
      </c>
      <c r="D4" s="6" t="s">
        <v>398</v>
      </c>
      <c r="E4" s="5" t="s">
        <v>349</v>
      </c>
      <c r="F4" s="5">
        <v>13</v>
      </c>
      <c r="G4" s="6" t="s">
        <v>385</v>
      </c>
      <c r="H4" s="6" t="s">
        <v>398</v>
      </c>
      <c r="I4" s="5" t="s">
        <v>305</v>
      </c>
      <c r="J4" s="5">
        <v>87</v>
      </c>
      <c r="K4" s="6" t="s">
        <v>654</v>
      </c>
      <c r="L4" s="6" t="s">
        <v>398</v>
      </c>
      <c r="M4" s="13" t="str">
        <f t="shared" si="4"/>
        <v>HB_ART_MNSHOP</v>
      </c>
      <c r="N4" s="1" t="s">
        <v>330</v>
      </c>
      <c r="O4" s="1">
        <f t="shared" si="5"/>
        <v>51</v>
      </c>
      <c r="P4" s="1" t="str">
        <f t="shared" si="12"/>
        <v>{ "id": 51, "capsName": "HALLIBURTON" , "fullName": "Halliburton" , "code": "HB", "name": "HALLIBURTON" },</v>
      </c>
      <c r="Q4" s="6" t="s">
        <v>398</v>
      </c>
      <c r="R4" s="1" t="s">
        <v>342</v>
      </c>
      <c r="S4" s="1">
        <f t="shared" si="0"/>
        <v>10</v>
      </c>
      <c r="T4" s="1" t="str">
        <f t="shared" si="1"/>
        <v>{ "id": 10, "capsName": "ARTESIA" , "fullName": "Artesia" , "code": "ART", "name": "ARTESIA" },</v>
      </c>
      <c r="U4" s="6" t="s">
        <v>398</v>
      </c>
      <c r="V4" s="1" t="s">
        <v>305</v>
      </c>
      <c r="W4" s="1">
        <f t="shared" si="2"/>
        <v>87</v>
      </c>
      <c r="X4" s="1" t="str">
        <f t="shared" si="3"/>
        <v>{ "id": 87, "capsName": "MAINTENANCE SHOP", "fullName": "Maintenance Shop", "code": "MNSHOP", "name": "MNSHOP", "techClass": "M-TECH" }</v>
      </c>
      <c r="Y4" s="6" t="s">
        <v>398</v>
      </c>
      <c r="Z4" s="5" t="s">
        <v>420</v>
      </c>
      <c r="AA4" s="8" t="str">
        <f t="shared" si="6"/>
        <v>HB_ART_MNSHOP</v>
      </c>
      <c r="AB4" s="5" t="s">
        <v>421</v>
      </c>
      <c r="AC4" s="5" t="str">
        <f t="shared" si="7"/>
        <v>511087</v>
      </c>
      <c r="AD4" t="s">
        <v>422</v>
      </c>
      <c r="AE4" t="str">
        <f t="shared" si="8"/>
        <v>{ "id": 51, "capsName": "HALLIBURTON" , "fullName": "Halliburton" , "code": "HB", "name": "HALLIBURTON" },</v>
      </c>
      <c r="AF4" t="s">
        <v>494</v>
      </c>
      <c r="AG4" t="str">
        <f t="shared" si="9"/>
        <v>{ "id": 10, "capsName": "ARTESIA" , "fullName": "Artesia" , "code": "ART", "name": "ARTESIA" },</v>
      </c>
      <c r="AH4" t="s">
        <v>491</v>
      </c>
      <c r="AI4" t="str">
        <f t="shared" si="10"/>
        <v>{ "id": 87, "capsName": "MAINTENANCE SHOP", "fullName": "Maintenance Shop", "code": "MNSHOP", "name": "MNSHOP", "techClass": "M-TECH" }</v>
      </c>
      <c r="AJ4" t="s">
        <v>495</v>
      </c>
      <c r="AK4" t="s">
        <v>454</v>
      </c>
      <c r="AL4" s="1" t="s">
        <v>423</v>
      </c>
      <c r="AM4" s="9" t="s">
        <v>493</v>
      </c>
      <c r="AN4" s="1" t="s">
        <v>424</v>
      </c>
      <c r="AO4" s="9" t="s">
        <v>492</v>
      </c>
      <c r="AP4" s="1" t="s">
        <v>425</v>
      </c>
      <c r="AQ4" s="9" t="s">
        <v>493</v>
      </c>
      <c r="AR4" s="1" t="s">
        <v>426</v>
      </c>
      <c r="AS4" s="1" t="s">
        <v>33</v>
      </c>
      <c r="AT4" s="2" t="s">
        <v>427</v>
      </c>
      <c r="AU4" s="1" t="s">
        <v>34</v>
      </c>
      <c r="AV4" s="1" t="s">
        <v>428</v>
      </c>
      <c r="AW4" s="9" t="s">
        <v>493</v>
      </c>
      <c r="AX4" s="1" t="s">
        <v>429</v>
      </c>
      <c r="AY4" s="9" t="s">
        <v>493</v>
      </c>
      <c r="AZ4" t="s">
        <v>430</v>
      </c>
      <c r="BA4" t="s">
        <v>450</v>
      </c>
      <c r="BB4" t="s">
        <v>431</v>
      </c>
      <c r="BC4" t="s">
        <v>454</v>
      </c>
      <c r="BD4" s="1" t="s">
        <v>432</v>
      </c>
      <c r="BE4" s="1" t="s">
        <v>61</v>
      </c>
      <c r="BF4" s="1" t="s">
        <v>433</v>
      </c>
      <c r="BG4" s="1" t="s">
        <v>62</v>
      </c>
      <c r="BH4" s="1" t="s">
        <v>434</v>
      </c>
      <c r="BI4" s="1" t="s">
        <v>43</v>
      </c>
      <c r="BJ4" s="1" t="s">
        <v>435</v>
      </c>
      <c r="BK4" s="1" t="s">
        <v>63</v>
      </c>
      <c r="BL4" s="1" t="s">
        <v>437</v>
      </c>
      <c r="BM4" s="1" t="s">
        <v>64</v>
      </c>
      <c r="BN4" s="1" t="s">
        <v>438</v>
      </c>
      <c r="BO4" s="1" t="s">
        <v>45</v>
      </c>
      <c r="BP4" s="1" t="s">
        <v>439</v>
      </c>
      <c r="BQ4" s="1" t="s">
        <v>46</v>
      </c>
      <c r="BR4" s="1" t="s">
        <v>440</v>
      </c>
      <c r="BS4" s="3" t="s">
        <v>472</v>
      </c>
      <c r="BT4" s="1" t="s">
        <v>441</v>
      </c>
      <c r="BU4" s="3" t="s">
        <v>475</v>
      </c>
      <c r="BV4" s="1" t="s">
        <v>442</v>
      </c>
      <c r="BW4" s="3" t="s">
        <v>490</v>
      </c>
      <c r="BX4" s="3" t="s">
        <v>443</v>
      </c>
      <c r="BY4" s="3" t="s">
        <v>66</v>
      </c>
      <c r="BZ4" s="2" t="s">
        <v>448</v>
      </c>
      <c r="CA4" s="7" t="s">
        <v>67</v>
      </c>
      <c r="CB4" s="1" t="s">
        <v>444</v>
      </c>
      <c r="CC4" s="1" t="str">
        <f t="shared" si="11"/>
        <v>511087</v>
      </c>
      <c r="CD4" t="s">
        <v>445</v>
      </c>
    </row>
    <row r="5" spans="1:82" ht="15" x14ac:dyDescent="0.3">
      <c r="A5" s="5" t="s">
        <v>536</v>
      </c>
      <c r="B5" s="5">
        <v>97</v>
      </c>
      <c r="C5" s="6" t="s">
        <v>537</v>
      </c>
      <c r="D5" s="6" t="s">
        <v>398</v>
      </c>
      <c r="E5" s="5" t="s">
        <v>352</v>
      </c>
      <c r="F5" s="5">
        <v>14</v>
      </c>
      <c r="G5" s="6" t="s">
        <v>386</v>
      </c>
      <c r="H5" s="6" t="s">
        <v>398</v>
      </c>
      <c r="I5" s="5" t="s">
        <v>308</v>
      </c>
      <c r="J5" s="5">
        <v>88</v>
      </c>
      <c r="K5" s="6" t="s">
        <v>655</v>
      </c>
      <c r="L5" s="6" t="s">
        <v>398</v>
      </c>
      <c r="M5" s="13" t="str">
        <f t="shared" si="4"/>
        <v>HB_BRN_E-TECH</v>
      </c>
      <c r="N5" s="1" t="s">
        <v>330</v>
      </c>
      <c r="O5" s="1">
        <f t="shared" si="5"/>
        <v>51</v>
      </c>
      <c r="P5" s="1" t="str">
        <f t="shared" si="12"/>
        <v>{ "id": 51, "capsName": "HALLIBURTON" , "fullName": "Halliburton" , "code": "HB", "name": "HALLIBURTON" },</v>
      </c>
      <c r="Q5" s="6" t="s">
        <v>398</v>
      </c>
      <c r="R5" s="1" t="s">
        <v>344</v>
      </c>
      <c r="S5" s="1">
        <f t="shared" si="0"/>
        <v>11</v>
      </c>
      <c r="T5" s="1" t="str">
        <f t="shared" si="1"/>
        <v>{ "id": 11, "capsName": "BROWNFIELD" , "fullName": "Brownfield" , "code": "BRN", "name": "BROWNFIELD" },</v>
      </c>
      <c r="U5" s="6" t="s">
        <v>398</v>
      </c>
      <c r="V5" s="1" t="s">
        <v>315</v>
      </c>
      <c r="W5" s="1">
        <f t="shared" si="2"/>
        <v>80</v>
      </c>
      <c r="X5" s="1" t="str">
        <f t="shared" si="3"/>
        <v>{ "id": 80, "capsName": "ELECTRONIC DIAGNOSTICS SHOP", "fullName": "Electronic Diagnostics Shop", "code": "E-TECH", "name": "E-TECH", "techClass": "E-TECH" }</v>
      </c>
      <c r="Y5" s="6" t="s">
        <v>398</v>
      </c>
      <c r="Z5" s="5" t="s">
        <v>420</v>
      </c>
      <c r="AA5" s="8" t="str">
        <f t="shared" si="6"/>
        <v>HB_BRN_E-TECH</v>
      </c>
      <c r="AB5" s="5" t="s">
        <v>421</v>
      </c>
      <c r="AC5" s="5" t="str">
        <f t="shared" si="7"/>
        <v>511180</v>
      </c>
      <c r="AD5" t="s">
        <v>422</v>
      </c>
      <c r="AE5" t="str">
        <f t="shared" si="8"/>
        <v>{ "id": 51, "capsName": "HALLIBURTON" , "fullName": "Halliburton" , "code": "HB", "name": "HALLIBURTON" },</v>
      </c>
      <c r="AF5" t="s">
        <v>494</v>
      </c>
      <c r="AG5" t="str">
        <f t="shared" si="9"/>
        <v>{ "id": 11, "capsName": "BROWNFIELD" , "fullName": "Brownfield" , "code": "BRN", "name": "BROWNFIELD" },</v>
      </c>
      <c r="AH5" t="s">
        <v>491</v>
      </c>
      <c r="AI5" t="str">
        <f t="shared" si="10"/>
        <v>{ "id": 80, "capsName": "ELECTRONIC DIAGNOSTICS SHOP", "fullName": "Electronic Diagnostics Shop", "code": "E-TECH", "name": "E-TECH", "techClass": "E-TECH" }</v>
      </c>
      <c r="AJ5" t="s">
        <v>495</v>
      </c>
      <c r="AK5" t="s">
        <v>455</v>
      </c>
      <c r="AL5" s="1" t="s">
        <v>423</v>
      </c>
      <c r="AM5" s="9" t="s">
        <v>492</v>
      </c>
      <c r="AN5" s="1" t="s">
        <v>424</v>
      </c>
      <c r="AO5" s="9" t="s">
        <v>492</v>
      </c>
      <c r="AP5" s="1" t="s">
        <v>425</v>
      </c>
      <c r="AQ5" s="9" t="s">
        <v>492</v>
      </c>
      <c r="AR5" s="1" t="s">
        <v>426</v>
      </c>
      <c r="AS5" s="1" t="s">
        <v>33</v>
      </c>
      <c r="AT5" s="2" t="s">
        <v>427</v>
      </c>
      <c r="AU5" s="1" t="s">
        <v>34</v>
      </c>
      <c r="AV5" s="1" t="s">
        <v>428</v>
      </c>
      <c r="AW5" s="9" t="s">
        <v>492</v>
      </c>
      <c r="AX5" s="1" t="s">
        <v>429</v>
      </c>
      <c r="AY5" s="9" t="s">
        <v>493</v>
      </c>
      <c r="AZ5" t="s">
        <v>430</v>
      </c>
      <c r="BA5" t="s">
        <v>450</v>
      </c>
      <c r="BB5" t="s">
        <v>431</v>
      </c>
      <c r="BC5" t="s">
        <v>455</v>
      </c>
      <c r="BD5" s="1" t="s">
        <v>432</v>
      </c>
      <c r="BE5" s="1" t="s">
        <v>141</v>
      </c>
      <c r="BF5" s="1" t="s">
        <v>433</v>
      </c>
      <c r="BG5" s="1" t="s">
        <v>142</v>
      </c>
      <c r="BH5" s="1" t="s">
        <v>434</v>
      </c>
      <c r="BI5" s="1" t="s">
        <v>43</v>
      </c>
      <c r="BJ5" s="1" t="s">
        <v>435</v>
      </c>
      <c r="BK5" s="1" t="s">
        <v>63</v>
      </c>
      <c r="BL5" s="1" t="s">
        <v>437</v>
      </c>
      <c r="BM5" s="1" t="s">
        <v>64</v>
      </c>
      <c r="BN5" s="1" t="s">
        <v>438</v>
      </c>
      <c r="BO5" s="1" t="s">
        <v>45</v>
      </c>
      <c r="BP5" s="1" t="s">
        <v>439</v>
      </c>
      <c r="BQ5" s="1" t="s">
        <v>46</v>
      </c>
      <c r="BR5" s="1" t="s">
        <v>440</v>
      </c>
      <c r="BS5" s="3" t="s">
        <v>472</v>
      </c>
      <c r="BT5" s="1" t="s">
        <v>441</v>
      </c>
      <c r="BU5" s="3" t="s">
        <v>476</v>
      </c>
      <c r="BV5" s="1" t="s">
        <v>442</v>
      </c>
      <c r="BW5" s="3" t="s">
        <v>490</v>
      </c>
      <c r="BX5" s="3" t="s">
        <v>443</v>
      </c>
      <c r="BY5" s="3" t="s">
        <v>144</v>
      </c>
      <c r="BZ5" s="2" t="s">
        <v>448</v>
      </c>
      <c r="CA5" s="7" t="s">
        <v>145</v>
      </c>
      <c r="CB5" s="1" t="s">
        <v>444</v>
      </c>
      <c r="CC5" s="1" t="str">
        <f t="shared" si="11"/>
        <v>511180</v>
      </c>
      <c r="CD5" t="s">
        <v>445</v>
      </c>
    </row>
    <row r="6" spans="1:82" ht="15" x14ac:dyDescent="0.3">
      <c r="A6" s="5" t="s">
        <v>338</v>
      </c>
      <c r="B6" s="5">
        <v>99</v>
      </c>
      <c r="C6" s="6" t="s">
        <v>402</v>
      </c>
      <c r="D6" s="6" t="s">
        <v>398</v>
      </c>
      <c r="E6" s="5" t="s">
        <v>355</v>
      </c>
      <c r="F6" s="5">
        <v>15</v>
      </c>
      <c r="G6" s="6" t="s">
        <v>387</v>
      </c>
      <c r="H6" s="6" t="s">
        <v>398</v>
      </c>
      <c r="I6" s="5" t="s">
        <v>650</v>
      </c>
      <c r="J6" s="5">
        <v>89</v>
      </c>
      <c r="K6" s="6" t="s">
        <v>656</v>
      </c>
      <c r="L6" s="6" t="s">
        <v>398</v>
      </c>
      <c r="M6" s="13" t="str">
        <f t="shared" si="4"/>
        <v>HB_BRN_MNSHOP</v>
      </c>
      <c r="N6" s="1" t="s">
        <v>330</v>
      </c>
      <c r="O6" s="1">
        <f t="shared" si="5"/>
        <v>51</v>
      </c>
      <c r="P6" s="1" t="str">
        <f t="shared" si="12"/>
        <v>{ "id": 51, "capsName": "HALLIBURTON" , "fullName": "Halliburton" , "code": "HB", "name": "HALLIBURTON" },</v>
      </c>
      <c r="Q6" s="6" t="s">
        <v>398</v>
      </c>
      <c r="R6" s="1" t="s">
        <v>344</v>
      </c>
      <c r="S6" s="1">
        <f t="shared" si="0"/>
        <v>11</v>
      </c>
      <c r="T6" s="1" t="str">
        <f t="shared" si="1"/>
        <v>{ "id": 11, "capsName": "BROWNFIELD" , "fullName": "Brownfield" , "code": "BRN", "name": "BROWNFIELD" },</v>
      </c>
      <c r="U6" s="6" t="s">
        <v>398</v>
      </c>
      <c r="V6" s="1" t="s">
        <v>305</v>
      </c>
      <c r="W6" s="1">
        <f t="shared" si="2"/>
        <v>87</v>
      </c>
      <c r="X6" s="1" t="str">
        <f t="shared" si="3"/>
        <v>{ "id": 87, "capsName": "MAINTENANCE SHOP", "fullName": "Maintenance Shop", "code": "MNSHOP", "name": "MNSHOP", "techClass": "M-TECH" }</v>
      </c>
      <c r="Y6" s="6" t="s">
        <v>398</v>
      </c>
      <c r="Z6" s="5" t="s">
        <v>420</v>
      </c>
      <c r="AA6" s="8" t="str">
        <f t="shared" si="6"/>
        <v>HB_BRN_MNSHOP</v>
      </c>
      <c r="AB6" s="5" t="s">
        <v>421</v>
      </c>
      <c r="AC6" s="5" t="str">
        <f t="shared" si="7"/>
        <v>511187</v>
      </c>
      <c r="AD6" t="s">
        <v>422</v>
      </c>
      <c r="AE6" t="str">
        <f t="shared" si="8"/>
        <v>{ "id": 51, "capsName": "HALLIBURTON" , "fullName": "Halliburton" , "code": "HB", "name": "HALLIBURTON" },</v>
      </c>
      <c r="AF6" t="s">
        <v>494</v>
      </c>
      <c r="AG6" t="str">
        <f t="shared" si="9"/>
        <v>{ "id": 11, "capsName": "BROWNFIELD" , "fullName": "Brownfield" , "code": "BRN", "name": "BROWNFIELD" },</v>
      </c>
      <c r="AH6" t="s">
        <v>491</v>
      </c>
      <c r="AI6" t="str">
        <f t="shared" si="10"/>
        <v>{ "id": 87, "capsName": "MAINTENANCE SHOP", "fullName": "Maintenance Shop", "code": "MNSHOP", "name": "MNSHOP", "techClass": "M-TECH" }</v>
      </c>
      <c r="AJ6" t="s">
        <v>495</v>
      </c>
      <c r="AK6" t="s">
        <v>456</v>
      </c>
      <c r="AL6" s="1" t="s">
        <v>423</v>
      </c>
      <c r="AM6" s="9" t="s">
        <v>492</v>
      </c>
      <c r="AN6" s="1" t="s">
        <v>424</v>
      </c>
      <c r="AO6" s="9" t="s">
        <v>492</v>
      </c>
      <c r="AP6" s="1" t="s">
        <v>425</v>
      </c>
      <c r="AQ6" s="9" t="s">
        <v>492</v>
      </c>
      <c r="AR6" s="1" t="s">
        <v>426</v>
      </c>
      <c r="AS6" s="1" t="s">
        <v>33</v>
      </c>
      <c r="AT6" s="2" t="s">
        <v>427</v>
      </c>
      <c r="AU6" s="1" t="s">
        <v>34</v>
      </c>
      <c r="AV6" s="1" t="s">
        <v>428</v>
      </c>
      <c r="AW6" s="9" t="s">
        <v>493</v>
      </c>
      <c r="AX6" s="1" t="s">
        <v>429</v>
      </c>
      <c r="AY6" s="9" t="s">
        <v>493</v>
      </c>
      <c r="AZ6" t="s">
        <v>430</v>
      </c>
      <c r="BA6" t="s">
        <v>450</v>
      </c>
      <c r="BB6" t="s">
        <v>431</v>
      </c>
      <c r="BC6" t="s">
        <v>456</v>
      </c>
      <c r="BD6" s="1" t="s">
        <v>432</v>
      </c>
      <c r="BE6" s="1" t="s">
        <v>141</v>
      </c>
      <c r="BF6" s="1" t="s">
        <v>433</v>
      </c>
      <c r="BG6" s="1" t="s">
        <v>142</v>
      </c>
      <c r="BH6" s="1" t="s">
        <v>434</v>
      </c>
      <c r="BI6" s="1" t="s">
        <v>43</v>
      </c>
      <c r="BJ6" s="1" t="s">
        <v>435</v>
      </c>
      <c r="BK6" s="1" t="s">
        <v>63</v>
      </c>
      <c r="BL6" s="1" t="s">
        <v>437</v>
      </c>
      <c r="BM6" s="1" t="s">
        <v>64</v>
      </c>
      <c r="BN6" s="1" t="s">
        <v>438</v>
      </c>
      <c r="BO6" s="1" t="s">
        <v>45</v>
      </c>
      <c r="BP6" s="1" t="s">
        <v>439</v>
      </c>
      <c r="BQ6" s="1" t="s">
        <v>46</v>
      </c>
      <c r="BR6" s="1" t="s">
        <v>440</v>
      </c>
      <c r="BS6" s="3" t="s">
        <v>472</v>
      </c>
      <c r="BT6" s="1" t="s">
        <v>441</v>
      </c>
      <c r="BU6" s="3" t="s">
        <v>477</v>
      </c>
      <c r="BV6" s="1" t="s">
        <v>442</v>
      </c>
      <c r="BW6" s="3" t="s">
        <v>490</v>
      </c>
      <c r="BX6" s="3" t="s">
        <v>443</v>
      </c>
      <c r="BY6" s="3" t="s">
        <v>152</v>
      </c>
      <c r="BZ6" s="2" t="s">
        <v>448</v>
      </c>
      <c r="CA6" s="7" t="s">
        <v>153</v>
      </c>
      <c r="CB6" s="1" t="s">
        <v>444</v>
      </c>
      <c r="CC6" s="1" t="str">
        <f t="shared" si="11"/>
        <v>511187</v>
      </c>
      <c r="CD6" t="s">
        <v>445</v>
      </c>
    </row>
    <row r="7" spans="1:82" ht="15" x14ac:dyDescent="0.3">
      <c r="D7" s="6" t="s">
        <v>398</v>
      </c>
      <c r="E7" s="5" t="s">
        <v>358</v>
      </c>
      <c r="F7" s="5">
        <v>16</v>
      </c>
      <c r="G7" s="6" t="s">
        <v>388</v>
      </c>
      <c r="H7" s="6" t="s">
        <v>398</v>
      </c>
      <c r="I7" s="5" t="s">
        <v>320</v>
      </c>
      <c r="J7" s="5">
        <v>98</v>
      </c>
      <c r="K7" s="6" t="s">
        <v>657</v>
      </c>
      <c r="L7" s="6" t="s">
        <v>398</v>
      </c>
      <c r="M7" s="13" t="str">
        <f t="shared" si="4"/>
        <v>HB_BRN_PMPSHP</v>
      </c>
      <c r="N7" s="1" t="s">
        <v>330</v>
      </c>
      <c r="O7" s="1">
        <f t="shared" si="5"/>
        <v>51</v>
      </c>
      <c r="P7" s="1" t="str">
        <f t="shared" si="12"/>
        <v>{ "id": 51, "capsName": "HALLIBURTON" , "fullName": "Halliburton" , "code": "HB", "name": "HALLIBURTON" },</v>
      </c>
      <c r="Q7" s="6" t="s">
        <v>398</v>
      </c>
      <c r="R7" s="1" t="s">
        <v>344</v>
      </c>
      <c r="S7" s="1">
        <f t="shared" si="0"/>
        <v>11</v>
      </c>
      <c r="T7" s="1" t="str">
        <f t="shared" si="1"/>
        <v>{ "id": 11, "capsName": "BROWNFIELD" , "fullName": "Brownfield" , "code": "BRN", "name": "BROWNFIELD" },</v>
      </c>
      <c r="U7" s="6" t="s">
        <v>398</v>
      </c>
      <c r="V7" s="1" t="s">
        <v>308</v>
      </c>
      <c r="W7" s="1">
        <f t="shared" si="2"/>
        <v>88</v>
      </c>
      <c r="X7" s="1" t="str">
        <f t="shared" si="3"/>
        <v>{ "id": 88, "capsName": "PUMP SHOP", "fullName": "Pump Shop", "code": "PMPSHP", "name": "PMPSHP", "techClass": "P-TECH" },</v>
      </c>
      <c r="Y7" s="6" t="s">
        <v>398</v>
      </c>
      <c r="Z7" s="5" t="s">
        <v>420</v>
      </c>
      <c r="AA7" s="8" t="str">
        <f t="shared" si="6"/>
        <v>HB_BRN_PMPSHP</v>
      </c>
      <c r="AB7" s="5" t="s">
        <v>421</v>
      </c>
      <c r="AC7" s="5" t="str">
        <f t="shared" si="7"/>
        <v>511188</v>
      </c>
      <c r="AD7" t="s">
        <v>422</v>
      </c>
      <c r="AE7" t="str">
        <f t="shared" si="8"/>
        <v>{ "id": 51, "capsName": "HALLIBURTON" , "fullName": "Halliburton" , "code": "HB", "name": "HALLIBURTON" },</v>
      </c>
      <c r="AF7" t="s">
        <v>494</v>
      </c>
      <c r="AG7" t="str">
        <f t="shared" si="9"/>
        <v>{ "id": 11, "capsName": "BROWNFIELD" , "fullName": "Brownfield" , "code": "BRN", "name": "BROWNFIELD" },</v>
      </c>
      <c r="AH7" t="s">
        <v>491</v>
      </c>
      <c r="AI7" t="str">
        <f t="shared" si="10"/>
        <v>{ "id": 88, "capsName": "PUMP SHOP", "fullName": "Pump Shop", "code": "PMPSHP", "name": "PMPSHP", "techClass": "P-TECH" },</v>
      </c>
      <c r="AJ7" t="s">
        <v>495</v>
      </c>
      <c r="AK7" t="s">
        <v>455</v>
      </c>
      <c r="AL7" s="1" t="s">
        <v>423</v>
      </c>
      <c r="AM7" s="9" t="s">
        <v>492</v>
      </c>
      <c r="AN7" s="1" t="s">
        <v>424</v>
      </c>
      <c r="AO7" s="9" t="s">
        <v>492</v>
      </c>
      <c r="AP7" s="1" t="s">
        <v>425</v>
      </c>
      <c r="AQ7" s="9" t="s">
        <v>492</v>
      </c>
      <c r="AR7" s="1" t="s">
        <v>426</v>
      </c>
      <c r="AS7" s="1" t="s">
        <v>33</v>
      </c>
      <c r="AT7" s="2" t="s">
        <v>427</v>
      </c>
      <c r="AU7" s="1" t="s">
        <v>34</v>
      </c>
      <c r="AV7" s="1" t="s">
        <v>428</v>
      </c>
      <c r="AW7" s="9" t="s">
        <v>493</v>
      </c>
      <c r="AX7" s="1" t="s">
        <v>429</v>
      </c>
      <c r="AY7" s="9" t="s">
        <v>493</v>
      </c>
      <c r="AZ7" t="s">
        <v>430</v>
      </c>
      <c r="BA7" t="s">
        <v>450</v>
      </c>
      <c r="BB7" t="s">
        <v>431</v>
      </c>
      <c r="BC7" t="s">
        <v>455</v>
      </c>
      <c r="BD7" s="1" t="s">
        <v>432</v>
      </c>
      <c r="BE7" s="1" t="s">
        <v>141</v>
      </c>
      <c r="BF7" s="1" t="s">
        <v>433</v>
      </c>
      <c r="BG7" s="1" t="s">
        <v>142</v>
      </c>
      <c r="BH7" s="1" t="s">
        <v>434</v>
      </c>
      <c r="BI7" s="1" t="s">
        <v>43</v>
      </c>
      <c r="BJ7" s="1" t="s">
        <v>435</v>
      </c>
      <c r="BK7" s="1" t="s">
        <v>63</v>
      </c>
      <c r="BL7" s="1" t="s">
        <v>437</v>
      </c>
      <c r="BM7" s="1" t="s">
        <v>64</v>
      </c>
      <c r="BN7" s="1" t="s">
        <v>438</v>
      </c>
      <c r="BO7" s="1" t="s">
        <v>45</v>
      </c>
      <c r="BP7" s="1" t="s">
        <v>439</v>
      </c>
      <c r="BQ7" s="1" t="s">
        <v>46</v>
      </c>
      <c r="BR7" s="1" t="s">
        <v>440</v>
      </c>
      <c r="BS7" s="3" t="s">
        <v>472</v>
      </c>
      <c r="BT7" s="1" t="s">
        <v>441</v>
      </c>
      <c r="BU7" s="3" t="s">
        <v>478</v>
      </c>
      <c r="BV7" s="1" t="s">
        <v>442</v>
      </c>
      <c r="BW7" s="3" t="s">
        <v>490</v>
      </c>
      <c r="BX7" s="3" t="s">
        <v>443</v>
      </c>
      <c r="BY7" s="3" t="s">
        <v>159</v>
      </c>
      <c r="BZ7" s="2" t="s">
        <v>448</v>
      </c>
      <c r="CA7" s="7" t="s">
        <v>44</v>
      </c>
      <c r="CB7" s="1" t="s">
        <v>444</v>
      </c>
      <c r="CC7" s="1" t="str">
        <f t="shared" si="11"/>
        <v>511188</v>
      </c>
      <c r="CD7" t="s">
        <v>445</v>
      </c>
    </row>
    <row r="8" spans="1:82" ht="15" x14ac:dyDescent="0.3">
      <c r="D8" s="6" t="s">
        <v>398</v>
      </c>
      <c r="E8" s="5" t="s">
        <v>360</v>
      </c>
      <c r="F8" s="5">
        <v>17</v>
      </c>
      <c r="G8" s="6" t="s">
        <v>389</v>
      </c>
      <c r="H8" s="6" t="s">
        <v>398</v>
      </c>
      <c r="I8" s="5" t="s">
        <v>380</v>
      </c>
      <c r="J8" s="5">
        <v>99</v>
      </c>
      <c r="K8" s="6" t="s">
        <v>658</v>
      </c>
      <c r="L8" s="6" t="s">
        <v>398</v>
      </c>
      <c r="M8" s="13" t="str">
        <f t="shared" si="4"/>
        <v>HB_DCN_MFGCTR</v>
      </c>
      <c r="N8" s="1" t="s">
        <v>330</v>
      </c>
      <c r="O8" s="1">
        <f t="shared" si="5"/>
        <v>51</v>
      </c>
      <c r="P8" s="1" t="str">
        <f t="shared" si="12"/>
        <v>{ "id": 51, "capsName": "HALLIBURTON" , "fullName": "Halliburton" , "code": "HB", "name": "HALLIBURTON" },</v>
      </c>
      <c r="Q8" s="6" t="s">
        <v>398</v>
      </c>
      <c r="R8" s="1" t="s">
        <v>349</v>
      </c>
      <c r="S8" s="1">
        <f t="shared" si="0"/>
        <v>13</v>
      </c>
      <c r="T8" s="1" t="str">
        <f t="shared" si="1"/>
        <v>{ "id": 13, "capsName": "DUNCAN" , "fullName": "Duncan" , "code": "DCN", "name": "DUNCAN" },</v>
      </c>
      <c r="U8" s="6" t="s">
        <v>398</v>
      </c>
      <c r="V8" s="1" t="s">
        <v>312</v>
      </c>
      <c r="W8" s="1">
        <f t="shared" si="2"/>
        <v>85</v>
      </c>
      <c r="X8" s="1" t="str">
        <f t="shared" si="3"/>
        <v>{ "id": 85, "capsName": "MANUFACTURING CENTER", "fullName": "Manufacturing Center", "code": "MFGCTR", "name": "MFGCTR", "techClass": "G-TECH" }</v>
      </c>
      <c r="Y8" s="6" t="s">
        <v>398</v>
      </c>
      <c r="Z8" s="5" t="s">
        <v>420</v>
      </c>
      <c r="AA8" s="8" t="str">
        <f t="shared" si="6"/>
        <v>HB_DCN_MFGCTR</v>
      </c>
      <c r="AB8" s="5" t="s">
        <v>421</v>
      </c>
      <c r="AC8" s="5" t="str">
        <f t="shared" si="7"/>
        <v>511385</v>
      </c>
      <c r="AD8" t="s">
        <v>422</v>
      </c>
      <c r="AE8" t="str">
        <f t="shared" si="8"/>
        <v>{ "id": 51, "capsName": "HALLIBURTON" , "fullName": "Halliburton" , "code": "HB", "name": "HALLIBURTON" },</v>
      </c>
      <c r="AF8" t="s">
        <v>494</v>
      </c>
      <c r="AG8" t="str">
        <f t="shared" si="9"/>
        <v>{ "id": 13, "capsName": "DUNCAN" , "fullName": "Duncan" , "code": "DCN", "name": "DUNCAN" },</v>
      </c>
      <c r="AH8" t="s">
        <v>491</v>
      </c>
      <c r="AI8" t="str">
        <f t="shared" si="10"/>
        <v>{ "id": 85, "capsName": "MANUFACTURING CENTER", "fullName": "Manufacturing Center", "code": "MFGCTR", "name": "MFGCTR", "techClass": "G-TECH" }</v>
      </c>
      <c r="AJ8" t="s">
        <v>495</v>
      </c>
      <c r="AK8" t="s">
        <v>457</v>
      </c>
      <c r="AL8" s="1" t="s">
        <v>423</v>
      </c>
      <c r="AM8" s="9" t="s">
        <v>492</v>
      </c>
      <c r="AN8" s="1" t="s">
        <v>424</v>
      </c>
      <c r="AO8" s="9" t="s">
        <v>492</v>
      </c>
      <c r="AP8" s="1" t="s">
        <v>425</v>
      </c>
      <c r="AQ8" s="9" t="s">
        <v>492</v>
      </c>
      <c r="AR8" s="1" t="s">
        <v>426</v>
      </c>
      <c r="AS8" s="1" t="s">
        <v>33</v>
      </c>
      <c r="AT8" s="2" t="s">
        <v>427</v>
      </c>
      <c r="AU8" s="1" t="s">
        <v>34</v>
      </c>
      <c r="AV8" s="1" t="s">
        <v>428</v>
      </c>
      <c r="AW8" s="9" t="s">
        <v>493</v>
      </c>
      <c r="AX8" s="1" t="s">
        <v>429</v>
      </c>
      <c r="AY8" s="9" t="s">
        <v>493</v>
      </c>
      <c r="AZ8" t="s">
        <v>430</v>
      </c>
      <c r="BA8" t="s">
        <v>450</v>
      </c>
      <c r="BB8" t="s">
        <v>431</v>
      </c>
      <c r="BC8" t="s">
        <v>457</v>
      </c>
      <c r="BD8" s="1" t="s">
        <v>432</v>
      </c>
      <c r="BE8" s="1" t="s">
        <v>165</v>
      </c>
      <c r="BF8" s="1" t="s">
        <v>433</v>
      </c>
      <c r="BG8" s="1" t="s">
        <v>166</v>
      </c>
      <c r="BH8" s="1" t="s">
        <v>434</v>
      </c>
      <c r="BI8" s="1" t="s">
        <v>43</v>
      </c>
      <c r="BJ8" s="1" t="s">
        <v>435</v>
      </c>
      <c r="BK8" s="1" t="s">
        <v>63</v>
      </c>
      <c r="BL8" s="1" t="s">
        <v>437</v>
      </c>
      <c r="BM8" s="1" t="s">
        <v>64</v>
      </c>
      <c r="BN8" s="1" t="s">
        <v>438</v>
      </c>
      <c r="BO8" s="1" t="s">
        <v>45</v>
      </c>
      <c r="BP8" s="1" t="s">
        <v>439</v>
      </c>
      <c r="BQ8" s="1" t="s">
        <v>46</v>
      </c>
      <c r="BR8" s="1" t="s">
        <v>440</v>
      </c>
      <c r="BS8" s="3" t="s">
        <v>472</v>
      </c>
      <c r="BT8" s="1" t="s">
        <v>441</v>
      </c>
      <c r="BU8" s="3" t="s">
        <v>479</v>
      </c>
      <c r="BV8" s="1" t="s">
        <v>442</v>
      </c>
      <c r="BW8" s="3" t="s">
        <v>490</v>
      </c>
      <c r="BX8" s="3" t="s">
        <v>443</v>
      </c>
      <c r="BY8" s="3" t="s">
        <v>167</v>
      </c>
      <c r="BZ8" s="2" t="s">
        <v>448</v>
      </c>
      <c r="CA8" s="7" t="s">
        <v>168</v>
      </c>
      <c r="CB8" s="1" t="s">
        <v>444</v>
      </c>
      <c r="CC8" s="1" t="str">
        <f t="shared" si="11"/>
        <v>511385</v>
      </c>
      <c r="CD8" t="s">
        <v>445</v>
      </c>
    </row>
    <row r="9" spans="1:82" ht="15" x14ac:dyDescent="0.3">
      <c r="D9" s="6" t="s">
        <v>398</v>
      </c>
      <c r="E9" s="5" t="s">
        <v>362</v>
      </c>
      <c r="F9" s="5">
        <v>18</v>
      </c>
      <c r="G9" s="6" t="s">
        <v>390</v>
      </c>
      <c r="H9" s="6" t="s">
        <v>398</v>
      </c>
      <c r="L9" s="6" t="s">
        <v>398</v>
      </c>
      <c r="M9" s="13" t="str">
        <f t="shared" si="4"/>
        <v>HB_DCN_PMPSHP</v>
      </c>
      <c r="N9" s="1" t="s">
        <v>330</v>
      </c>
      <c r="O9" s="1">
        <f t="shared" si="5"/>
        <v>51</v>
      </c>
      <c r="P9" s="1" t="str">
        <f t="shared" si="12"/>
        <v>{ "id": 51, "capsName": "HALLIBURTON" , "fullName": "Halliburton" , "code": "HB", "name": "HALLIBURTON" },</v>
      </c>
      <c r="Q9" s="6" t="s">
        <v>398</v>
      </c>
      <c r="R9" s="1" t="s">
        <v>349</v>
      </c>
      <c r="S9" s="1">
        <f t="shared" si="0"/>
        <v>13</v>
      </c>
      <c r="T9" s="1" t="str">
        <f t="shared" si="1"/>
        <v>{ "id": 13, "capsName": "DUNCAN" , "fullName": "Duncan" , "code": "DCN", "name": "DUNCAN" },</v>
      </c>
      <c r="U9" s="6" t="s">
        <v>398</v>
      </c>
      <c r="V9" s="1" t="s">
        <v>308</v>
      </c>
      <c r="W9" s="1">
        <f t="shared" si="2"/>
        <v>88</v>
      </c>
      <c r="X9" s="1" t="str">
        <f t="shared" si="3"/>
        <v>{ "id": 88, "capsName": "PUMP SHOP", "fullName": "Pump Shop", "code": "PMPSHP", "name": "PMPSHP", "techClass": "P-TECH" },</v>
      </c>
      <c r="Y9" s="6" t="s">
        <v>398</v>
      </c>
      <c r="Z9" s="5" t="s">
        <v>420</v>
      </c>
      <c r="AA9" s="8" t="str">
        <f t="shared" si="6"/>
        <v>HB_DCN_PMPSHP</v>
      </c>
      <c r="AB9" s="5" t="s">
        <v>421</v>
      </c>
      <c r="AC9" s="5" t="str">
        <f t="shared" si="7"/>
        <v>511388</v>
      </c>
      <c r="AD9" t="s">
        <v>422</v>
      </c>
      <c r="AE9" t="str">
        <f t="shared" si="8"/>
        <v>{ "id": 51, "capsName": "HALLIBURTON" , "fullName": "Halliburton" , "code": "HB", "name": "HALLIBURTON" },</v>
      </c>
      <c r="AF9" t="s">
        <v>494</v>
      </c>
      <c r="AG9" t="str">
        <f t="shared" si="9"/>
        <v>{ "id": 13, "capsName": "DUNCAN" , "fullName": "Duncan" , "code": "DCN", "name": "DUNCAN" },</v>
      </c>
      <c r="AH9" t="s">
        <v>491</v>
      </c>
      <c r="AI9" t="str">
        <f t="shared" si="10"/>
        <v>{ "id": 88, "capsName": "PUMP SHOP", "fullName": "Pump Shop", "code": "PMPSHP", "name": "PMPSHP", "techClass": "P-TECH" },</v>
      </c>
      <c r="AJ9" t="s">
        <v>495</v>
      </c>
      <c r="AK9" t="s">
        <v>457</v>
      </c>
      <c r="AL9" s="1" t="s">
        <v>423</v>
      </c>
      <c r="AM9" s="9" t="s">
        <v>492</v>
      </c>
      <c r="AN9" s="1" t="s">
        <v>424</v>
      </c>
      <c r="AO9" s="9" t="s">
        <v>492</v>
      </c>
      <c r="AP9" s="1" t="s">
        <v>425</v>
      </c>
      <c r="AQ9" s="9" t="s">
        <v>492</v>
      </c>
      <c r="AR9" s="1" t="s">
        <v>426</v>
      </c>
      <c r="AS9" s="1" t="s">
        <v>33</v>
      </c>
      <c r="AT9" s="2" t="s">
        <v>427</v>
      </c>
      <c r="AU9" s="1" t="s">
        <v>34</v>
      </c>
      <c r="AV9" s="1" t="s">
        <v>428</v>
      </c>
      <c r="AW9" s="9" t="s">
        <v>493</v>
      </c>
      <c r="AX9" s="1" t="s">
        <v>429</v>
      </c>
      <c r="AY9" s="9" t="s">
        <v>493</v>
      </c>
      <c r="AZ9" t="s">
        <v>430</v>
      </c>
      <c r="BA9" t="s">
        <v>450</v>
      </c>
      <c r="BB9" t="s">
        <v>431</v>
      </c>
      <c r="BC9" t="s">
        <v>457</v>
      </c>
      <c r="BD9" s="1" t="s">
        <v>432</v>
      </c>
      <c r="BE9" s="1" t="s">
        <v>172</v>
      </c>
      <c r="BF9" s="1" t="s">
        <v>433</v>
      </c>
      <c r="BG9" s="1" t="s">
        <v>166</v>
      </c>
      <c r="BH9" s="1" t="s">
        <v>434</v>
      </c>
      <c r="BI9" s="1" t="s">
        <v>43</v>
      </c>
      <c r="BJ9" s="1" t="s">
        <v>435</v>
      </c>
      <c r="BK9" s="1" t="s">
        <v>63</v>
      </c>
      <c r="BL9" s="1" t="s">
        <v>437</v>
      </c>
      <c r="BM9" s="1" t="s">
        <v>64</v>
      </c>
      <c r="BN9" s="1" t="s">
        <v>438</v>
      </c>
      <c r="BO9" s="1" t="s">
        <v>45</v>
      </c>
      <c r="BP9" s="1" t="s">
        <v>439</v>
      </c>
      <c r="BQ9" s="1" t="s">
        <v>46</v>
      </c>
      <c r="BR9" s="1" t="s">
        <v>440</v>
      </c>
      <c r="BS9" s="3" t="s">
        <v>472</v>
      </c>
      <c r="BT9" s="1" t="s">
        <v>441</v>
      </c>
      <c r="BU9" s="3" t="s">
        <v>479</v>
      </c>
      <c r="BV9" s="1" t="s">
        <v>442</v>
      </c>
      <c r="BW9" s="3" t="s">
        <v>490</v>
      </c>
      <c r="BX9" s="3" t="s">
        <v>443</v>
      </c>
      <c r="BY9" s="3" t="s">
        <v>173</v>
      </c>
      <c r="BZ9" s="2" t="s">
        <v>448</v>
      </c>
      <c r="CA9" s="7" t="s">
        <v>174</v>
      </c>
      <c r="CB9" s="1" t="s">
        <v>444</v>
      </c>
      <c r="CC9" s="1" t="str">
        <f t="shared" si="11"/>
        <v>511388</v>
      </c>
      <c r="CD9" t="s">
        <v>445</v>
      </c>
    </row>
    <row r="10" spans="1:82" ht="15" x14ac:dyDescent="0.3">
      <c r="D10" s="6" t="s">
        <v>398</v>
      </c>
      <c r="E10" s="5" t="s">
        <v>365</v>
      </c>
      <c r="F10" s="5">
        <v>19</v>
      </c>
      <c r="G10" s="6" t="s">
        <v>391</v>
      </c>
      <c r="H10" s="6" t="s">
        <v>398</v>
      </c>
      <c r="L10" s="6" t="s">
        <v>398</v>
      </c>
      <c r="M10" s="13" t="str">
        <f t="shared" si="4"/>
        <v>HB_DCN_MNSHOP</v>
      </c>
      <c r="N10" s="1" t="s">
        <v>330</v>
      </c>
      <c r="O10" s="1">
        <f t="shared" si="5"/>
        <v>51</v>
      </c>
      <c r="P10" s="1" t="str">
        <f t="shared" si="12"/>
        <v>{ "id": 51, "capsName": "HALLIBURTON" , "fullName": "Halliburton" , "code": "HB", "name": "HALLIBURTON" },</v>
      </c>
      <c r="Q10" s="6" t="s">
        <v>398</v>
      </c>
      <c r="R10" s="1" t="s">
        <v>349</v>
      </c>
      <c r="S10" s="1">
        <f t="shared" si="0"/>
        <v>13</v>
      </c>
      <c r="T10" s="1" t="str">
        <f t="shared" si="1"/>
        <v>{ "id": 13, "capsName": "DUNCAN" , "fullName": "Duncan" , "code": "DCN", "name": "DUNCAN" },</v>
      </c>
      <c r="U10" s="6" t="s">
        <v>398</v>
      </c>
      <c r="V10" s="1" t="s">
        <v>305</v>
      </c>
      <c r="W10" s="1">
        <f t="shared" si="2"/>
        <v>87</v>
      </c>
      <c r="X10" s="1" t="str">
        <f t="shared" si="3"/>
        <v>{ "id": 87, "capsName": "MAINTENANCE SHOP", "fullName": "Maintenance Shop", "code": "MNSHOP", "name": "MNSHOP", "techClass": "M-TECH" }</v>
      </c>
      <c r="Y10" s="6" t="s">
        <v>398</v>
      </c>
      <c r="Z10" s="5" t="s">
        <v>420</v>
      </c>
      <c r="AA10" s="8" t="str">
        <f t="shared" si="6"/>
        <v>HB_DCN_MNSHOP</v>
      </c>
      <c r="AB10" s="5" t="s">
        <v>421</v>
      </c>
      <c r="AC10" s="5" t="str">
        <f t="shared" si="7"/>
        <v>511387</v>
      </c>
      <c r="AD10" t="s">
        <v>422</v>
      </c>
      <c r="AE10" t="str">
        <f t="shared" si="8"/>
        <v>{ "id": 51, "capsName": "HALLIBURTON" , "fullName": "Halliburton" , "code": "HB", "name": "HALLIBURTON" },</v>
      </c>
      <c r="AF10" t="s">
        <v>494</v>
      </c>
      <c r="AG10" t="str">
        <f t="shared" si="9"/>
        <v>{ "id": 13, "capsName": "DUNCAN" , "fullName": "Duncan" , "code": "DCN", "name": "DUNCAN" },</v>
      </c>
      <c r="AH10" t="s">
        <v>491</v>
      </c>
      <c r="AI10" t="str">
        <f t="shared" si="10"/>
        <v>{ "id": 87, "capsName": "MAINTENANCE SHOP", "fullName": "Maintenance Shop", "code": "MNSHOP", "name": "MNSHOP", "techClass": "M-TECH" }</v>
      </c>
      <c r="AJ10" t="s">
        <v>495</v>
      </c>
      <c r="AK10" t="s">
        <v>458</v>
      </c>
      <c r="AL10" s="1" t="s">
        <v>423</v>
      </c>
      <c r="AM10" s="9" t="s">
        <v>493</v>
      </c>
      <c r="AN10" s="1" t="s">
        <v>424</v>
      </c>
      <c r="AO10" s="9" t="s">
        <v>492</v>
      </c>
      <c r="AP10" s="1" t="s">
        <v>425</v>
      </c>
      <c r="AQ10" s="9" t="s">
        <v>493</v>
      </c>
      <c r="AR10" s="1" t="s">
        <v>426</v>
      </c>
      <c r="AS10" s="1" t="s">
        <v>33</v>
      </c>
      <c r="AT10" s="2" t="s">
        <v>427</v>
      </c>
      <c r="AU10" s="1" t="s">
        <v>34</v>
      </c>
      <c r="AV10" s="1" t="s">
        <v>428</v>
      </c>
      <c r="AW10" s="9" t="s">
        <v>492</v>
      </c>
      <c r="AX10" s="1" t="s">
        <v>429</v>
      </c>
      <c r="AY10" s="9" t="s">
        <v>493</v>
      </c>
      <c r="AZ10" t="s">
        <v>430</v>
      </c>
      <c r="BA10" t="s">
        <v>450</v>
      </c>
      <c r="BB10" t="s">
        <v>431</v>
      </c>
      <c r="BC10" t="s">
        <v>458</v>
      </c>
      <c r="BD10" s="1" t="s">
        <v>432</v>
      </c>
      <c r="BE10" s="1" t="s">
        <v>85</v>
      </c>
      <c r="BF10" s="1" t="s">
        <v>433</v>
      </c>
      <c r="BG10" s="1" t="s">
        <v>86</v>
      </c>
      <c r="BH10" s="1" t="s">
        <v>434</v>
      </c>
      <c r="BI10" s="1" t="s">
        <v>43</v>
      </c>
      <c r="BJ10" s="1" t="s">
        <v>435</v>
      </c>
      <c r="BK10" s="1" t="s">
        <v>63</v>
      </c>
      <c r="BL10" s="1" t="s">
        <v>437</v>
      </c>
      <c r="BM10" s="1" t="s">
        <v>64</v>
      </c>
      <c r="BN10" s="1" t="s">
        <v>438</v>
      </c>
      <c r="BO10" s="1" t="s">
        <v>45</v>
      </c>
      <c r="BP10" s="1" t="s">
        <v>439</v>
      </c>
      <c r="BQ10" s="1" t="s">
        <v>46</v>
      </c>
      <c r="BR10" s="1" t="s">
        <v>440</v>
      </c>
      <c r="BS10" s="3" t="s">
        <v>472</v>
      </c>
      <c r="BT10" s="1" t="s">
        <v>441</v>
      </c>
      <c r="BU10" s="3" t="s">
        <v>479</v>
      </c>
      <c r="BV10" s="1" t="s">
        <v>442</v>
      </c>
      <c r="BW10" s="3" t="s">
        <v>490</v>
      </c>
      <c r="BX10" s="3" t="s">
        <v>443</v>
      </c>
      <c r="BY10" s="3" t="s">
        <v>88</v>
      </c>
      <c r="BZ10" s="2" t="s">
        <v>448</v>
      </c>
      <c r="CA10" s="7" t="s">
        <v>89</v>
      </c>
      <c r="CB10" s="1" t="s">
        <v>444</v>
      </c>
      <c r="CC10" s="1" t="str">
        <f t="shared" si="11"/>
        <v>511387</v>
      </c>
      <c r="CD10" t="s">
        <v>445</v>
      </c>
    </row>
    <row r="11" spans="1:82" ht="15" x14ac:dyDescent="0.3">
      <c r="D11" s="6" t="s">
        <v>398</v>
      </c>
      <c r="E11" s="5" t="s">
        <v>367</v>
      </c>
      <c r="F11" s="5">
        <v>20</v>
      </c>
      <c r="G11" s="6" t="s">
        <v>392</v>
      </c>
      <c r="H11" s="6" t="s">
        <v>398</v>
      </c>
      <c r="L11" s="6" t="s">
        <v>398</v>
      </c>
      <c r="M11" s="13" t="str">
        <f t="shared" si="4"/>
        <v>HB_DKN_MNSHOP</v>
      </c>
      <c r="N11" s="1" t="s">
        <v>330</v>
      </c>
      <c r="O11" s="1">
        <f t="shared" si="5"/>
        <v>51</v>
      </c>
      <c r="P11" s="1" t="str">
        <f t="shared" si="12"/>
        <v>{ "id": 51, "capsName": "HALLIBURTON" , "fullName": "Halliburton" , "code": "HB", "name": "HALLIBURTON" },</v>
      </c>
      <c r="Q11" s="6" t="s">
        <v>398</v>
      </c>
      <c r="R11" s="1" t="s">
        <v>346</v>
      </c>
      <c r="S11" s="1">
        <f t="shared" si="0"/>
        <v>12</v>
      </c>
      <c r="T11" s="1" t="str">
        <f t="shared" si="1"/>
        <v>{ "id": 12, "capsName": "DICKINSON" , "fullName": "Dickinson" , "code": "DKN", "name": "DICKINSON" },</v>
      </c>
      <c r="U11" s="6" t="s">
        <v>398</v>
      </c>
      <c r="V11" s="1" t="s">
        <v>305</v>
      </c>
      <c r="W11" s="1">
        <f t="shared" si="2"/>
        <v>87</v>
      </c>
      <c r="X11" s="1" t="str">
        <f t="shared" si="3"/>
        <v>{ "id": 87, "capsName": "MAINTENANCE SHOP", "fullName": "Maintenance Shop", "code": "MNSHOP", "name": "MNSHOP", "techClass": "M-TECH" }</v>
      </c>
      <c r="Y11" s="6" t="s">
        <v>398</v>
      </c>
      <c r="Z11" s="5" t="s">
        <v>420</v>
      </c>
      <c r="AA11" s="8" t="str">
        <f t="shared" si="6"/>
        <v>HB_DKN_MNSHOP</v>
      </c>
      <c r="AB11" s="5" t="s">
        <v>421</v>
      </c>
      <c r="AC11" s="5" t="str">
        <f t="shared" si="7"/>
        <v>511287</v>
      </c>
      <c r="AD11" t="s">
        <v>422</v>
      </c>
      <c r="AE11" t="str">
        <f t="shared" si="8"/>
        <v>{ "id": 51, "capsName": "HALLIBURTON" , "fullName": "Halliburton" , "code": "HB", "name": "HALLIBURTON" },</v>
      </c>
      <c r="AF11" t="s">
        <v>494</v>
      </c>
      <c r="AG11" t="str">
        <f t="shared" si="9"/>
        <v>{ "id": 12, "capsName": "DICKINSON" , "fullName": "Dickinson" , "code": "DKN", "name": "DICKINSON" },</v>
      </c>
      <c r="AH11" t="s">
        <v>491</v>
      </c>
      <c r="AI11" t="str">
        <f t="shared" si="10"/>
        <v>{ "id": 87, "capsName": "MAINTENANCE SHOP", "fullName": "Maintenance Shop", "code": "MNSHOP", "name": "MNSHOP", "techClass": "M-TECH" }</v>
      </c>
      <c r="AJ11" t="s">
        <v>495</v>
      </c>
      <c r="AK11" t="s">
        <v>459</v>
      </c>
      <c r="AL11" s="1" t="s">
        <v>423</v>
      </c>
      <c r="AM11" s="9" t="s">
        <v>492</v>
      </c>
      <c r="AN11" s="1" t="s">
        <v>424</v>
      </c>
      <c r="AO11" s="9" t="s">
        <v>492</v>
      </c>
      <c r="AP11" s="1" t="s">
        <v>425</v>
      </c>
      <c r="AQ11" s="9" t="s">
        <v>492</v>
      </c>
      <c r="AR11" s="1" t="s">
        <v>426</v>
      </c>
      <c r="AS11" s="1" t="s">
        <v>33</v>
      </c>
      <c r="AT11" s="2" t="s">
        <v>427</v>
      </c>
      <c r="AU11" s="1" t="s">
        <v>34</v>
      </c>
      <c r="AV11" s="1" t="s">
        <v>428</v>
      </c>
      <c r="AW11" s="9" t="s">
        <v>492</v>
      </c>
      <c r="AX11" s="1" t="s">
        <v>429</v>
      </c>
      <c r="AY11" s="9" t="s">
        <v>493</v>
      </c>
      <c r="AZ11" t="s">
        <v>430</v>
      </c>
      <c r="BA11" t="s">
        <v>450</v>
      </c>
      <c r="BB11" t="s">
        <v>431</v>
      </c>
      <c r="BC11" t="s">
        <v>459</v>
      </c>
      <c r="BD11" s="1" t="s">
        <v>432</v>
      </c>
      <c r="BE11" s="1" t="s">
        <v>73</v>
      </c>
      <c r="BF11" s="1" t="s">
        <v>433</v>
      </c>
      <c r="BG11" s="1" t="s">
        <v>74</v>
      </c>
      <c r="BH11" s="1" t="s">
        <v>434</v>
      </c>
      <c r="BI11" s="1" t="s">
        <v>43</v>
      </c>
      <c r="BJ11" s="1" t="s">
        <v>435</v>
      </c>
      <c r="BK11" s="1" t="s">
        <v>63</v>
      </c>
      <c r="BL11" s="1" t="s">
        <v>437</v>
      </c>
      <c r="BM11" s="1" t="s">
        <v>75</v>
      </c>
      <c r="BN11" s="1" t="s">
        <v>438</v>
      </c>
      <c r="BO11" s="1" t="s">
        <v>45</v>
      </c>
      <c r="BP11" s="1" t="s">
        <v>439</v>
      </c>
      <c r="BQ11" s="1" t="s">
        <v>46</v>
      </c>
      <c r="BR11" s="1" t="s">
        <v>440</v>
      </c>
      <c r="BS11" s="3" t="s">
        <v>472</v>
      </c>
      <c r="BT11" s="1" t="s">
        <v>441</v>
      </c>
      <c r="BU11" s="3" t="s">
        <v>480</v>
      </c>
      <c r="BV11" s="1" t="s">
        <v>442</v>
      </c>
      <c r="BW11" s="3" t="s">
        <v>490</v>
      </c>
      <c r="BX11" s="3" t="s">
        <v>443</v>
      </c>
      <c r="BY11" s="3" t="s">
        <v>77</v>
      </c>
      <c r="BZ11" s="2" t="s">
        <v>448</v>
      </c>
      <c r="CA11" s="7" t="s">
        <v>78</v>
      </c>
      <c r="CB11" s="1" t="s">
        <v>444</v>
      </c>
      <c r="CC11" s="1" t="str">
        <f t="shared" si="11"/>
        <v>511287</v>
      </c>
      <c r="CD11" t="s">
        <v>445</v>
      </c>
    </row>
    <row r="12" spans="1:82" ht="15" x14ac:dyDescent="0.3">
      <c r="D12" s="6" t="s">
        <v>398</v>
      </c>
      <c r="E12" s="5" t="s">
        <v>370</v>
      </c>
      <c r="F12" s="5">
        <v>21</v>
      </c>
      <c r="G12" s="6" t="s">
        <v>393</v>
      </c>
      <c r="H12" s="6" t="s">
        <v>398</v>
      </c>
      <c r="L12" s="6" t="s">
        <v>398</v>
      </c>
      <c r="M12" s="13" t="str">
        <f t="shared" si="4"/>
        <v>HB_FTL_E-TECH</v>
      </c>
      <c r="N12" s="1" t="s">
        <v>330</v>
      </c>
      <c r="O12" s="1">
        <f t="shared" si="5"/>
        <v>51</v>
      </c>
      <c r="P12" s="1" t="str">
        <f t="shared" si="12"/>
        <v>{ "id": 51, "capsName": "HALLIBURTON" , "fullName": "Halliburton" , "code": "HB", "name": "HALLIBURTON" },</v>
      </c>
      <c r="Q12" s="6" t="s">
        <v>398</v>
      </c>
      <c r="R12" s="1" t="s">
        <v>352</v>
      </c>
      <c r="S12" s="1">
        <f t="shared" si="0"/>
        <v>14</v>
      </c>
      <c r="T12" s="1" t="str">
        <f t="shared" si="1"/>
        <v>{ "id": 14, "capsName": "FORT LUPTON" , "fullName": "Fort Lupton" , "code": "FTL", "name": "FORT LUPTON" },</v>
      </c>
      <c r="U12" s="6" t="s">
        <v>398</v>
      </c>
      <c r="V12" s="1" t="s">
        <v>315</v>
      </c>
      <c r="W12" s="1">
        <f t="shared" si="2"/>
        <v>80</v>
      </c>
      <c r="X12" s="1" t="str">
        <f t="shared" si="3"/>
        <v>{ "id": 80, "capsName": "ELECTRONIC DIAGNOSTICS SHOP", "fullName": "Electronic Diagnostics Shop", "code": "E-TECH", "name": "E-TECH", "techClass": "E-TECH" }</v>
      </c>
      <c r="Y12" s="6" t="s">
        <v>398</v>
      </c>
      <c r="Z12" s="5" t="s">
        <v>420</v>
      </c>
      <c r="AA12" s="8" t="str">
        <f t="shared" si="6"/>
        <v>HB_FTL_E-TECH</v>
      </c>
      <c r="AB12" s="5" t="s">
        <v>421</v>
      </c>
      <c r="AC12" s="5" t="str">
        <f t="shared" si="7"/>
        <v>511480</v>
      </c>
      <c r="AD12" t="s">
        <v>422</v>
      </c>
      <c r="AE12" t="str">
        <f t="shared" si="8"/>
        <v>{ "id": 51, "capsName": "HALLIBURTON" , "fullName": "Halliburton" , "code": "HB", "name": "HALLIBURTON" },</v>
      </c>
      <c r="AF12" t="s">
        <v>494</v>
      </c>
      <c r="AG12" t="str">
        <f t="shared" si="9"/>
        <v>{ "id": 14, "capsName": "FORT LUPTON" , "fullName": "Fort Lupton" , "code": "FTL", "name": "FORT LUPTON" },</v>
      </c>
      <c r="AH12" t="s">
        <v>491</v>
      </c>
      <c r="AI12" t="str">
        <f t="shared" si="10"/>
        <v>{ "id": 80, "capsName": "ELECTRONIC DIAGNOSTICS SHOP", "fullName": "Electronic Diagnostics Shop", "code": "E-TECH", "name": "E-TECH", "techClass": "E-TECH" }</v>
      </c>
      <c r="AJ12" t="s">
        <v>495</v>
      </c>
      <c r="AK12" t="s">
        <v>460</v>
      </c>
      <c r="AL12" s="1" t="s">
        <v>423</v>
      </c>
      <c r="AM12" s="9" t="s">
        <v>493</v>
      </c>
      <c r="AN12" s="1" t="s">
        <v>424</v>
      </c>
      <c r="AO12" s="9" t="s">
        <v>492</v>
      </c>
      <c r="AP12" s="1" t="s">
        <v>425</v>
      </c>
      <c r="AQ12" s="9" t="s">
        <v>493</v>
      </c>
      <c r="AR12" s="1" t="s">
        <v>426</v>
      </c>
      <c r="AS12" s="1" t="s">
        <v>33</v>
      </c>
      <c r="AT12" s="2" t="s">
        <v>427</v>
      </c>
      <c r="AU12" s="1" t="s">
        <v>34</v>
      </c>
      <c r="AV12" s="1" t="s">
        <v>428</v>
      </c>
      <c r="AW12" s="9" t="s">
        <v>493</v>
      </c>
      <c r="AX12" s="1" t="s">
        <v>429</v>
      </c>
      <c r="AY12" s="9" t="s">
        <v>493</v>
      </c>
      <c r="AZ12" t="s">
        <v>430</v>
      </c>
      <c r="BA12" t="s">
        <v>451</v>
      </c>
      <c r="BB12" t="s">
        <v>431</v>
      </c>
      <c r="BC12" t="s">
        <v>460</v>
      </c>
      <c r="BD12" s="1" t="s">
        <v>432</v>
      </c>
      <c r="BE12" s="1" t="s">
        <v>97</v>
      </c>
      <c r="BF12" s="1" t="s">
        <v>433</v>
      </c>
      <c r="BG12" s="1" t="s">
        <v>98</v>
      </c>
      <c r="BH12" s="1" t="s">
        <v>434</v>
      </c>
      <c r="BI12" s="1" t="s">
        <v>43</v>
      </c>
      <c r="BJ12" s="1" t="s">
        <v>435</v>
      </c>
      <c r="BK12" s="1" t="s">
        <v>63</v>
      </c>
      <c r="BL12" s="1" t="s">
        <v>437</v>
      </c>
      <c r="BM12" s="1" t="s">
        <v>99</v>
      </c>
      <c r="BN12" s="1" t="s">
        <v>438</v>
      </c>
      <c r="BO12" s="1" t="s">
        <v>45</v>
      </c>
      <c r="BP12" s="1" t="s">
        <v>439</v>
      </c>
      <c r="BQ12" s="1" t="s">
        <v>46</v>
      </c>
      <c r="BR12" s="1" t="s">
        <v>440</v>
      </c>
      <c r="BS12" s="3" t="s">
        <v>472</v>
      </c>
      <c r="BT12" s="1" t="s">
        <v>441</v>
      </c>
      <c r="BU12" s="3" t="s">
        <v>475</v>
      </c>
      <c r="BV12" s="1" t="s">
        <v>442</v>
      </c>
      <c r="BW12" s="3" t="s">
        <v>490</v>
      </c>
      <c r="BX12" s="3" t="s">
        <v>443</v>
      </c>
      <c r="BY12" s="3" t="s">
        <v>91</v>
      </c>
      <c r="BZ12" s="2" t="s">
        <v>448</v>
      </c>
      <c r="CA12" s="7" t="s">
        <v>100</v>
      </c>
      <c r="CB12" s="1" t="s">
        <v>444</v>
      </c>
      <c r="CC12" s="1" t="str">
        <f t="shared" si="11"/>
        <v>511480</v>
      </c>
      <c r="CD12" t="s">
        <v>445</v>
      </c>
    </row>
    <row r="13" spans="1:82" ht="15" x14ac:dyDescent="0.3">
      <c r="D13" s="6" t="s">
        <v>398</v>
      </c>
      <c r="E13" s="5" t="s">
        <v>373</v>
      </c>
      <c r="F13" s="5">
        <v>22</v>
      </c>
      <c r="G13" s="6" t="s">
        <v>394</v>
      </c>
      <c r="H13" s="6" t="s">
        <v>398</v>
      </c>
      <c r="L13" s="6" t="s">
        <v>398</v>
      </c>
      <c r="M13" s="13" t="str">
        <f t="shared" si="4"/>
        <v>HB_FTL_MNSHOP</v>
      </c>
      <c r="N13" s="1" t="s">
        <v>330</v>
      </c>
      <c r="O13" s="1">
        <f t="shared" si="5"/>
        <v>51</v>
      </c>
      <c r="P13" s="1" t="str">
        <f t="shared" si="12"/>
        <v>{ "id": 51, "capsName": "HALLIBURTON" , "fullName": "Halliburton" , "code": "HB", "name": "HALLIBURTON" },</v>
      </c>
      <c r="Q13" s="6" t="s">
        <v>398</v>
      </c>
      <c r="R13" s="1" t="s">
        <v>352</v>
      </c>
      <c r="S13" s="1">
        <f t="shared" si="0"/>
        <v>14</v>
      </c>
      <c r="T13" s="1" t="str">
        <f t="shared" si="1"/>
        <v>{ "id": 14, "capsName": "FORT LUPTON" , "fullName": "Fort Lupton" , "code": "FTL", "name": "FORT LUPTON" },</v>
      </c>
      <c r="U13" s="6" t="s">
        <v>398</v>
      </c>
      <c r="V13" s="1" t="s">
        <v>305</v>
      </c>
      <c r="W13" s="1">
        <f t="shared" si="2"/>
        <v>87</v>
      </c>
      <c r="X13" s="1" t="str">
        <f t="shared" si="3"/>
        <v>{ "id": 87, "capsName": "MAINTENANCE SHOP", "fullName": "Maintenance Shop", "code": "MNSHOP", "name": "MNSHOP", "techClass": "M-TECH" }</v>
      </c>
      <c r="Y13" s="6" t="s">
        <v>398</v>
      </c>
      <c r="Z13" s="5" t="s">
        <v>420</v>
      </c>
      <c r="AA13" s="8" t="str">
        <f t="shared" si="6"/>
        <v>HB_FTL_MNSHOP</v>
      </c>
      <c r="AB13" s="5" t="s">
        <v>421</v>
      </c>
      <c r="AC13" s="5" t="str">
        <f t="shared" si="7"/>
        <v>511487</v>
      </c>
      <c r="AD13" t="s">
        <v>422</v>
      </c>
      <c r="AE13" t="str">
        <f t="shared" si="8"/>
        <v>{ "id": 51, "capsName": "HALLIBURTON" , "fullName": "Halliburton" , "code": "HB", "name": "HALLIBURTON" },</v>
      </c>
      <c r="AF13" t="s">
        <v>494</v>
      </c>
      <c r="AG13" t="str">
        <f t="shared" si="9"/>
        <v>{ "id": 14, "capsName": "FORT LUPTON" , "fullName": "Fort Lupton" , "code": "FTL", "name": "FORT LUPTON" },</v>
      </c>
      <c r="AH13" t="s">
        <v>491</v>
      </c>
      <c r="AI13" t="str">
        <f t="shared" si="10"/>
        <v>{ "id": 87, "capsName": "MAINTENANCE SHOP", "fullName": "Maintenance Shop", "code": "MNSHOP", "name": "MNSHOP", "techClass": "M-TECH" }</v>
      </c>
      <c r="AJ13" t="s">
        <v>495</v>
      </c>
      <c r="AK13" t="s">
        <v>460</v>
      </c>
      <c r="AL13" s="1" t="s">
        <v>423</v>
      </c>
      <c r="AM13" s="9" t="s">
        <v>493</v>
      </c>
      <c r="AN13" s="1" t="s">
        <v>424</v>
      </c>
      <c r="AO13" s="9" t="s">
        <v>492</v>
      </c>
      <c r="AP13" s="1" t="s">
        <v>425</v>
      </c>
      <c r="AQ13" s="9" t="s">
        <v>493</v>
      </c>
      <c r="AR13" s="1" t="s">
        <v>426</v>
      </c>
      <c r="AS13" s="1" t="s">
        <v>33</v>
      </c>
      <c r="AT13" s="2" t="s">
        <v>427</v>
      </c>
      <c r="AU13" s="1" t="s">
        <v>34</v>
      </c>
      <c r="AV13" s="1" t="s">
        <v>428</v>
      </c>
      <c r="AW13" s="9" t="s">
        <v>493</v>
      </c>
      <c r="AX13" s="1" t="s">
        <v>429</v>
      </c>
      <c r="AY13" s="9" t="s">
        <v>493</v>
      </c>
      <c r="AZ13" t="s">
        <v>430</v>
      </c>
      <c r="BA13" t="s">
        <v>450</v>
      </c>
      <c r="BB13" t="s">
        <v>431</v>
      </c>
      <c r="BC13" t="s">
        <v>460</v>
      </c>
      <c r="BD13" s="1" t="s">
        <v>432</v>
      </c>
      <c r="BE13" s="1" t="s">
        <v>97</v>
      </c>
      <c r="BF13" s="1" t="s">
        <v>433</v>
      </c>
      <c r="BG13" s="1" t="s">
        <v>98</v>
      </c>
      <c r="BH13" s="1" t="s">
        <v>434</v>
      </c>
      <c r="BI13" s="1" t="s">
        <v>43</v>
      </c>
      <c r="BJ13" s="1" t="s">
        <v>435</v>
      </c>
      <c r="BK13" s="1" t="s">
        <v>63</v>
      </c>
      <c r="BL13" s="1" t="s">
        <v>437</v>
      </c>
      <c r="BM13" s="1" t="s">
        <v>99</v>
      </c>
      <c r="BN13" s="1" t="s">
        <v>438</v>
      </c>
      <c r="BO13" s="1" t="s">
        <v>45</v>
      </c>
      <c r="BP13" s="1" t="s">
        <v>439</v>
      </c>
      <c r="BQ13" s="1" t="s">
        <v>46</v>
      </c>
      <c r="BR13" s="1" t="s">
        <v>440</v>
      </c>
      <c r="BS13" s="3" t="s">
        <v>472</v>
      </c>
      <c r="BT13" s="1" t="s">
        <v>441</v>
      </c>
      <c r="BU13" s="3" t="s">
        <v>475</v>
      </c>
      <c r="BV13" s="1" t="s">
        <v>442</v>
      </c>
      <c r="BW13" s="3" t="s">
        <v>490</v>
      </c>
      <c r="BX13" s="3" t="s">
        <v>443</v>
      </c>
      <c r="BY13" s="3" t="s">
        <v>102</v>
      </c>
      <c r="BZ13" s="2" t="s">
        <v>448</v>
      </c>
      <c r="CA13" s="7" t="s">
        <v>104</v>
      </c>
      <c r="CB13" s="1" t="s">
        <v>444</v>
      </c>
      <c r="CC13" s="1" t="str">
        <f t="shared" si="11"/>
        <v>511487</v>
      </c>
      <c r="CD13" t="s">
        <v>445</v>
      </c>
    </row>
    <row r="14" spans="1:82" ht="15" x14ac:dyDescent="0.3">
      <c r="D14" s="6" t="s">
        <v>398</v>
      </c>
      <c r="E14" s="5" t="s">
        <v>379</v>
      </c>
      <c r="F14" s="5">
        <v>23</v>
      </c>
      <c r="G14" s="6" t="s">
        <v>395</v>
      </c>
      <c r="H14" s="6" t="s">
        <v>398</v>
      </c>
      <c r="L14" s="6" t="s">
        <v>398</v>
      </c>
      <c r="M14" s="13" t="str">
        <f t="shared" si="4"/>
        <v>HB_MIS_MNSHOP</v>
      </c>
      <c r="N14" s="1" t="s">
        <v>330</v>
      </c>
      <c r="O14" s="1">
        <f t="shared" si="5"/>
        <v>51</v>
      </c>
      <c r="P14" s="1" t="str">
        <f t="shared" si="12"/>
        <v>{ "id": 51, "capsName": "HALLIBURTON" , "fullName": "Halliburton" , "code": "HB", "name": "HALLIBURTON" },</v>
      </c>
      <c r="Q14" s="6" t="s">
        <v>398</v>
      </c>
      <c r="R14" s="1" t="s">
        <v>360</v>
      </c>
      <c r="S14" s="1">
        <f t="shared" si="0"/>
        <v>17</v>
      </c>
      <c r="T14" s="1" t="str">
        <f t="shared" si="1"/>
        <v>{ "id": 17, "capsName": "MISSION" , "fullName": "Mission" , "code": "MIS", "name": "MISSION" },</v>
      </c>
      <c r="U14" s="6" t="s">
        <v>398</v>
      </c>
      <c r="V14" s="1" t="s">
        <v>305</v>
      </c>
      <c r="W14" s="1">
        <f t="shared" si="2"/>
        <v>87</v>
      </c>
      <c r="X14" s="1" t="str">
        <f t="shared" si="3"/>
        <v>{ "id": 87, "capsName": "MAINTENANCE SHOP", "fullName": "Maintenance Shop", "code": "MNSHOP", "name": "MNSHOP", "techClass": "M-TECH" }</v>
      </c>
      <c r="Y14" s="6" t="s">
        <v>398</v>
      </c>
      <c r="Z14" s="5" t="s">
        <v>420</v>
      </c>
      <c r="AA14" s="8" t="str">
        <f t="shared" si="6"/>
        <v>HB_MIS_MNSHOP</v>
      </c>
      <c r="AB14" s="5" t="s">
        <v>421</v>
      </c>
      <c r="AC14" s="5" t="str">
        <f t="shared" si="7"/>
        <v>511787</v>
      </c>
      <c r="AD14" t="s">
        <v>422</v>
      </c>
      <c r="AE14" t="str">
        <f t="shared" si="8"/>
        <v>{ "id": 51, "capsName": "HALLIBURTON" , "fullName": "Halliburton" , "code": "HB", "name": "HALLIBURTON" },</v>
      </c>
      <c r="AF14" t="s">
        <v>494</v>
      </c>
      <c r="AG14" t="str">
        <f t="shared" si="9"/>
        <v>{ "id": 17, "capsName": "MISSION" , "fullName": "Mission" , "code": "MIS", "name": "MISSION" },</v>
      </c>
      <c r="AH14" t="s">
        <v>491</v>
      </c>
      <c r="AI14" t="str">
        <f t="shared" si="10"/>
        <v>{ "id": 87, "capsName": "MAINTENANCE SHOP", "fullName": "Maintenance Shop", "code": "MNSHOP", "name": "MNSHOP", "techClass": "M-TECH" }</v>
      </c>
      <c r="AJ14" t="s">
        <v>495</v>
      </c>
      <c r="AK14" t="s">
        <v>461</v>
      </c>
      <c r="AL14" s="1" t="s">
        <v>423</v>
      </c>
      <c r="AM14" s="9" t="s">
        <v>493</v>
      </c>
      <c r="AN14" s="1" t="s">
        <v>424</v>
      </c>
      <c r="AO14" s="9" t="s">
        <v>492</v>
      </c>
      <c r="AP14" s="1" t="s">
        <v>425</v>
      </c>
      <c r="AQ14" s="9" t="s">
        <v>493</v>
      </c>
      <c r="AR14" s="1" t="s">
        <v>426</v>
      </c>
      <c r="AS14" s="1" t="s">
        <v>33</v>
      </c>
      <c r="AT14" s="2" t="s">
        <v>427</v>
      </c>
      <c r="AU14" s="1" t="s">
        <v>34</v>
      </c>
      <c r="AV14" s="1" t="s">
        <v>428</v>
      </c>
      <c r="AW14" s="9" t="s">
        <v>492</v>
      </c>
      <c r="AX14" s="1" t="s">
        <v>429</v>
      </c>
      <c r="AY14" s="9" t="s">
        <v>493</v>
      </c>
      <c r="AZ14" t="s">
        <v>430</v>
      </c>
      <c r="BA14" t="s">
        <v>450</v>
      </c>
      <c r="BB14" t="s">
        <v>431</v>
      </c>
      <c r="BC14" t="s">
        <v>461</v>
      </c>
      <c r="BD14" s="1" t="s">
        <v>432</v>
      </c>
      <c r="BE14" s="1" t="s">
        <v>110</v>
      </c>
      <c r="BF14" s="1" t="s">
        <v>433</v>
      </c>
      <c r="BG14" s="1" t="s">
        <v>111</v>
      </c>
      <c r="BH14" s="1" t="s">
        <v>434</v>
      </c>
      <c r="BI14" s="1" t="s">
        <v>43</v>
      </c>
      <c r="BJ14" s="1" t="s">
        <v>435</v>
      </c>
      <c r="BK14" s="1" t="s">
        <v>63</v>
      </c>
      <c r="BL14" s="1" t="s">
        <v>437</v>
      </c>
      <c r="BM14" s="1" t="s">
        <v>80</v>
      </c>
      <c r="BN14" s="1" t="s">
        <v>438</v>
      </c>
      <c r="BO14" s="1" t="s">
        <v>45</v>
      </c>
      <c r="BP14" s="1" t="s">
        <v>439</v>
      </c>
      <c r="BQ14" s="1" t="s">
        <v>46</v>
      </c>
      <c r="BR14" s="1" t="s">
        <v>440</v>
      </c>
      <c r="BS14" s="3" t="s">
        <v>472</v>
      </c>
      <c r="BT14" s="1" t="s">
        <v>441</v>
      </c>
      <c r="BU14" s="3" t="s">
        <v>475</v>
      </c>
      <c r="BV14" s="1" t="s">
        <v>442</v>
      </c>
      <c r="BW14" s="3" t="s">
        <v>490</v>
      </c>
      <c r="BX14" s="3" t="s">
        <v>443</v>
      </c>
      <c r="BY14" s="3" t="s">
        <v>112</v>
      </c>
      <c r="BZ14" s="2" t="s">
        <v>448</v>
      </c>
      <c r="CA14" s="7" t="s">
        <v>113</v>
      </c>
      <c r="CB14" s="1" t="s">
        <v>444</v>
      </c>
      <c r="CC14" s="1" t="str">
        <f t="shared" si="11"/>
        <v>511787</v>
      </c>
      <c r="CD14" t="s">
        <v>445</v>
      </c>
    </row>
    <row r="15" spans="1:82" ht="15" x14ac:dyDescent="0.3">
      <c r="D15" s="6" t="s">
        <v>398</v>
      </c>
      <c r="E15" s="5" t="s">
        <v>377</v>
      </c>
      <c r="F15" s="5">
        <v>98</v>
      </c>
      <c r="G15" s="6" t="s">
        <v>396</v>
      </c>
      <c r="H15" s="6" t="s">
        <v>398</v>
      </c>
      <c r="L15" s="6" t="s">
        <v>398</v>
      </c>
      <c r="M15" s="13" t="str">
        <f t="shared" si="4"/>
        <v>HB_ODS_E-TECH</v>
      </c>
      <c r="N15" s="1" t="s">
        <v>330</v>
      </c>
      <c r="O15" s="1">
        <f t="shared" si="5"/>
        <v>51</v>
      </c>
      <c r="P15" s="1" t="str">
        <f t="shared" si="12"/>
        <v>{ "id": 51, "capsName": "HALLIBURTON" , "fullName": "Halliburton" , "code": "HB", "name": "HALLIBURTON" },</v>
      </c>
      <c r="Q15" s="6" t="s">
        <v>398</v>
      </c>
      <c r="R15" s="1" t="s">
        <v>362</v>
      </c>
      <c r="S15" s="1">
        <f t="shared" si="0"/>
        <v>18</v>
      </c>
      <c r="T15" s="1" t="str">
        <f t="shared" si="1"/>
        <v>{ "id": 18, "capsName": "ODESSA" , "fullName": "Odessa" , "code": "ODS", "name": "ODESSA" },</v>
      </c>
      <c r="U15" s="6" t="s">
        <v>398</v>
      </c>
      <c r="V15" s="1" t="s">
        <v>315</v>
      </c>
      <c r="W15" s="1">
        <f t="shared" si="2"/>
        <v>80</v>
      </c>
      <c r="X15" s="1" t="str">
        <f t="shared" si="3"/>
        <v>{ "id": 80, "capsName": "ELECTRONIC DIAGNOSTICS SHOP", "fullName": "Electronic Diagnostics Shop", "code": "E-TECH", "name": "E-TECH", "techClass": "E-TECH" }</v>
      </c>
      <c r="Y15" s="6" t="s">
        <v>398</v>
      </c>
      <c r="Z15" s="5" t="s">
        <v>420</v>
      </c>
      <c r="AA15" s="8" t="str">
        <f t="shared" si="6"/>
        <v>HB_ODS_E-TECH</v>
      </c>
      <c r="AB15" s="5" t="s">
        <v>421</v>
      </c>
      <c r="AC15" s="5" t="str">
        <f t="shared" si="7"/>
        <v>511880</v>
      </c>
      <c r="AD15" t="s">
        <v>422</v>
      </c>
      <c r="AE15" t="str">
        <f t="shared" si="8"/>
        <v>{ "id": 51, "capsName": "HALLIBURTON" , "fullName": "Halliburton" , "code": "HB", "name": "HALLIBURTON" },</v>
      </c>
      <c r="AF15" t="s">
        <v>494</v>
      </c>
      <c r="AG15" t="str">
        <f t="shared" si="9"/>
        <v>{ "id": 18, "capsName": "ODESSA" , "fullName": "Odessa" , "code": "ODS", "name": "ODESSA" },</v>
      </c>
      <c r="AH15" t="s">
        <v>491</v>
      </c>
      <c r="AI15" t="str">
        <f t="shared" si="10"/>
        <v>{ "id": 80, "capsName": "ELECTRONIC DIAGNOSTICS SHOP", "fullName": "Electronic Diagnostics Shop", "code": "E-TECH", "name": "E-TECH", "techClass": "E-TECH" }</v>
      </c>
      <c r="AJ15" t="s">
        <v>495</v>
      </c>
      <c r="AK15" t="s">
        <v>462</v>
      </c>
      <c r="AL15" s="1" t="s">
        <v>423</v>
      </c>
      <c r="AM15" s="9" t="s">
        <v>492</v>
      </c>
      <c r="AN15" s="1" t="s">
        <v>424</v>
      </c>
      <c r="AO15" s="9" t="s">
        <v>492</v>
      </c>
      <c r="AP15" s="1" t="s">
        <v>425</v>
      </c>
      <c r="AQ15" s="9" t="s">
        <v>492</v>
      </c>
      <c r="AR15" s="1" t="s">
        <v>426</v>
      </c>
      <c r="AS15" s="1" t="s">
        <v>33</v>
      </c>
      <c r="AT15" s="2" t="s">
        <v>427</v>
      </c>
      <c r="AU15" s="1" t="s">
        <v>34</v>
      </c>
      <c r="AV15" s="1" t="s">
        <v>428</v>
      </c>
      <c r="AW15" s="9" t="s">
        <v>492</v>
      </c>
      <c r="AX15" s="1" t="s">
        <v>429</v>
      </c>
      <c r="AY15" s="9" t="s">
        <v>493</v>
      </c>
      <c r="AZ15" t="s">
        <v>430</v>
      </c>
      <c r="BA15" t="s">
        <v>450</v>
      </c>
      <c r="BB15" t="s">
        <v>431</v>
      </c>
      <c r="BC15" t="s">
        <v>462</v>
      </c>
      <c r="BD15" s="1" t="s">
        <v>432</v>
      </c>
      <c r="BE15" s="1" t="s">
        <v>181</v>
      </c>
      <c r="BF15" s="1" t="s">
        <v>433</v>
      </c>
      <c r="BG15" s="1" t="s">
        <v>182</v>
      </c>
      <c r="BH15" s="1" t="s">
        <v>434</v>
      </c>
      <c r="BI15" s="1" t="s">
        <v>43</v>
      </c>
      <c r="BJ15" s="1" t="s">
        <v>435</v>
      </c>
      <c r="BK15" s="1" t="s">
        <v>63</v>
      </c>
      <c r="BL15" s="1" t="s">
        <v>437</v>
      </c>
      <c r="BM15" s="1" t="s">
        <v>44</v>
      </c>
      <c r="BN15" s="1" t="s">
        <v>438</v>
      </c>
      <c r="BO15" s="1" t="s">
        <v>45</v>
      </c>
      <c r="BP15" s="1" t="s">
        <v>439</v>
      </c>
      <c r="BQ15" s="1" t="s">
        <v>46</v>
      </c>
      <c r="BR15" s="1" t="s">
        <v>440</v>
      </c>
      <c r="BS15" s="3" t="s">
        <v>472</v>
      </c>
      <c r="BT15" s="1" t="s">
        <v>441</v>
      </c>
      <c r="BU15" s="3" t="s">
        <v>481</v>
      </c>
      <c r="BV15" s="1" t="s">
        <v>442</v>
      </c>
      <c r="BW15" s="3" t="s">
        <v>490</v>
      </c>
      <c r="BX15" s="3" t="s">
        <v>443</v>
      </c>
      <c r="BY15" s="3" t="s">
        <v>184</v>
      </c>
      <c r="BZ15" s="2" t="s">
        <v>448</v>
      </c>
      <c r="CA15" s="7" t="s">
        <v>185</v>
      </c>
      <c r="CB15" s="1" t="s">
        <v>444</v>
      </c>
      <c r="CC15" s="1" t="str">
        <f t="shared" si="11"/>
        <v>511880</v>
      </c>
      <c r="CD15" t="s">
        <v>445</v>
      </c>
    </row>
    <row r="16" spans="1:82" ht="15" x14ac:dyDescent="0.3">
      <c r="D16" s="6" t="s">
        <v>398</v>
      </c>
      <c r="E16" s="5" t="s">
        <v>374</v>
      </c>
      <c r="F16" s="5">
        <v>99</v>
      </c>
      <c r="G16" s="6" t="s">
        <v>397</v>
      </c>
      <c r="H16" s="6" t="s">
        <v>398</v>
      </c>
      <c r="L16" s="6" t="s">
        <v>398</v>
      </c>
      <c r="M16" s="13" t="str">
        <f t="shared" si="4"/>
        <v>HB_ODS_MNSHOP</v>
      </c>
      <c r="N16" s="1" t="s">
        <v>330</v>
      </c>
      <c r="O16" s="1">
        <f t="shared" si="5"/>
        <v>51</v>
      </c>
      <c r="P16" s="1" t="str">
        <f t="shared" si="12"/>
        <v>{ "id": 51, "capsName": "HALLIBURTON" , "fullName": "Halliburton" , "code": "HB", "name": "HALLIBURTON" },</v>
      </c>
      <c r="Q16" s="6" t="s">
        <v>398</v>
      </c>
      <c r="R16" s="1" t="s">
        <v>362</v>
      </c>
      <c r="S16" s="1">
        <f t="shared" si="0"/>
        <v>18</v>
      </c>
      <c r="T16" s="1" t="str">
        <f t="shared" si="1"/>
        <v>{ "id": 18, "capsName": "ODESSA" , "fullName": "Odessa" , "code": "ODS", "name": "ODESSA" },</v>
      </c>
      <c r="U16" s="6" t="s">
        <v>398</v>
      </c>
      <c r="V16" s="1" t="s">
        <v>305</v>
      </c>
      <c r="W16" s="1">
        <f t="shared" si="2"/>
        <v>87</v>
      </c>
      <c r="X16" s="1" t="str">
        <f t="shared" si="3"/>
        <v>{ "id": 87, "capsName": "MAINTENANCE SHOP", "fullName": "Maintenance Shop", "code": "MNSHOP", "name": "MNSHOP", "techClass": "M-TECH" }</v>
      </c>
      <c r="Y16" s="6" t="s">
        <v>398</v>
      </c>
      <c r="Z16" s="5" t="s">
        <v>420</v>
      </c>
      <c r="AA16" s="8" t="str">
        <f t="shared" si="6"/>
        <v>HB_ODS_MNSHOP</v>
      </c>
      <c r="AB16" s="5" t="s">
        <v>421</v>
      </c>
      <c r="AC16" s="5" t="str">
        <f t="shared" si="7"/>
        <v>511887</v>
      </c>
      <c r="AD16" t="s">
        <v>422</v>
      </c>
      <c r="AE16" t="str">
        <f t="shared" si="8"/>
        <v>{ "id": 51, "capsName": "HALLIBURTON" , "fullName": "Halliburton" , "code": "HB", "name": "HALLIBURTON" },</v>
      </c>
      <c r="AF16" t="s">
        <v>494</v>
      </c>
      <c r="AG16" t="str">
        <f t="shared" si="9"/>
        <v>{ "id": 18, "capsName": "ODESSA" , "fullName": "Odessa" , "code": "ODS", "name": "ODESSA" },</v>
      </c>
      <c r="AH16" t="s">
        <v>491</v>
      </c>
      <c r="AI16" t="str">
        <f t="shared" si="10"/>
        <v>{ "id": 87, "capsName": "MAINTENANCE SHOP", "fullName": "Maintenance Shop", "code": "MNSHOP", "name": "MNSHOP", "techClass": "M-TECH" }</v>
      </c>
      <c r="AJ16" t="s">
        <v>495</v>
      </c>
      <c r="AK16" t="s">
        <v>462</v>
      </c>
      <c r="AL16" s="1" t="s">
        <v>423</v>
      </c>
      <c r="AM16" s="9" t="s">
        <v>492</v>
      </c>
      <c r="AN16" s="1" t="s">
        <v>424</v>
      </c>
      <c r="AO16" s="9" t="s">
        <v>492</v>
      </c>
      <c r="AP16" s="1" t="s">
        <v>425</v>
      </c>
      <c r="AQ16" s="9" t="s">
        <v>492</v>
      </c>
      <c r="AR16" s="1" t="s">
        <v>426</v>
      </c>
      <c r="AS16" s="1" t="s">
        <v>33</v>
      </c>
      <c r="AT16" s="2" t="s">
        <v>427</v>
      </c>
      <c r="AU16" s="1" t="s">
        <v>34</v>
      </c>
      <c r="AV16" s="1" t="s">
        <v>428</v>
      </c>
      <c r="AW16" s="9" t="s">
        <v>493</v>
      </c>
      <c r="AX16" s="1" t="s">
        <v>429</v>
      </c>
      <c r="AY16" s="9" t="s">
        <v>493</v>
      </c>
      <c r="AZ16" t="s">
        <v>430</v>
      </c>
      <c r="BA16" t="s">
        <v>450</v>
      </c>
      <c r="BB16" t="s">
        <v>431</v>
      </c>
      <c r="BC16" t="s">
        <v>462</v>
      </c>
      <c r="BD16" s="1" t="s">
        <v>432</v>
      </c>
      <c r="BE16" s="1" t="s">
        <v>181</v>
      </c>
      <c r="BF16" s="1" t="s">
        <v>433</v>
      </c>
      <c r="BG16" s="1" t="s">
        <v>182</v>
      </c>
      <c r="BH16" s="1" t="s">
        <v>434</v>
      </c>
      <c r="BI16" s="1" t="s">
        <v>43</v>
      </c>
      <c r="BJ16" s="1" t="s">
        <v>435</v>
      </c>
      <c r="BK16" s="1" t="s">
        <v>63</v>
      </c>
      <c r="BL16" s="1" t="s">
        <v>437</v>
      </c>
      <c r="BM16" s="1" t="s">
        <v>44</v>
      </c>
      <c r="BN16" s="1" t="s">
        <v>438</v>
      </c>
      <c r="BO16" s="1" t="s">
        <v>45</v>
      </c>
      <c r="BP16" s="1" t="s">
        <v>439</v>
      </c>
      <c r="BQ16" s="1" t="s">
        <v>46</v>
      </c>
      <c r="BR16" s="1" t="s">
        <v>440</v>
      </c>
      <c r="BS16" s="3" t="s">
        <v>472</v>
      </c>
      <c r="BT16" s="1" t="s">
        <v>441</v>
      </c>
      <c r="BU16" s="3" t="s">
        <v>482</v>
      </c>
      <c r="BV16" s="1" t="s">
        <v>442</v>
      </c>
      <c r="BW16" s="3" t="s">
        <v>490</v>
      </c>
      <c r="BX16" s="3" t="s">
        <v>443</v>
      </c>
      <c r="BY16" s="3" t="s">
        <v>190</v>
      </c>
      <c r="BZ16" s="2" t="s">
        <v>448</v>
      </c>
      <c r="CA16" s="7" t="s">
        <v>191</v>
      </c>
      <c r="CB16" s="1" t="s">
        <v>444</v>
      </c>
      <c r="CC16" s="1" t="str">
        <f t="shared" si="11"/>
        <v>511887</v>
      </c>
      <c r="CD16" t="s">
        <v>445</v>
      </c>
    </row>
    <row r="17" spans="4:82" ht="15" x14ac:dyDescent="0.3">
      <c r="D17" s="6" t="s">
        <v>398</v>
      </c>
      <c r="H17" s="6" t="s">
        <v>398</v>
      </c>
      <c r="L17" s="6" t="s">
        <v>398</v>
      </c>
      <c r="M17" s="13" t="str">
        <f t="shared" si="4"/>
        <v>HB_RSP_MNSHOP</v>
      </c>
      <c r="N17" s="1" t="s">
        <v>330</v>
      </c>
      <c r="O17" s="1">
        <f t="shared" si="5"/>
        <v>51</v>
      </c>
      <c r="P17" s="1" t="str">
        <f t="shared" si="12"/>
        <v>{ "id": 51, "capsName": "HALLIBURTON" , "fullName": "Halliburton" , "code": "HB", "name": "HALLIBURTON" },</v>
      </c>
      <c r="Q17" s="6" t="s">
        <v>398</v>
      </c>
      <c r="R17" s="1" t="s">
        <v>365</v>
      </c>
      <c r="S17" s="1">
        <f t="shared" si="0"/>
        <v>19</v>
      </c>
      <c r="T17" s="1" t="str">
        <f t="shared" si="1"/>
        <v>{ "id": 19, "capsName": "ROCK SPRINGS", "fullName": "Rock Springs", "code": "RSP", "name": "ROCK SPRINGS"},</v>
      </c>
      <c r="U17" s="6" t="s">
        <v>398</v>
      </c>
      <c r="V17" s="1" t="s">
        <v>305</v>
      </c>
      <c r="W17" s="1">
        <f t="shared" si="2"/>
        <v>87</v>
      </c>
      <c r="X17" s="1" t="str">
        <f t="shared" si="3"/>
        <v>{ "id": 87, "capsName": "MAINTENANCE SHOP", "fullName": "Maintenance Shop", "code": "MNSHOP", "name": "MNSHOP", "techClass": "M-TECH" }</v>
      </c>
      <c r="Y17" s="6" t="s">
        <v>398</v>
      </c>
      <c r="Z17" s="5" t="s">
        <v>420</v>
      </c>
      <c r="AA17" s="8" t="str">
        <f t="shared" si="6"/>
        <v>HB_RSP_MNSHOP</v>
      </c>
      <c r="AB17" s="5" t="s">
        <v>421</v>
      </c>
      <c r="AC17" s="5" t="str">
        <f t="shared" si="7"/>
        <v>511987</v>
      </c>
      <c r="AD17" t="s">
        <v>422</v>
      </c>
      <c r="AE17" t="str">
        <f t="shared" si="8"/>
        <v>{ "id": 51, "capsName": "HALLIBURTON" , "fullName": "Halliburton" , "code": "HB", "name": "HALLIBURTON" },</v>
      </c>
      <c r="AF17" t="s">
        <v>494</v>
      </c>
      <c r="AG17" t="str">
        <f t="shared" si="9"/>
        <v>{ "id": 19, "capsName": "ROCK SPRINGS", "fullName": "Rock Springs", "code": "RSP", "name": "ROCK SPRINGS"},</v>
      </c>
      <c r="AH17" t="s">
        <v>491</v>
      </c>
      <c r="AI17" t="str">
        <f t="shared" si="10"/>
        <v>{ "id": 87, "capsName": "MAINTENANCE SHOP", "fullName": "Maintenance Shop", "code": "MNSHOP", "name": "MNSHOP", "techClass": "M-TECH" }</v>
      </c>
      <c r="AJ17" t="s">
        <v>495</v>
      </c>
      <c r="AK17" t="s">
        <v>463</v>
      </c>
      <c r="AL17" s="1" t="s">
        <v>423</v>
      </c>
      <c r="AM17" s="9" t="s">
        <v>492</v>
      </c>
      <c r="AN17" s="1" t="s">
        <v>424</v>
      </c>
      <c r="AO17" s="9" t="s">
        <v>492</v>
      </c>
      <c r="AP17" s="1" t="s">
        <v>425</v>
      </c>
      <c r="AQ17" s="9" t="s">
        <v>492</v>
      </c>
      <c r="AR17" s="1" t="s">
        <v>426</v>
      </c>
      <c r="AS17" s="1" t="s">
        <v>33</v>
      </c>
      <c r="AT17" s="2" t="s">
        <v>427</v>
      </c>
      <c r="AU17" s="1" t="s">
        <v>34</v>
      </c>
      <c r="AV17" s="1" t="s">
        <v>428</v>
      </c>
      <c r="AW17" s="9" t="s">
        <v>493</v>
      </c>
      <c r="AX17" s="1" t="s">
        <v>429</v>
      </c>
      <c r="AY17" s="9" t="s">
        <v>493</v>
      </c>
      <c r="AZ17" t="s">
        <v>430</v>
      </c>
      <c r="BA17" t="s">
        <v>450</v>
      </c>
      <c r="BB17" t="s">
        <v>431</v>
      </c>
      <c r="BC17" t="s">
        <v>463</v>
      </c>
      <c r="BD17" s="1" t="s">
        <v>432</v>
      </c>
      <c r="BE17" s="1" t="s">
        <v>198</v>
      </c>
      <c r="BF17" s="1" t="s">
        <v>433</v>
      </c>
      <c r="BG17" s="1" t="s">
        <v>199</v>
      </c>
      <c r="BH17" s="1" t="s">
        <v>434</v>
      </c>
      <c r="BI17" s="1" t="s">
        <v>43</v>
      </c>
      <c r="BJ17" s="1" t="s">
        <v>435</v>
      </c>
      <c r="BK17" s="1" t="s">
        <v>63</v>
      </c>
      <c r="BL17" s="1" t="s">
        <v>437</v>
      </c>
      <c r="BM17" s="1" t="s">
        <v>200</v>
      </c>
      <c r="BN17" s="1" t="s">
        <v>438</v>
      </c>
      <c r="BO17" s="1" t="s">
        <v>45</v>
      </c>
      <c r="BP17" s="1" t="s">
        <v>439</v>
      </c>
      <c r="BQ17" s="1" t="s">
        <v>46</v>
      </c>
      <c r="BR17" s="1" t="s">
        <v>440</v>
      </c>
      <c r="BS17" s="3" t="s">
        <v>472</v>
      </c>
      <c r="BT17" s="1" t="s">
        <v>441</v>
      </c>
      <c r="BU17" s="3" t="s">
        <v>483</v>
      </c>
      <c r="BV17" s="1" t="s">
        <v>442</v>
      </c>
      <c r="BW17" s="3" t="s">
        <v>490</v>
      </c>
      <c r="BX17" s="3" t="s">
        <v>443</v>
      </c>
      <c r="BY17" s="3" t="s">
        <v>202</v>
      </c>
      <c r="BZ17" s="2" t="s">
        <v>448</v>
      </c>
      <c r="CA17" s="7" t="s">
        <v>99</v>
      </c>
      <c r="CB17" s="1" t="s">
        <v>444</v>
      </c>
      <c r="CC17" s="1" t="str">
        <f t="shared" si="11"/>
        <v>511987</v>
      </c>
      <c r="CD17" t="s">
        <v>445</v>
      </c>
    </row>
    <row r="18" spans="4:82" ht="15" x14ac:dyDescent="0.3">
      <c r="D18" s="6" t="s">
        <v>398</v>
      </c>
      <c r="H18" s="6" t="s">
        <v>398</v>
      </c>
      <c r="L18" s="6" t="s">
        <v>398</v>
      </c>
      <c r="M18" s="13" t="str">
        <f t="shared" si="4"/>
        <v>HB_SAN_MNSHOP</v>
      </c>
      <c r="N18" s="1" t="s">
        <v>330</v>
      </c>
      <c r="O18" s="1">
        <f t="shared" si="5"/>
        <v>51</v>
      </c>
      <c r="P18" s="1" t="str">
        <f t="shared" si="12"/>
        <v>{ "id": 51, "capsName": "HALLIBURTON" , "fullName": "Halliburton" , "code": "HB", "name": "HALLIBURTON" },</v>
      </c>
      <c r="Q18" s="6" t="s">
        <v>398</v>
      </c>
      <c r="R18" s="1" t="s">
        <v>367</v>
      </c>
      <c r="S18" s="1">
        <f t="shared" si="0"/>
        <v>20</v>
      </c>
      <c r="T18" s="1" t="str">
        <f t="shared" si="1"/>
        <v>{ "id": 20, "capsName": "SAN ANTONIO" , "fullName": "San Antonio" , "code": "SAN", "name": "SAN ANTONIO" },</v>
      </c>
      <c r="U18" s="6" t="s">
        <v>398</v>
      </c>
      <c r="V18" s="1" t="s">
        <v>305</v>
      </c>
      <c r="W18" s="1">
        <f t="shared" si="2"/>
        <v>87</v>
      </c>
      <c r="X18" s="1" t="str">
        <f t="shared" si="3"/>
        <v>{ "id": 87, "capsName": "MAINTENANCE SHOP", "fullName": "Maintenance Shop", "code": "MNSHOP", "name": "MNSHOP", "techClass": "M-TECH" }</v>
      </c>
      <c r="Y18" s="6" t="s">
        <v>398</v>
      </c>
      <c r="Z18" s="5" t="s">
        <v>420</v>
      </c>
      <c r="AA18" s="8" t="str">
        <f t="shared" si="6"/>
        <v>HB_SAN_MNSHOP</v>
      </c>
      <c r="AB18" s="5" t="s">
        <v>421</v>
      </c>
      <c r="AC18" s="5" t="str">
        <f t="shared" si="7"/>
        <v>512087</v>
      </c>
      <c r="AD18" t="s">
        <v>422</v>
      </c>
      <c r="AE18" t="str">
        <f t="shared" si="8"/>
        <v>{ "id": 51, "capsName": "HALLIBURTON" , "fullName": "Halliburton" , "code": "HB", "name": "HALLIBURTON" },</v>
      </c>
      <c r="AF18" t="s">
        <v>494</v>
      </c>
      <c r="AG18" t="str">
        <f t="shared" si="9"/>
        <v>{ "id": 20, "capsName": "SAN ANTONIO" , "fullName": "San Antonio" , "code": "SAN", "name": "SAN ANTONIO" },</v>
      </c>
      <c r="AH18" t="s">
        <v>491</v>
      </c>
      <c r="AI18" t="str">
        <f t="shared" si="10"/>
        <v>{ "id": 87, "capsName": "MAINTENANCE SHOP", "fullName": "Maintenance Shop", "code": "MNSHOP", "name": "MNSHOP", "techClass": "M-TECH" }</v>
      </c>
      <c r="AJ18" t="s">
        <v>495</v>
      </c>
      <c r="AK18" t="s">
        <v>464</v>
      </c>
      <c r="AL18" s="1" t="s">
        <v>423</v>
      </c>
      <c r="AM18" s="9" t="s">
        <v>493</v>
      </c>
      <c r="AN18" s="1" t="s">
        <v>424</v>
      </c>
      <c r="AO18" s="9" t="s">
        <v>492</v>
      </c>
      <c r="AP18" s="1" t="s">
        <v>425</v>
      </c>
      <c r="AQ18" s="9" t="s">
        <v>493</v>
      </c>
      <c r="AR18" s="1" t="s">
        <v>426</v>
      </c>
      <c r="AS18" s="1" t="s">
        <v>33</v>
      </c>
      <c r="AT18" s="2" t="s">
        <v>427</v>
      </c>
      <c r="AU18" s="1" t="s">
        <v>34</v>
      </c>
      <c r="AV18" s="1" t="s">
        <v>428</v>
      </c>
      <c r="AW18" s="9" t="s">
        <v>493</v>
      </c>
      <c r="AX18" s="1" t="s">
        <v>429</v>
      </c>
      <c r="AY18" s="9" t="s">
        <v>493</v>
      </c>
      <c r="AZ18" t="s">
        <v>430</v>
      </c>
      <c r="BA18" t="s">
        <v>449</v>
      </c>
      <c r="BB18" t="s">
        <v>431</v>
      </c>
      <c r="BC18" t="s">
        <v>464</v>
      </c>
      <c r="BD18" s="1" t="s">
        <v>432</v>
      </c>
      <c r="BE18" s="1" t="s">
        <v>208</v>
      </c>
      <c r="BF18" s="1" t="s">
        <v>433</v>
      </c>
      <c r="BG18" s="1" t="s">
        <v>209</v>
      </c>
      <c r="BH18" s="1" t="s">
        <v>434</v>
      </c>
      <c r="BI18" s="1" t="s">
        <v>43</v>
      </c>
      <c r="BJ18" s="1" t="s">
        <v>435</v>
      </c>
      <c r="BK18" s="1" t="s">
        <v>63</v>
      </c>
      <c r="BL18" s="1" t="s">
        <v>437</v>
      </c>
      <c r="BM18" s="1" t="s">
        <v>80</v>
      </c>
      <c r="BN18" s="1" t="s">
        <v>438</v>
      </c>
      <c r="BO18" s="1" t="s">
        <v>45</v>
      </c>
      <c r="BP18" s="1" t="s">
        <v>439</v>
      </c>
      <c r="BQ18" s="1" t="s">
        <v>46</v>
      </c>
      <c r="BR18" s="1" t="s">
        <v>440</v>
      </c>
      <c r="BS18" s="3" t="s">
        <v>472</v>
      </c>
      <c r="BT18" s="1" t="s">
        <v>441</v>
      </c>
      <c r="BU18" s="3" t="s">
        <v>484</v>
      </c>
      <c r="BV18" s="1" t="s">
        <v>442</v>
      </c>
      <c r="BW18" s="3" t="s">
        <v>490</v>
      </c>
      <c r="BX18" s="3" t="s">
        <v>443</v>
      </c>
      <c r="BY18" s="3" t="s">
        <v>211</v>
      </c>
      <c r="BZ18" s="2" t="s">
        <v>448</v>
      </c>
      <c r="CA18" s="7" t="s">
        <v>212</v>
      </c>
      <c r="CB18" s="1" t="s">
        <v>444</v>
      </c>
      <c r="CC18" s="1" t="str">
        <f t="shared" si="11"/>
        <v>512087</v>
      </c>
      <c r="CD18" t="s">
        <v>445</v>
      </c>
    </row>
    <row r="19" spans="4:82" ht="15" x14ac:dyDescent="0.3">
      <c r="D19" s="6" t="s">
        <v>398</v>
      </c>
      <c r="H19" s="6" t="s">
        <v>398</v>
      </c>
      <c r="L19" s="6" t="s">
        <v>398</v>
      </c>
      <c r="M19" s="13" t="str">
        <f t="shared" si="4"/>
        <v>HB_WIL_MNSHOP</v>
      </c>
      <c r="N19" s="1" t="s">
        <v>330</v>
      </c>
      <c r="O19" s="1">
        <f t="shared" si="5"/>
        <v>51</v>
      </c>
      <c r="P19" s="1" t="str">
        <f t="shared" si="12"/>
        <v>{ "id": 51, "capsName": "HALLIBURTON" , "fullName": "Halliburton" , "code": "HB", "name": "HALLIBURTON" },</v>
      </c>
      <c r="Q19" s="6" t="s">
        <v>398</v>
      </c>
      <c r="R19" s="1" t="s">
        <v>379</v>
      </c>
      <c r="S19" s="1">
        <f t="shared" si="0"/>
        <v>23</v>
      </c>
      <c r="T19" s="1" t="str">
        <f t="shared" si="1"/>
        <v>{ "id": 24, "capsName": "WILLISTON" , "fullName": "Williston" , "code": "WIL", "name": "WILLISTON" },</v>
      </c>
      <c r="U19" s="6" t="s">
        <v>398</v>
      </c>
      <c r="V19" s="1" t="s">
        <v>305</v>
      </c>
      <c r="W19" s="1">
        <f t="shared" si="2"/>
        <v>87</v>
      </c>
      <c r="X19" s="1" t="str">
        <f t="shared" si="3"/>
        <v>{ "id": 87, "capsName": "MAINTENANCE SHOP", "fullName": "Maintenance Shop", "code": "MNSHOP", "name": "MNSHOP", "techClass": "M-TECH" }</v>
      </c>
      <c r="Y19" s="6" t="s">
        <v>398</v>
      </c>
      <c r="Z19" s="5" t="s">
        <v>420</v>
      </c>
      <c r="AA19" s="8" t="str">
        <f t="shared" si="6"/>
        <v>HB_WIL_MNSHOP</v>
      </c>
      <c r="AB19" s="5" t="s">
        <v>421</v>
      </c>
      <c r="AC19" s="5" t="str">
        <f t="shared" si="7"/>
        <v>512387</v>
      </c>
      <c r="AD19" t="s">
        <v>422</v>
      </c>
      <c r="AE19" t="str">
        <f t="shared" si="8"/>
        <v>{ "id": 51, "capsName": "HALLIBURTON" , "fullName": "Halliburton" , "code": "HB", "name": "HALLIBURTON" },</v>
      </c>
      <c r="AF19" t="s">
        <v>494</v>
      </c>
      <c r="AG19" t="str">
        <f t="shared" si="9"/>
        <v>{ "id": 24, "capsName": "WILLISTON" , "fullName": "Williston" , "code": "WIL", "name": "WILLISTON" },</v>
      </c>
      <c r="AH19" t="s">
        <v>491</v>
      </c>
      <c r="AI19" t="str">
        <f t="shared" si="10"/>
        <v>{ "id": 87, "capsName": "MAINTENANCE SHOP", "fullName": "Maintenance Shop", "code": "MNSHOP", "name": "MNSHOP", "techClass": "M-TECH" }</v>
      </c>
      <c r="AJ19" t="s">
        <v>495</v>
      </c>
      <c r="AK19" t="s">
        <v>465</v>
      </c>
      <c r="AL19" s="1" t="s">
        <v>423</v>
      </c>
      <c r="AM19" s="9" t="s">
        <v>492</v>
      </c>
      <c r="AN19" s="1" t="s">
        <v>424</v>
      </c>
      <c r="AO19" s="9" t="s">
        <v>492</v>
      </c>
      <c r="AP19" s="1" t="s">
        <v>425</v>
      </c>
      <c r="AQ19" s="9" t="s">
        <v>492</v>
      </c>
      <c r="AR19" s="1" t="s">
        <v>426</v>
      </c>
      <c r="AS19" s="1" t="s">
        <v>33</v>
      </c>
      <c r="AT19" s="2" t="s">
        <v>427</v>
      </c>
      <c r="AU19" s="1" t="s">
        <v>34</v>
      </c>
      <c r="AV19" s="1" t="s">
        <v>428</v>
      </c>
      <c r="AW19" s="9" t="s">
        <v>493</v>
      </c>
      <c r="AX19" s="1" t="s">
        <v>429</v>
      </c>
      <c r="AY19" s="9" t="s">
        <v>493</v>
      </c>
      <c r="AZ19" t="s">
        <v>430</v>
      </c>
      <c r="BA19" t="s">
        <v>450</v>
      </c>
      <c r="BB19" t="s">
        <v>431</v>
      </c>
      <c r="BC19" t="s">
        <v>465</v>
      </c>
      <c r="BD19" s="1" t="s">
        <v>432</v>
      </c>
      <c r="BE19" s="1" t="s">
        <v>119</v>
      </c>
      <c r="BF19" s="1" t="s">
        <v>433</v>
      </c>
      <c r="BG19" s="1" t="s">
        <v>120</v>
      </c>
      <c r="BH19" s="1" t="s">
        <v>434</v>
      </c>
      <c r="BI19" s="1" t="s">
        <v>43</v>
      </c>
      <c r="BJ19" s="1" t="s">
        <v>435</v>
      </c>
      <c r="BK19" s="1" t="s">
        <v>63</v>
      </c>
      <c r="BL19" s="1" t="s">
        <v>437</v>
      </c>
      <c r="BM19" s="1" t="s">
        <v>75</v>
      </c>
      <c r="BN19" s="1" t="s">
        <v>438</v>
      </c>
      <c r="BO19" s="1" t="s">
        <v>45</v>
      </c>
      <c r="BP19" s="1" t="s">
        <v>439</v>
      </c>
      <c r="BQ19" s="1" t="s">
        <v>46</v>
      </c>
      <c r="BR19" s="1" t="s">
        <v>440</v>
      </c>
      <c r="BS19" s="3" t="s">
        <v>472</v>
      </c>
      <c r="BT19" s="1" t="s">
        <v>441</v>
      </c>
      <c r="BU19" s="3" t="s">
        <v>485</v>
      </c>
      <c r="BV19" s="1" t="s">
        <v>442</v>
      </c>
      <c r="BW19" s="3" t="s">
        <v>490</v>
      </c>
      <c r="BX19" s="3" t="s">
        <v>443</v>
      </c>
      <c r="BY19" s="3" t="s">
        <v>122</v>
      </c>
      <c r="BZ19" s="2" t="s">
        <v>448</v>
      </c>
      <c r="CA19" s="7" t="s">
        <v>123</v>
      </c>
      <c r="CB19" s="1" t="s">
        <v>444</v>
      </c>
      <c r="CC19" s="1" t="str">
        <f t="shared" si="11"/>
        <v>512387</v>
      </c>
      <c r="CD19" t="s">
        <v>445</v>
      </c>
    </row>
    <row r="20" spans="4:82" ht="15" x14ac:dyDescent="0.3">
      <c r="D20" s="6" t="s">
        <v>398</v>
      </c>
      <c r="H20" s="6" t="s">
        <v>398</v>
      </c>
      <c r="L20" s="6" t="s">
        <v>398</v>
      </c>
      <c r="M20" s="13" t="str">
        <f t="shared" si="4"/>
        <v>KN_MHL_MNSHOP</v>
      </c>
      <c r="N20" s="1" t="s">
        <v>333</v>
      </c>
      <c r="O20" s="1">
        <f t="shared" si="5"/>
        <v>52</v>
      </c>
      <c r="P20" s="1" t="str">
        <f t="shared" si="12"/>
        <v>{ "id": 52, "capsName": "KEANE" , "fullName": "Keane" , "code": "KN", "name": "KEANE" },</v>
      </c>
      <c r="Q20" s="6" t="s">
        <v>398</v>
      </c>
      <c r="R20" s="1" t="s">
        <v>358</v>
      </c>
      <c r="S20" s="1">
        <f t="shared" si="0"/>
        <v>16</v>
      </c>
      <c r="T20" s="1" t="str">
        <f t="shared" si="1"/>
        <v>{ "id": 16, "capsName": "MILL HALL" , "fullName": "Mill Hall" , "code": "MHL", "name": "MILL HALL" },</v>
      </c>
      <c r="U20" s="6" t="s">
        <v>398</v>
      </c>
      <c r="V20" s="1" t="s">
        <v>305</v>
      </c>
      <c r="W20" s="1">
        <f t="shared" si="2"/>
        <v>87</v>
      </c>
      <c r="X20" s="1" t="str">
        <f t="shared" si="3"/>
        <v>{ "id": 87, "capsName": "MAINTENANCE SHOP", "fullName": "Maintenance Shop", "code": "MNSHOP", "name": "MNSHOP", "techClass": "M-TECH" }</v>
      </c>
      <c r="Y20" s="6" t="s">
        <v>398</v>
      </c>
      <c r="Z20" s="5" t="s">
        <v>420</v>
      </c>
      <c r="AA20" s="8" t="str">
        <f t="shared" si="6"/>
        <v>KN_MHL_MNSHOP</v>
      </c>
      <c r="AB20" s="5" t="s">
        <v>421</v>
      </c>
      <c r="AC20" s="5" t="str">
        <f t="shared" si="7"/>
        <v>521687</v>
      </c>
      <c r="AD20" t="s">
        <v>422</v>
      </c>
      <c r="AE20" t="str">
        <f t="shared" si="8"/>
        <v>{ "id": 52, "capsName": "KEANE" , "fullName": "Keane" , "code": "KN", "name": "KEANE" },</v>
      </c>
      <c r="AF20" t="s">
        <v>494</v>
      </c>
      <c r="AG20" t="str">
        <f t="shared" si="9"/>
        <v>{ "id": 16, "capsName": "MILL HALL" , "fullName": "Mill Hall" , "code": "MHL", "name": "MILL HALL" },</v>
      </c>
      <c r="AH20" t="s">
        <v>491</v>
      </c>
      <c r="AI20" t="str">
        <f t="shared" si="10"/>
        <v>{ "id": 87, "capsName": "MAINTENANCE SHOP", "fullName": "Maintenance Shop", "code": "MNSHOP", "name": "MNSHOP", "techClass": "M-TECH" }</v>
      </c>
      <c r="AJ20" t="s">
        <v>495</v>
      </c>
      <c r="AK20" t="s">
        <v>466</v>
      </c>
      <c r="AL20" s="1" t="s">
        <v>423</v>
      </c>
      <c r="AM20" s="9" t="s">
        <v>492</v>
      </c>
      <c r="AN20" s="1" t="s">
        <v>424</v>
      </c>
      <c r="AO20" s="9" t="s">
        <v>492</v>
      </c>
      <c r="AP20" s="1" t="s">
        <v>425</v>
      </c>
      <c r="AQ20" s="9" t="s">
        <v>492</v>
      </c>
      <c r="AR20" s="1" t="s">
        <v>426</v>
      </c>
      <c r="AS20" s="1" t="s">
        <v>33</v>
      </c>
      <c r="AT20" s="2" t="s">
        <v>427</v>
      </c>
      <c r="AU20" s="1" t="s">
        <v>217</v>
      </c>
      <c r="AV20" s="1" t="s">
        <v>428</v>
      </c>
      <c r="AW20" s="9" t="s">
        <v>492</v>
      </c>
      <c r="AX20" s="1" t="s">
        <v>429</v>
      </c>
      <c r="AY20" s="9" t="s">
        <v>493</v>
      </c>
      <c r="AZ20" t="s">
        <v>430</v>
      </c>
      <c r="BA20" t="s">
        <v>450</v>
      </c>
      <c r="BB20" t="s">
        <v>431</v>
      </c>
      <c r="BC20" t="s">
        <v>466</v>
      </c>
      <c r="BD20" s="1" t="s">
        <v>432</v>
      </c>
      <c r="BE20" s="1" t="s">
        <v>220</v>
      </c>
      <c r="BF20" s="1" t="s">
        <v>433</v>
      </c>
      <c r="BG20" s="1" t="s">
        <v>221</v>
      </c>
      <c r="BH20" s="1" t="s">
        <v>434</v>
      </c>
      <c r="BI20" s="1" t="s">
        <v>43</v>
      </c>
      <c r="BJ20" s="1" t="s">
        <v>435</v>
      </c>
      <c r="BK20" s="1" t="s">
        <v>436</v>
      </c>
      <c r="BL20" s="1" t="s">
        <v>437</v>
      </c>
      <c r="BM20" s="1" t="s">
        <v>75</v>
      </c>
      <c r="BN20" s="1" t="s">
        <v>438</v>
      </c>
      <c r="BO20" s="1" t="s">
        <v>45</v>
      </c>
      <c r="BP20" s="1" t="s">
        <v>439</v>
      </c>
      <c r="BQ20" s="1" t="s">
        <v>46</v>
      </c>
      <c r="BR20" s="1" t="s">
        <v>440</v>
      </c>
      <c r="BS20" s="3" t="s">
        <v>472</v>
      </c>
      <c r="BT20" s="1" t="s">
        <v>441</v>
      </c>
      <c r="BU20" s="3" t="s">
        <v>486</v>
      </c>
      <c r="BV20" s="1" t="s">
        <v>442</v>
      </c>
      <c r="BW20" s="3" t="s">
        <v>490</v>
      </c>
      <c r="BX20" s="3" t="s">
        <v>443</v>
      </c>
      <c r="BY20" s="3" t="s">
        <v>223</v>
      </c>
      <c r="BZ20" s="2" t="s">
        <v>448</v>
      </c>
      <c r="CA20" s="7" t="s">
        <v>75</v>
      </c>
      <c r="CB20" s="1" t="s">
        <v>444</v>
      </c>
      <c r="CC20" s="1" t="str">
        <f t="shared" si="11"/>
        <v>521687</v>
      </c>
      <c r="CD20" t="s">
        <v>445</v>
      </c>
    </row>
    <row r="21" spans="4:82" ht="15" x14ac:dyDescent="0.3">
      <c r="D21" s="6" t="s">
        <v>398</v>
      </c>
      <c r="H21" s="6" t="s">
        <v>398</v>
      </c>
      <c r="L21" s="6" t="s">
        <v>398</v>
      </c>
      <c r="M21" s="13" t="str">
        <f t="shared" si="4"/>
        <v>KN_ODS_MNSHOP</v>
      </c>
      <c r="N21" s="1" t="s">
        <v>333</v>
      </c>
      <c r="O21" s="1">
        <f t="shared" si="5"/>
        <v>52</v>
      </c>
      <c r="P21" s="1" t="str">
        <f t="shared" si="12"/>
        <v>{ "id": 52, "capsName": "KEANE" , "fullName": "Keane" , "code": "KN", "name": "KEANE" },</v>
      </c>
      <c r="Q21" s="6" t="s">
        <v>398</v>
      </c>
      <c r="R21" s="1" t="s">
        <v>362</v>
      </c>
      <c r="S21" s="1">
        <f t="shared" si="0"/>
        <v>18</v>
      </c>
      <c r="T21" s="1" t="str">
        <f t="shared" si="1"/>
        <v>{ "id": 18, "capsName": "ODESSA" , "fullName": "Odessa" , "code": "ODS", "name": "ODESSA" },</v>
      </c>
      <c r="U21" s="6" t="s">
        <v>398</v>
      </c>
      <c r="V21" s="1" t="s">
        <v>305</v>
      </c>
      <c r="W21" s="1">
        <f t="shared" si="2"/>
        <v>87</v>
      </c>
      <c r="X21" s="1" t="str">
        <f t="shared" si="3"/>
        <v>{ "id": 87, "capsName": "MAINTENANCE SHOP", "fullName": "Maintenance Shop", "code": "MNSHOP", "name": "MNSHOP", "techClass": "M-TECH" }</v>
      </c>
      <c r="Y21" s="6" t="s">
        <v>398</v>
      </c>
      <c r="Z21" s="5" t="s">
        <v>420</v>
      </c>
      <c r="AA21" s="8" t="str">
        <f t="shared" si="6"/>
        <v>KN_ODS_MNSHOP</v>
      </c>
      <c r="AB21" s="5" t="s">
        <v>421</v>
      </c>
      <c r="AC21" s="5" t="str">
        <f t="shared" si="7"/>
        <v>521887</v>
      </c>
      <c r="AD21" t="s">
        <v>422</v>
      </c>
      <c r="AE21" t="str">
        <f t="shared" si="8"/>
        <v>{ "id": 52, "capsName": "KEANE" , "fullName": "Keane" , "code": "KN", "name": "KEANE" },</v>
      </c>
      <c r="AF21" t="s">
        <v>494</v>
      </c>
      <c r="AG21" t="str">
        <f t="shared" si="9"/>
        <v>{ "id": 18, "capsName": "ODESSA" , "fullName": "Odessa" , "code": "ODS", "name": "ODESSA" },</v>
      </c>
      <c r="AH21" t="s">
        <v>491</v>
      </c>
      <c r="AI21" t="str">
        <f t="shared" si="10"/>
        <v>{ "id": 87, "capsName": "MAINTENANCE SHOP", "fullName": "Maintenance Shop", "code": "MNSHOP", "name": "MNSHOP", "techClass": "M-TECH" }</v>
      </c>
      <c r="AJ21" t="s">
        <v>495</v>
      </c>
      <c r="AK21" t="s">
        <v>467</v>
      </c>
      <c r="AL21" s="1" t="s">
        <v>423</v>
      </c>
      <c r="AM21" s="9" t="s">
        <v>492</v>
      </c>
      <c r="AN21" s="1" t="s">
        <v>424</v>
      </c>
      <c r="AO21" s="9" t="s">
        <v>492</v>
      </c>
      <c r="AP21" s="1" t="s">
        <v>425</v>
      </c>
      <c r="AQ21" s="9" t="s">
        <v>492</v>
      </c>
      <c r="AR21" s="1" t="s">
        <v>426</v>
      </c>
      <c r="AS21" s="1" t="s">
        <v>33</v>
      </c>
      <c r="AT21" s="2" t="s">
        <v>427</v>
      </c>
      <c r="AU21" s="1" t="s">
        <v>34</v>
      </c>
      <c r="AV21" s="1" t="s">
        <v>428</v>
      </c>
      <c r="AW21" s="9" t="s">
        <v>493</v>
      </c>
      <c r="AX21" s="1" t="s">
        <v>429</v>
      </c>
      <c r="AY21" s="9" t="s">
        <v>493</v>
      </c>
      <c r="AZ21" t="s">
        <v>430</v>
      </c>
      <c r="BA21" t="s">
        <v>450</v>
      </c>
      <c r="BB21" t="s">
        <v>431</v>
      </c>
      <c r="BC21" t="s">
        <v>467</v>
      </c>
      <c r="BD21" s="1" t="s">
        <v>432</v>
      </c>
      <c r="BE21" s="1" t="s">
        <v>229</v>
      </c>
      <c r="BF21" s="1" t="s">
        <v>433</v>
      </c>
      <c r="BG21" s="1" t="s">
        <v>230</v>
      </c>
      <c r="BH21" s="1" t="s">
        <v>434</v>
      </c>
      <c r="BI21" s="1" t="s">
        <v>43</v>
      </c>
      <c r="BJ21" s="1" t="s">
        <v>435</v>
      </c>
      <c r="BK21" s="1" t="s">
        <v>436</v>
      </c>
      <c r="BL21" s="1" t="s">
        <v>437</v>
      </c>
      <c r="BM21" s="1" t="s">
        <v>44</v>
      </c>
      <c r="BN21" s="1" t="s">
        <v>438</v>
      </c>
      <c r="BO21" s="1" t="s">
        <v>45</v>
      </c>
      <c r="BP21" s="1" t="s">
        <v>439</v>
      </c>
      <c r="BQ21" s="1" t="s">
        <v>46</v>
      </c>
      <c r="BR21" s="1" t="s">
        <v>440</v>
      </c>
      <c r="BS21" s="3" t="s">
        <v>472</v>
      </c>
      <c r="BT21" s="1" t="s">
        <v>441</v>
      </c>
      <c r="BU21" s="3" t="s">
        <v>486</v>
      </c>
      <c r="BV21" s="1" t="s">
        <v>442</v>
      </c>
      <c r="BW21" s="3" t="s">
        <v>490</v>
      </c>
      <c r="BX21" s="3" t="s">
        <v>443</v>
      </c>
      <c r="BY21" s="3" t="s">
        <v>231</v>
      </c>
      <c r="BZ21" s="2" t="s">
        <v>448</v>
      </c>
      <c r="CA21" s="7" t="s">
        <v>200</v>
      </c>
      <c r="CB21" s="1" t="s">
        <v>444</v>
      </c>
      <c r="CC21" s="1" t="str">
        <f t="shared" si="11"/>
        <v>521887</v>
      </c>
      <c r="CD21" t="s">
        <v>445</v>
      </c>
    </row>
    <row r="22" spans="4:82" ht="15" x14ac:dyDescent="0.3">
      <c r="D22" s="6" t="s">
        <v>398</v>
      </c>
      <c r="H22" s="6" t="s">
        <v>398</v>
      </c>
      <c r="L22" s="6" t="s">
        <v>398</v>
      </c>
      <c r="M22" s="13" t="str">
        <f t="shared" si="4"/>
        <v>KN_SHN_MNSHOP</v>
      </c>
      <c r="N22" s="1" t="s">
        <v>333</v>
      </c>
      <c r="O22" s="1">
        <f t="shared" si="5"/>
        <v>52</v>
      </c>
      <c r="P22" s="1" t="str">
        <f t="shared" si="12"/>
        <v>{ "id": 52, "capsName": "KEANE" , "fullName": "Keane" , "code": "KN", "name": "KEANE" },</v>
      </c>
      <c r="Q22" s="6" t="s">
        <v>398</v>
      </c>
      <c r="R22" s="1" t="s">
        <v>370</v>
      </c>
      <c r="S22" s="1">
        <f t="shared" si="0"/>
        <v>21</v>
      </c>
      <c r="T22" s="1" t="str">
        <f t="shared" si="1"/>
        <v>{ "id": 21, "capsName": "SHAWNEE" , "fullName": "Shawnee" , "code": "SHN", "name": "SHAWNEE" },</v>
      </c>
      <c r="U22" s="6" t="s">
        <v>398</v>
      </c>
      <c r="V22" s="1" t="s">
        <v>305</v>
      </c>
      <c r="W22" s="1">
        <f t="shared" si="2"/>
        <v>87</v>
      </c>
      <c r="X22" s="1" t="str">
        <f t="shared" si="3"/>
        <v>{ "id": 87, "capsName": "MAINTENANCE SHOP", "fullName": "Maintenance Shop", "code": "MNSHOP", "name": "MNSHOP", "techClass": "M-TECH" }</v>
      </c>
      <c r="Y22" s="6" t="s">
        <v>398</v>
      </c>
      <c r="Z22" s="5" t="s">
        <v>420</v>
      </c>
      <c r="AA22" s="8" t="str">
        <f t="shared" si="6"/>
        <v>KN_SHN_MNSHOP</v>
      </c>
      <c r="AB22" s="5" t="s">
        <v>421</v>
      </c>
      <c r="AC22" s="5" t="str">
        <f t="shared" si="7"/>
        <v>522187</v>
      </c>
      <c r="AD22" t="s">
        <v>422</v>
      </c>
      <c r="AE22" t="str">
        <f t="shared" si="8"/>
        <v>{ "id": 52, "capsName": "KEANE" , "fullName": "Keane" , "code": "KN", "name": "KEANE" },</v>
      </c>
      <c r="AF22" t="s">
        <v>494</v>
      </c>
      <c r="AG22" t="str">
        <f t="shared" si="9"/>
        <v>{ "id": 21, "capsName": "SHAWNEE" , "fullName": "Shawnee" , "code": "SHN", "name": "SHAWNEE" },</v>
      </c>
      <c r="AH22" t="s">
        <v>491</v>
      </c>
      <c r="AI22" t="str">
        <f t="shared" si="10"/>
        <v>{ "id": 87, "capsName": "MAINTENANCE SHOP", "fullName": "Maintenance Shop", "code": "MNSHOP", "name": "MNSHOP", "techClass": "M-TECH" }</v>
      </c>
      <c r="AJ22" t="s">
        <v>495</v>
      </c>
      <c r="AK22" t="s">
        <v>468</v>
      </c>
      <c r="AL22" s="1" t="s">
        <v>423</v>
      </c>
      <c r="AM22" s="9" t="s">
        <v>492</v>
      </c>
      <c r="AN22" s="1" t="s">
        <v>424</v>
      </c>
      <c r="AO22" s="9" t="s">
        <v>492</v>
      </c>
      <c r="AP22" s="1" t="s">
        <v>425</v>
      </c>
      <c r="AQ22" s="9" t="s">
        <v>492</v>
      </c>
      <c r="AR22" s="1" t="s">
        <v>426</v>
      </c>
      <c r="AS22" s="1" t="s">
        <v>33</v>
      </c>
      <c r="AT22" s="2" t="s">
        <v>427</v>
      </c>
      <c r="AU22" s="1" t="s">
        <v>34</v>
      </c>
      <c r="AV22" s="1" t="s">
        <v>428</v>
      </c>
      <c r="AW22" s="9" t="s">
        <v>492</v>
      </c>
      <c r="AX22" s="1" t="s">
        <v>429</v>
      </c>
      <c r="AY22" s="9" t="s">
        <v>493</v>
      </c>
      <c r="AZ22" t="s">
        <v>430</v>
      </c>
      <c r="BA22" t="s">
        <v>450</v>
      </c>
      <c r="BB22" t="s">
        <v>431</v>
      </c>
      <c r="BC22" t="s">
        <v>468</v>
      </c>
      <c r="BD22" s="1" t="s">
        <v>432</v>
      </c>
      <c r="BE22" s="1" t="s">
        <v>238</v>
      </c>
      <c r="BF22" s="1" t="s">
        <v>433</v>
      </c>
      <c r="BG22" s="1" t="s">
        <v>239</v>
      </c>
      <c r="BH22" s="1" t="s">
        <v>434</v>
      </c>
      <c r="BI22" s="1" t="s">
        <v>43</v>
      </c>
      <c r="BJ22" s="1" t="s">
        <v>435</v>
      </c>
      <c r="BK22" s="1" t="s">
        <v>436</v>
      </c>
      <c r="BL22" s="1" t="s">
        <v>437</v>
      </c>
      <c r="BM22" s="1" t="s">
        <v>64</v>
      </c>
      <c r="BN22" s="1" t="s">
        <v>438</v>
      </c>
      <c r="BO22" s="1" t="s">
        <v>45</v>
      </c>
      <c r="BP22" s="1" t="s">
        <v>439</v>
      </c>
      <c r="BQ22" s="1" t="s">
        <v>46</v>
      </c>
      <c r="BR22" s="1" t="s">
        <v>440</v>
      </c>
      <c r="BS22" s="3" t="s">
        <v>472</v>
      </c>
      <c r="BT22" s="1" t="s">
        <v>441</v>
      </c>
      <c r="BU22" s="3" t="s">
        <v>486</v>
      </c>
      <c r="BV22" s="1" t="s">
        <v>442</v>
      </c>
      <c r="BW22" s="3" t="s">
        <v>490</v>
      </c>
      <c r="BX22" s="3" t="s">
        <v>443</v>
      </c>
      <c r="BY22" s="3" t="s">
        <v>240</v>
      </c>
      <c r="BZ22" s="2" t="s">
        <v>448</v>
      </c>
      <c r="CA22" s="7" t="s">
        <v>241</v>
      </c>
      <c r="CB22" s="1" t="s">
        <v>444</v>
      </c>
      <c r="CC22" s="1" t="str">
        <f t="shared" si="11"/>
        <v>522187</v>
      </c>
      <c r="CD22" t="s">
        <v>445</v>
      </c>
    </row>
    <row r="23" spans="4:82" ht="15" x14ac:dyDescent="0.3">
      <c r="D23" s="6" t="s">
        <v>398</v>
      </c>
      <c r="H23" s="6" t="s">
        <v>398</v>
      </c>
      <c r="L23" s="6" t="s">
        <v>398</v>
      </c>
      <c r="M23" s="13" t="str">
        <f t="shared" si="4"/>
        <v>KN_SPR_E-TECH</v>
      </c>
      <c r="N23" s="1" t="s">
        <v>333</v>
      </c>
      <c r="O23" s="1">
        <f t="shared" si="5"/>
        <v>52</v>
      </c>
      <c r="P23" s="1" t="str">
        <f t="shared" si="12"/>
        <v>{ "id": 52, "capsName": "KEANE" , "fullName": "Keane" , "code": "KN", "name": "KEANE" },</v>
      </c>
      <c r="Q23" s="6" t="s">
        <v>398</v>
      </c>
      <c r="R23" s="1" t="s">
        <v>373</v>
      </c>
      <c r="S23" s="1">
        <f t="shared" si="0"/>
        <v>22</v>
      </c>
      <c r="T23" s="1" t="str">
        <f t="shared" si="1"/>
        <v>{ "id": 22, "capsName": "SPRINGTOWN" , "fullName": "Springtown" , "code": "SPR", "name": "SPRINGTOWN" },</v>
      </c>
      <c r="U23" s="6" t="s">
        <v>398</v>
      </c>
      <c r="V23" s="1" t="s">
        <v>315</v>
      </c>
      <c r="W23" s="1">
        <f t="shared" si="2"/>
        <v>80</v>
      </c>
      <c r="X23" s="1" t="str">
        <f t="shared" si="3"/>
        <v>{ "id": 80, "capsName": "ELECTRONIC DIAGNOSTICS SHOP", "fullName": "Electronic Diagnostics Shop", "code": "E-TECH", "name": "E-TECH", "techClass": "E-TECH" }</v>
      </c>
      <c r="Y23" s="6" t="s">
        <v>398</v>
      </c>
      <c r="Z23" s="5" t="s">
        <v>420</v>
      </c>
      <c r="AA23" s="8" t="str">
        <f t="shared" si="6"/>
        <v>KN_SPR_E-TECH</v>
      </c>
      <c r="AB23" s="5" t="s">
        <v>421</v>
      </c>
      <c r="AC23" s="5" t="str">
        <f t="shared" si="7"/>
        <v>522280</v>
      </c>
      <c r="AD23" t="s">
        <v>422</v>
      </c>
      <c r="AE23" t="str">
        <f t="shared" si="8"/>
        <v>{ "id": 52, "capsName": "KEANE" , "fullName": "Keane" , "code": "KN", "name": "KEANE" },</v>
      </c>
      <c r="AF23" t="s">
        <v>494</v>
      </c>
      <c r="AG23" t="str">
        <f t="shared" si="9"/>
        <v>{ "id": 22, "capsName": "SPRINGTOWN" , "fullName": "Springtown" , "code": "SPR", "name": "SPRINGTOWN" },</v>
      </c>
      <c r="AH23" t="s">
        <v>491</v>
      </c>
      <c r="AI23" t="str">
        <f t="shared" si="10"/>
        <v>{ "id": 80, "capsName": "ELECTRONIC DIAGNOSTICS SHOP", "fullName": "Electronic Diagnostics Shop", "code": "E-TECH", "name": "E-TECH", "techClass": "E-TECH" }</v>
      </c>
      <c r="AJ23" t="s">
        <v>495</v>
      </c>
      <c r="AK23" t="s">
        <v>469</v>
      </c>
      <c r="AL23" s="1" t="s">
        <v>423</v>
      </c>
      <c r="AM23" s="9" t="s">
        <v>492</v>
      </c>
      <c r="AN23" s="1" t="s">
        <v>424</v>
      </c>
      <c r="AO23" s="9" t="s">
        <v>492</v>
      </c>
      <c r="AP23" s="1" t="s">
        <v>425</v>
      </c>
      <c r="AQ23" s="9" t="s">
        <v>492</v>
      </c>
      <c r="AR23" s="1" t="s">
        <v>426</v>
      </c>
      <c r="AS23" s="1" t="s">
        <v>33</v>
      </c>
      <c r="AT23" s="2" t="s">
        <v>427</v>
      </c>
      <c r="AU23" s="1" t="s">
        <v>34</v>
      </c>
      <c r="AV23" s="1" t="s">
        <v>428</v>
      </c>
      <c r="AW23" s="9" t="s">
        <v>492</v>
      </c>
      <c r="AX23" s="1" t="s">
        <v>429</v>
      </c>
      <c r="AY23" s="9" t="s">
        <v>493</v>
      </c>
      <c r="AZ23" t="s">
        <v>430</v>
      </c>
      <c r="BA23" t="s">
        <v>450</v>
      </c>
      <c r="BB23" t="s">
        <v>431</v>
      </c>
      <c r="BC23" t="s">
        <v>469</v>
      </c>
      <c r="BD23" s="1" t="s">
        <v>432</v>
      </c>
      <c r="BE23" s="1" t="s">
        <v>247</v>
      </c>
      <c r="BF23" s="1" t="s">
        <v>433</v>
      </c>
      <c r="BG23" s="1" t="s">
        <v>248</v>
      </c>
      <c r="BH23" s="1" t="s">
        <v>434</v>
      </c>
      <c r="BI23" s="1" t="s">
        <v>43</v>
      </c>
      <c r="BJ23" s="1" t="s">
        <v>435</v>
      </c>
      <c r="BK23" s="1" t="s">
        <v>436</v>
      </c>
      <c r="BL23" s="1" t="s">
        <v>437</v>
      </c>
      <c r="BM23" s="1" t="s">
        <v>44</v>
      </c>
      <c r="BN23" s="1" t="s">
        <v>438</v>
      </c>
      <c r="BO23" s="1" t="s">
        <v>45</v>
      </c>
      <c r="BP23" s="1" t="s">
        <v>439</v>
      </c>
      <c r="BQ23" s="1" t="s">
        <v>46</v>
      </c>
      <c r="BR23" s="1" t="s">
        <v>440</v>
      </c>
      <c r="BS23" s="3" t="s">
        <v>472</v>
      </c>
      <c r="BT23" s="1" t="s">
        <v>441</v>
      </c>
      <c r="BU23" s="3" t="s">
        <v>486</v>
      </c>
      <c r="BV23" s="1" t="s">
        <v>442</v>
      </c>
      <c r="BW23" s="3" t="s">
        <v>490</v>
      </c>
      <c r="BX23" s="3" t="s">
        <v>443</v>
      </c>
      <c r="BY23" s="3" t="s">
        <v>250</v>
      </c>
      <c r="BZ23" s="2" t="s">
        <v>448</v>
      </c>
      <c r="CA23" s="7" t="s">
        <v>251</v>
      </c>
      <c r="CB23" s="1" t="s">
        <v>444</v>
      </c>
      <c r="CC23" s="1" t="str">
        <f t="shared" si="11"/>
        <v>522280</v>
      </c>
      <c r="CD23" t="s">
        <v>445</v>
      </c>
    </row>
    <row r="24" spans="4:82" ht="15" x14ac:dyDescent="0.3">
      <c r="D24" s="6" t="s">
        <v>398</v>
      </c>
      <c r="H24" s="6" t="s">
        <v>398</v>
      </c>
      <c r="L24" s="6" t="s">
        <v>398</v>
      </c>
      <c r="M24" s="13" t="str">
        <f t="shared" si="4"/>
        <v>KN_SPR_MNSHOP</v>
      </c>
      <c r="N24" s="1" t="s">
        <v>333</v>
      </c>
      <c r="O24" s="1">
        <f t="shared" si="5"/>
        <v>52</v>
      </c>
      <c r="P24" s="1" t="str">
        <f t="shared" si="12"/>
        <v>{ "id": 52, "capsName": "KEANE" , "fullName": "Keane" , "code": "KN", "name": "KEANE" },</v>
      </c>
      <c r="Q24" s="6" t="s">
        <v>398</v>
      </c>
      <c r="R24" s="1" t="s">
        <v>373</v>
      </c>
      <c r="S24" s="1">
        <f t="shared" si="0"/>
        <v>22</v>
      </c>
      <c r="T24" s="1" t="str">
        <f t="shared" si="1"/>
        <v>{ "id": 22, "capsName": "SPRINGTOWN" , "fullName": "Springtown" , "code": "SPR", "name": "SPRINGTOWN" },</v>
      </c>
      <c r="U24" s="6" t="s">
        <v>398</v>
      </c>
      <c r="V24" s="1" t="s">
        <v>305</v>
      </c>
      <c r="W24" s="1">
        <f t="shared" si="2"/>
        <v>87</v>
      </c>
      <c r="X24" s="1" t="str">
        <f t="shared" si="3"/>
        <v>{ "id": 87, "capsName": "MAINTENANCE SHOP", "fullName": "Maintenance Shop", "code": "MNSHOP", "name": "MNSHOP", "techClass": "M-TECH" }</v>
      </c>
      <c r="Y24" s="6" t="s">
        <v>398</v>
      </c>
      <c r="Z24" s="5" t="s">
        <v>420</v>
      </c>
      <c r="AA24" s="8" t="str">
        <f t="shared" si="6"/>
        <v>KN_SPR_MNSHOP</v>
      </c>
      <c r="AB24" s="5" t="s">
        <v>421</v>
      </c>
      <c r="AC24" s="5" t="str">
        <f t="shared" si="7"/>
        <v>522287</v>
      </c>
      <c r="AD24" t="s">
        <v>422</v>
      </c>
      <c r="AE24" t="str">
        <f t="shared" si="8"/>
        <v>{ "id": 52, "capsName": "KEANE" , "fullName": "Keane" , "code": "KN", "name": "KEANE" },</v>
      </c>
      <c r="AF24" t="s">
        <v>494</v>
      </c>
      <c r="AG24" t="str">
        <f t="shared" si="9"/>
        <v>{ "id": 22, "capsName": "SPRINGTOWN" , "fullName": "Springtown" , "code": "SPR", "name": "SPRINGTOWN" },</v>
      </c>
      <c r="AH24" t="s">
        <v>491</v>
      </c>
      <c r="AI24" t="str">
        <f t="shared" si="10"/>
        <v>{ "id": 87, "capsName": "MAINTENANCE SHOP", "fullName": "Maintenance Shop", "code": "MNSHOP", "name": "MNSHOP", "techClass": "M-TECH" }</v>
      </c>
      <c r="AJ24" t="s">
        <v>495</v>
      </c>
      <c r="AK24" t="s">
        <v>469</v>
      </c>
      <c r="AL24" s="1" t="s">
        <v>423</v>
      </c>
      <c r="AM24" s="9" t="s">
        <v>492</v>
      </c>
      <c r="AN24" s="1" t="s">
        <v>424</v>
      </c>
      <c r="AO24" s="9" t="s">
        <v>492</v>
      </c>
      <c r="AP24" s="1" t="s">
        <v>425</v>
      </c>
      <c r="AQ24" s="9" t="s">
        <v>492</v>
      </c>
      <c r="AR24" s="1" t="s">
        <v>426</v>
      </c>
      <c r="AS24" s="1" t="s">
        <v>33</v>
      </c>
      <c r="AT24" s="2" t="s">
        <v>427</v>
      </c>
      <c r="AU24" s="1" t="s">
        <v>34</v>
      </c>
      <c r="AV24" s="1" t="s">
        <v>428</v>
      </c>
      <c r="AW24" s="9" t="s">
        <v>492</v>
      </c>
      <c r="AX24" s="1" t="s">
        <v>429</v>
      </c>
      <c r="AY24" s="9" t="s">
        <v>493</v>
      </c>
      <c r="AZ24" t="s">
        <v>430</v>
      </c>
      <c r="BA24" t="s">
        <v>450</v>
      </c>
      <c r="BB24" t="s">
        <v>431</v>
      </c>
      <c r="BC24" t="s">
        <v>469</v>
      </c>
      <c r="BD24" s="1" t="s">
        <v>432</v>
      </c>
      <c r="BE24" s="1" t="s">
        <v>247</v>
      </c>
      <c r="BF24" s="1" t="s">
        <v>433</v>
      </c>
      <c r="BG24" s="1" t="s">
        <v>248</v>
      </c>
      <c r="BH24" s="1" t="s">
        <v>434</v>
      </c>
      <c r="BI24" s="1" t="s">
        <v>43</v>
      </c>
      <c r="BJ24" s="1" t="s">
        <v>435</v>
      </c>
      <c r="BK24" s="1" t="s">
        <v>436</v>
      </c>
      <c r="BL24" s="1" t="s">
        <v>437</v>
      </c>
      <c r="BM24" s="1" t="s">
        <v>44</v>
      </c>
      <c r="BN24" s="1" t="s">
        <v>438</v>
      </c>
      <c r="BO24" s="1" t="s">
        <v>45</v>
      </c>
      <c r="BP24" s="1" t="s">
        <v>439</v>
      </c>
      <c r="BQ24" s="1" t="s">
        <v>46</v>
      </c>
      <c r="BR24" s="1" t="s">
        <v>440</v>
      </c>
      <c r="BS24" s="3" t="s">
        <v>472</v>
      </c>
      <c r="BT24" s="1" t="s">
        <v>441</v>
      </c>
      <c r="BU24" s="3" t="s">
        <v>486</v>
      </c>
      <c r="BV24" s="1" t="s">
        <v>442</v>
      </c>
      <c r="BW24" s="3" t="s">
        <v>490</v>
      </c>
      <c r="BX24" s="3" t="s">
        <v>443</v>
      </c>
      <c r="BY24" s="3" t="s">
        <v>256</v>
      </c>
      <c r="BZ24" s="2" t="s">
        <v>448</v>
      </c>
      <c r="CA24" s="7" t="s">
        <v>257</v>
      </c>
      <c r="CB24" s="1" t="s">
        <v>444</v>
      </c>
      <c r="CC24" s="1" t="str">
        <f t="shared" si="11"/>
        <v>522287</v>
      </c>
      <c r="CD24" t="s">
        <v>445</v>
      </c>
    </row>
    <row r="25" spans="4:82" ht="15" x14ac:dyDescent="0.3">
      <c r="D25" s="6" t="s">
        <v>398</v>
      </c>
      <c r="H25" s="6" t="s">
        <v>398</v>
      </c>
      <c r="L25" s="6" t="s">
        <v>398</v>
      </c>
      <c r="M25" s="13" t="str">
        <f t="shared" si="4"/>
        <v>SE_WES_MNSHOP</v>
      </c>
      <c r="N25" s="1" t="s">
        <v>336</v>
      </c>
      <c r="O25" s="1">
        <f t="shared" si="5"/>
        <v>98</v>
      </c>
      <c r="P25" s="1" t="str">
        <f t="shared" si="12"/>
        <v>{ "id": 98, "capsName": "SESA" , "fullName": "SESA" , "code": "SE", "name": "SESA" },</v>
      </c>
      <c r="Q25" s="6" t="s">
        <v>398</v>
      </c>
      <c r="R25" s="1" t="s">
        <v>377</v>
      </c>
      <c r="S25" s="1">
        <f t="shared" si="0"/>
        <v>98</v>
      </c>
      <c r="T25" s="1" t="str">
        <f t="shared" si="1"/>
        <v>{ "id": 98, "capsName": "WESLACO" , "fullName": "Weslaco" , "code": "WES", "name": "WESLACO" },</v>
      </c>
      <c r="U25" s="6" t="s">
        <v>398</v>
      </c>
      <c r="V25" s="1" t="s">
        <v>305</v>
      </c>
      <c r="W25" s="1">
        <f t="shared" si="2"/>
        <v>87</v>
      </c>
      <c r="X25" s="1" t="str">
        <f t="shared" si="3"/>
        <v>{ "id": 87, "capsName": "MAINTENANCE SHOP", "fullName": "Maintenance Shop", "code": "MNSHOP", "name": "MNSHOP", "techClass": "M-TECH" }</v>
      </c>
      <c r="Y25" s="6" t="s">
        <v>398</v>
      </c>
      <c r="Z25" s="5" t="s">
        <v>420</v>
      </c>
      <c r="AA25" s="8" t="str">
        <f t="shared" si="6"/>
        <v>SE_WES_MNSHOP</v>
      </c>
      <c r="AB25" s="5" t="s">
        <v>421</v>
      </c>
      <c r="AC25" s="5" t="str">
        <f t="shared" si="7"/>
        <v>989887</v>
      </c>
      <c r="AD25" t="s">
        <v>422</v>
      </c>
      <c r="AE25" t="str">
        <f t="shared" si="8"/>
        <v>{ "id": 98, "capsName": "SESA" , "fullName": "SESA" , "code": "SE", "name": "SESA" },</v>
      </c>
      <c r="AF25" t="s">
        <v>494</v>
      </c>
      <c r="AG25" t="str">
        <f t="shared" si="9"/>
        <v>{ "id": 98, "capsName": "WESLACO" , "fullName": "Weslaco" , "code": "WES", "name": "WESLACO" },</v>
      </c>
      <c r="AH25" t="s">
        <v>491</v>
      </c>
      <c r="AI25" t="str">
        <f t="shared" si="10"/>
        <v>{ "id": 87, "capsName": "MAINTENANCE SHOP", "fullName": "Maintenance Shop", "code": "MNSHOP", "name": "MNSHOP", "techClass": "M-TECH" }</v>
      </c>
      <c r="AJ25" t="s">
        <v>495</v>
      </c>
      <c r="AK25" t="s">
        <v>470</v>
      </c>
      <c r="AL25" s="1" t="s">
        <v>423</v>
      </c>
      <c r="AM25" s="9" t="s">
        <v>492</v>
      </c>
      <c r="AN25" s="1" t="s">
        <v>424</v>
      </c>
      <c r="AO25" s="9" t="s">
        <v>492</v>
      </c>
      <c r="AP25" s="1" t="s">
        <v>425</v>
      </c>
      <c r="AQ25" s="9" t="s">
        <v>492</v>
      </c>
      <c r="AR25" s="1" t="s">
        <v>426</v>
      </c>
      <c r="AS25" s="1" t="s">
        <v>33</v>
      </c>
      <c r="AT25" s="2" t="s">
        <v>427</v>
      </c>
      <c r="AU25" s="1" t="s">
        <v>80</v>
      </c>
      <c r="AV25" s="1" t="s">
        <v>428</v>
      </c>
      <c r="AW25" s="9" t="s">
        <v>493</v>
      </c>
      <c r="AX25" s="1" t="s">
        <v>429</v>
      </c>
      <c r="AY25" s="9" t="s">
        <v>493</v>
      </c>
      <c r="AZ25" t="s">
        <v>430</v>
      </c>
      <c r="BA25" t="s">
        <v>452</v>
      </c>
      <c r="BB25" t="s">
        <v>431</v>
      </c>
      <c r="BC25" t="s">
        <v>470</v>
      </c>
      <c r="BD25" s="1" t="s">
        <v>432</v>
      </c>
      <c r="BE25" s="1" t="s">
        <v>265</v>
      </c>
      <c r="BF25" s="1" t="s">
        <v>433</v>
      </c>
      <c r="BG25" s="1" t="s">
        <v>266</v>
      </c>
      <c r="BH25" s="1" t="s">
        <v>434</v>
      </c>
      <c r="BI25" s="1" t="s">
        <v>43</v>
      </c>
      <c r="BJ25" s="1" t="s">
        <v>435</v>
      </c>
      <c r="BK25" s="1" t="s">
        <v>436</v>
      </c>
      <c r="BL25" s="1" t="s">
        <v>437</v>
      </c>
      <c r="BM25" s="1" t="s">
        <v>80</v>
      </c>
      <c r="BN25" s="1" t="s">
        <v>438</v>
      </c>
      <c r="BO25" s="1" t="s">
        <v>80</v>
      </c>
      <c r="BP25" s="1" t="s">
        <v>439</v>
      </c>
      <c r="BQ25" s="1" t="s">
        <v>80</v>
      </c>
      <c r="BR25" s="1" t="s">
        <v>440</v>
      </c>
      <c r="BS25" s="3" t="s">
        <v>472</v>
      </c>
      <c r="BT25" s="1" t="s">
        <v>441</v>
      </c>
      <c r="BU25" s="3" t="s">
        <v>487</v>
      </c>
      <c r="BV25" s="1" t="s">
        <v>442</v>
      </c>
      <c r="BW25" s="3" t="s">
        <v>490</v>
      </c>
      <c r="BX25" s="3" t="s">
        <v>443</v>
      </c>
      <c r="BY25" s="3" t="s">
        <v>281</v>
      </c>
      <c r="BZ25" s="2" t="s">
        <v>448</v>
      </c>
      <c r="CA25" s="7" t="s">
        <v>282</v>
      </c>
      <c r="CB25" s="1" t="s">
        <v>444</v>
      </c>
      <c r="CC25" s="1" t="str">
        <f t="shared" si="11"/>
        <v>989887</v>
      </c>
      <c r="CD25" t="s">
        <v>445</v>
      </c>
    </row>
    <row r="26" spans="4:82" ht="15" x14ac:dyDescent="0.3">
      <c r="D26" s="6" t="s">
        <v>398</v>
      </c>
      <c r="H26" s="6" t="s">
        <v>398</v>
      </c>
      <c r="L26" s="6" t="s">
        <v>398</v>
      </c>
      <c r="M26" s="13" t="str">
        <f t="shared" si="4"/>
        <v>SE_WES_E-TECH</v>
      </c>
      <c r="N26" s="1" t="s">
        <v>336</v>
      </c>
      <c r="O26" s="1">
        <f t="shared" si="5"/>
        <v>98</v>
      </c>
      <c r="P26" s="1" t="str">
        <f t="shared" si="12"/>
        <v>{ "id": 98, "capsName": "SESA" , "fullName": "SESA" , "code": "SE", "name": "SESA" },</v>
      </c>
      <c r="Q26" s="6" t="s">
        <v>398</v>
      </c>
      <c r="R26" s="1" t="s">
        <v>377</v>
      </c>
      <c r="S26" s="1">
        <f t="shared" si="0"/>
        <v>98</v>
      </c>
      <c r="T26" s="1" t="str">
        <f t="shared" si="1"/>
        <v>{ "id": 98, "capsName": "WESLACO" , "fullName": "Weslaco" , "code": "WES", "name": "WESLACO" },</v>
      </c>
      <c r="U26" s="6" t="s">
        <v>398</v>
      </c>
      <c r="V26" s="1" t="s">
        <v>315</v>
      </c>
      <c r="W26" s="1">
        <f t="shared" si="2"/>
        <v>80</v>
      </c>
      <c r="X26" s="1" t="str">
        <f t="shared" si="3"/>
        <v>{ "id": 80, "capsName": "ELECTRONIC DIAGNOSTICS SHOP", "fullName": "Electronic Diagnostics Shop", "code": "E-TECH", "name": "E-TECH", "techClass": "E-TECH" }</v>
      </c>
      <c r="Y26" s="6" t="s">
        <v>398</v>
      </c>
      <c r="Z26" s="5" t="s">
        <v>420</v>
      </c>
      <c r="AA26" s="8" t="str">
        <f t="shared" si="6"/>
        <v>SE_WES_E-TECH</v>
      </c>
      <c r="AB26" s="5" t="s">
        <v>421</v>
      </c>
      <c r="AC26" s="5" t="str">
        <f t="shared" si="7"/>
        <v>989880</v>
      </c>
      <c r="AD26" t="s">
        <v>422</v>
      </c>
      <c r="AE26" t="str">
        <f t="shared" si="8"/>
        <v>{ "id": 98, "capsName": "SESA" , "fullName": "SESA" , "code": "SE", "name": "SESA" },</v>
      </c>
      <c r="AF26" t="s">
        <v>494</v>
      </c>
      <c r="AG26" t="str">
        <f t="shared" si="9"/>
        <v>{ "id": 98, "capsName": "WESLACO" , "fullName": "Weslaco" , "code": "WES", "name": "WESLACO" },</v>
      </c>
      <c r="AH26" t="s">
        <v>491</v>
      </c>
      <c r="AI26" t="str">
        <f t="shared" si="10"/>
        <v>{ "id": 80, "capsName": "ELECTRONIC DIAGNOSTICS SHOP", "fullName": "Electronic Diagnostics Shop", "code": "E-TECH", "name": "E-TECH", "techClass": "E-TECH" }</v>
      </c>
      <c r="AJ26" t="s">
        <v>495</v>
      </c>
      <c r="AK26" t="s">
        <v>470</v>
      </c>
      <c r="AL26" s="1" t="s">
        <v>423</v>
      </c>
      <c r="AM26" s="9" t="s">
        <v>492</v>
      </c>
      <c r="AN26" s="1" t="s">
        <v>424</v>
      </c>
      <c r="AO26" s="9" t="s">
        <v>492</v>
      </c>
      <c r="AP26" s="1" t="s">
        <v>425</v>
      </c>
      <c r="AQ26" s="9" t="s">
        <v>492</v>
      </c>
      <c r="AR26" s="1" t="s">
        <v>426</v>
      </c>
      <c r="AS26" s="1" t="s">
        <v>33</v>
      </c>
      <c r="AT26" s="2" t="s">
        <v>427</v>
      </c>
      <c r="AU26" s="1" t="s">
        <v>80</v>
      </c>
      <c r="AV26" s="1" t="s">
        <v>428</v>
      </c>
      <c r="AW26" s="9" t="s">
        <v>492</v>
      </c>
      <c r="AX26" s="1" t="s">
        <v>429</v>
      </c>
      <c r="AY26" s="9" t="s">
        <v>493</v>
      </c>
      <c r="AZ26" t="s">
        <v>430</v>
      </c>
      <c r="BA26" t="s">
        <v>452</v>
      </c>
      <c r="BB26" t="s">
        <v>431</v>
      </c>
      <c r="BC26" t="s">
        <v>470</v>
      </c>
      <c r="BD26" s="1" t="s">
        <v>432</v>
      </c>
      <c r="BE26" s="1" t="s">
        <v>265</v>
      </c>
      <c r="BF26" s="1" t="s">
        <v>433</v>
      </c>
      <c r="BG26" s="1" t="s">
        <v>266</v>
      </c>
      <c r="BH26" s="1" t="s">
        <v>434</v>
      </c>
      <c r="BI26" s="1" t="s">
        <v>43</v>
      </c>
      <c r="BJ26" s="1" t="s">
        <v>435</v>
      </c>
      <c r="BK26" s="1" t="s">
        <v>436</v>
      </c>
      <c r="BL26" s="1" t="s">
        <v>437</v>
      </c>
      <c r="BM26" s="1" t="s">
        <v>80</v>
      </c>
      <c r="BN26" s="1" t="s">
        <v>438</v>
      </c>
      <c r="BO26" s="1" t="s">
        <v>80</v>
      </c>
      <c r="BP26" s="1" t="s">
        <v>439</v>
      </c>
      <c r="BQ26" s="1" t="s">
        <v>80</v>
      </c>
      <c r="BR26" s="1" t="s">
        <v>440</v>
      </c>
      <c r="BS26" s="3" t="s">
        <v>472</v>
      </c>
      <c r="BT26" s="1" t="s">
        <v>441</v>
      </c>
      <c r="BU26" s="3" t="s">
        <v>488</v>
      </c>
      <c r="BV26" s="1" t="s">
        <v>442</v>
      </c>
      <c r="BW26" s="3" t="s">
        <v>490</v>
      </c>
      <c r="BX26" s="3" t="s">
        <v>443</v>
      </c>
      <c r="BY26" s="3" t="s">
        <v>268</v>
      </c>
      <c r="BZ26" s="2" t="s">
        <v>448</v>
      </c>
      <c r="CA26" s="7" t="s">
        <v>269</v>
      </c>
      <c r="CB26" s="1" t="s">
        <v>444</v>
      </c>
      <c r="CC26" s="1" t="str">
        <f t="shared" si="11"/>
        <v>989880</v>
      </c>
      <c r="CD26" t="s">
        <v>445</v>
      </c>
    </row>
    <row r="27" spans="4:82" ht="15" x14ac:dyDescent="0.3">
      <c r="D27" s="6" t="s">
        <v>398</v>
      </c>
      <c r="H27" s="6" t="s">
        <v>398</v>
      </c>
      <c r="L27" s="6" t="s">
        <v>398</v>
      </c>
      <c r="M27" s="13" t="str">
        <f t="shared" si="4"/>
        <v>SE_WES_OFFICE</v>
      </c>
      <c r="N27" s="1" t="s">
        <v>336</v>
      </c>
      <c r="O27" s="1">
        <f t="shared" si="5"/>
        <v>98</v>
      </c>
      <c r="P27" s="1" t="str">
        <f t="shared" si="12"/>
        <v>{ "id": 98, "capsName": "SESA" , "fullName": "SESA" , "code": "SE", "name": "SESA" },</v>
      </c>
      <c r="Q27" s="6" t="s">
        <v>398</v>
      </c>
      <c r="R27" s="1" t="s">
        <v>377</v>
      </c>
      <c r="S27" s="1">
        <f t="shared" si="0"/>
        <v>98</v>
      </c>
      <c r="T27" s="1" t="str">
        <f t="shared" si="1"/>
        <v>{ "id": 98, "capsName": "WESLACO" , "fullName": "Weslaco" , "code": "WES", "name": "WESLACO" },</v>
      </c>
      <c r="U27" s="6" t="s">
        <v>398</v>
      </c>
      <c r="V27" s="1" t="s">
        <v>320</v>
      </c>
      <c r="W27" s="1">
        <f>IF(V27&lt;&gt;"",INDEX(J:J,MATCH($V27,$I:$I,0)),"")</f>
        <v>98</v>
      </c>
      <c r="X27" s="1" t="str">
        <f t="shared" si="3"/>
        <v>{ "id": 98, "capsName": "OFFICE", "fullName": "Office", "code": "OFFICE", "name": "OFFICE", "techClass": "OFFICE" }</v>
      </c>
      <c r="Y27" s="6" t="s">
        <v>398</v>
      </c>
      <c r="Z27" s="5" t="s">
        <v>420</v>
      </c>
      <c r="AA27" s="8" t="str">
        <f t="shared" si="6"/>
        <v>SE_WES_OFFICE</v>
      </c>
      <c r="AB27" s="5" t="s">
        <v>421</v>
      </c>
      <c r="AC27" s="5" t="str">
        <f t="shared" si="7"/>
        <v>989898</v>
      </c>
      <c r="AD27" t="s">
        <v>422</v>
      </c>
      <c r="AE27" t="str">
        <f t="shared" si="8"/>
        <v>{ "id": 98, "capsName": "SESA" , "fullName": "SESA" , "code": "SE", "name": "SESA" },</v>
      </c>
      <c r="AF27" t="s">
        <v>494</v>
      </c>
      <c r="AG27" t="str">
        <f t="shared" si="9"/>
        <v>{ "id": 98, "capsName": "WESLACO" , "fullName": "Weslaco" , "code": "WES", "name": "WESLACO" },</v>
      </c>
      <c r="AH27" t="s">
        <v>491</v>
      </c>
      <c r="AI27" t="str">
        <f t="shared" si="10"/>
        <v>{ "id": 98, "capsName": "OFFICE", "fullName": "Office", "code": "OFFICE", "name": "OFFICE", "techClass": "OFFICE" }</v>
      </c>
      <c r="AJ27" t="s">
        <v>495</v>
      </c>
      <c r="AK27" t="s">
        <v>470</v>
      </c>
      <c r="AL27" s="1" t="s">
        <v>423</v>
      </c>
      <c r="AM27" s="9" t="s">
        <v>492</v>
      </c>
      <c r="AN27" s="1" t="s">
        <v>424</v>
      </c>
      <c r="AO27" s="9" t="s">
        <v>492</v>
      </c>
      <c r="AP27" s="1" t="s">
        <v>425</v>
      </c>
      <c r="AQ27" s="9" t="s">
        <v>492</v>
      </c>
      <c r="AR27" s="1" t="s">
        <v>426</v>
      </c>
      <c r="AS27" s="1" t="s">
        <v>33</v>
      </c>
      <c r="AT27" s="2" t="s">
        <v>427</v>
      </c>
      <c r="AU27" s="1" t="s">
        <v>80</v>
      </c>
      <c r="AV27" s="1" t="s">
        <v>428</v>
      </c>
      <c r="AW27" s="9" t="s">
        <v>493</v>
      </c>
      <c r="AX27" s="1" t="s">
        <v>429</v>
      </c>
      <c r="AY27" s="9" t="s">
        <v>493</v>
      </c>
      <c r="AZ27" t="s">
        <v>430</v>
      </c>
      <c r="BA27" t="s">
        <v>452</v>
      </c>
      <c r="BB27" t="s">
        <v>431</v>
      </c>
      <c r="BC27" t="s">
        <v>470</v>
      </c>
      <c r="BD27" s="1" t="s">
        <v>432</v>
      </c>
      <c r="BE27" s="1" t="s">
        <v>265</v>
      </c>
      <c r="BF27" s="1" t="s">
        <v>433</v>
      </c>
      <c r="BG27" s="1" t="s">
        <v>266</v>
      </c>
      <c r="BH27" s="1" t="s">
        <v>434</v>
      </c>
      <c r="BI27" s="1" t="s">
        <v>43</v>
      </c>
      <c r="BJ27" s="1" t="s">
        <v>435</v>
      </c>
      <c r="BK27" s="1" t="s">
        <v>436</v>
      </c>
      <c r="BL27" s="1" t="s">
        <v>437</v>
      </c>
      <c r="BM27" s="1" t="s">
        <v>80</v>
      </c>
      <c r="BN27" s="1" t="s">
        <v>438</v>
      </c>
      <c r="BO27" s="1" t="s">
        <v>80</v>
      </c>
      <c r="BP27" s="1" t="s">
        <v>439</v>
      </c>
      <c r="BQ27" s="1" t="s">
        <v>80</v>
      </c>
      <c r="BR27" s="1" t="s">
        <v>440</v>
      </c>
      <c r="BS27" s="3" t="s">
        <v>472</v>
      </c>
      <c r="BT27" s="1" t="s">
        <v>441</v>
      </c>
      <c r="BU27" s="3" t="s">
        <v>488</v>
      </c>
      <c r="BV27" s="1" t="s">
        <v>442</v>
      </c>
      <c r="BW27" s="3" t="s">
        <v>490</v>
      </c>
      <c r="BX27" s="3" t="s">
        <v>443</v>
      </c>
      <c r="BY27" s="3" t="s">
        <v>275</v>
      </c>
      <c r="BZ27" s="2" t="s">
        <v>448</v>
      </c>
      <c r="CA27" s="7" t="s">
        <v>276</v>
      </c>
      <c r="CB27" s="1" t="s">
        <v>444</v>
      </c>
      <c r="CC27" s="1" t="str">
        <f t="shared" si="11"/>
        <v>989898</v>
      </c>
      <c r="CD27" t="s">
        <v>445</v>
      </c>
    </row>
    <row r="28" spans="4:82" ht="15" x14ac:dyDescent="0.3">
      <c r="D28" s="6" t="s">
        <v>398</v>
      </c>
      <c r="H28" s="6" t="s">
        <v>398</v>
      </c>
      <c r="L28" s="6" t="s">
        <v>398</v>
      </c>
      <c r="M28" s="13" t="str">
        <f t="shared" si="4"/>
        <v>XX_XXX_UNASGN</v>
      </c>
      <c r="N28" s="1" t="s">
        <v>338</v>
      </c>
      <c r="O28" s="1">
        <f t="shared" si="5"/>
        <v>99</v>
      </c>
      <c r="P28" s="1" t="str">
        <f t="shared" si="12"/>
        <v>{ "id": 99, "capsName": "UNASSIGNED" , "fullName": "Unassigned" , "code": "XX", "name": "UNASSIGNED" },</v>
      </c>
      <c r="Q28" s="6" t="s">
        <v>398</v>
      </c>
      <c r="R28" s="1" t="s">
        <v>374</v>
      </c>
      <c r="S28" s="1">
        <f t="shared" si="0"/>
        <v>99</v>
      </c>
      <c r="T28" s="1" t="str">
        <f t="shared" si="1"/>
        <v>{ "id": 99, "capsName": "UNASSIGNED" , "fullName": "Unassigned" , "code": "XXX", "name": "UNASSIGNED" },</v>
      </c>
      <c r="U28" s="6" t="s">
        <v>398</v>
      </c>
      <c r="V28" s="1" t="s">
        <v>380</v>
      </c>
      <c r="W28" s="1">
        <f t="shared" si="2"/>
        <v>99</v>
      </c>
      <c r="X28" s="1" t="str">
        <f t="shared" si="3"/>
        <v>{ "id": 99, "capsName": "UNASSIGNED", "fullName": "Unassigned", "code": "UNASGN", "name": "UNASGN", "techClass": "UNASGN" }</v>
      </c>
      <c r="Y28" s="6" t="s">
        <v>398</v>
      </c>
      <c r="Z28" s="5" t="s">
        <v>420</v>
      </c>
      <c r="AA28" s="8" t="str">
        <f t="shared" si="6"/>
        <v>XX_XXX_UNASGN</v>
      </c>
      <c r="AB28" s="5" t="s">
        <v>421</v>
      </c>
      <c r="AC28" s="5" t="str">
        <f t="shared" si="7"/>
        <v>999999</v>
      </c>
      <c r="AD28" t="s">
        <v>422</v>
      </c>
      <c r="AE28" t="str">
        <f t="shared" si="8"/>
        <v>{ "id": 99, "capsName": "UNASSIGNED" , "fullName": "Unassigned" , "code": "XX", "name": "UNASSIGNED" },</v>
      </c>
      <c r="AF28" t="s">
        <v>494</v>
      </c>
      <c r="AG28" t="str">
        <f t="shared" si="9"/>
        <v>{ "id": 99, "capsName": "UNASSIGNED" , "fullName": "Unassigned" , "code": "XXX", "name": "UNASSIGNED" },</v>
      </c>
      <c r="AH28" t="s">
        <v>491</v>
      </c>
      <c r="AI28" t="str">
        <f t="shared" si="10"/>
        <v>{ "id": 99, "capsName": "UNASSIGNED", "fullName": "Unassigned", "code": "UNASGN", "name": "UNASGN", "techClass": "UNASGN" }</v>
      </c>
      <c r="AJ28" t="s">
        <v>495</v>
      </c>
      <c r="AK28" t="s">
        <v>471</v>
      </c>
      <c r="AL28" s="1" t="s">
        <v>423</v>
      </c>
      <c r="AM28" s="9" t="s">
        <v>492</v>
      </c>
      <c r="AN28" s="1" t="s">
        <v>424</v>
      </c>
      <c r="AO28" s="9" t="s">
        <v>492</v>
      </c>
      <c r="AP28" s="1" t="s">
        <v>425</v>
      </c>
      <c r="AQ28" s="9" t="s">
        <v>492</v>
      </c>
      <c r="AR28" s="1" t="s">
        <v>426</v>
      </c>
      <c r="AS28" s="1" t="s">
        <v>33</v>
      </c>
      <c r="AT28" s="2" t="s">
        <v>427</v>
      </c>
      <c r="AU28" s="1" t="s">
        <v>80</v>
      </c>
      <c r="AV28" s="1" t="s">
        <v>428</v>
      </c>
      <c r="AW28" s="9" t="s">
        <v>493</v>
      </c>
      <c r="AX28" s="1" t="s">
        <v>429</v>
      </c>
      <c r="AY28" s="9" t="s">
        <v>493</v>
      </c>
      <c r="AZ28" t="s">
        <v>430</v>
      </c>
      <c r="BA28" t="s">
        <v>450</v>
      </c>
      <c r="BB28" t="s">
        <v>431</v>
      </c>
      <c r="BC28" t="s">
        <v>471</v>
      </c>
      <c r="BD28" s="1" t="s">
        <v>432</v>
      </c>
      <c r="BE28" s="1" t="s">
        <v>265</v>
      </c>
      <c r="BF28" s="1" t="s">
        <v>433</v>
      </c>
      <c r="BG28" s="1" t="s">
        <v>266</v>
      </c>
      <c r="BH28" s="1" t="s">
        <v>434</v>
      </c>
      <c r="BI28" s="1" t="s">
        <v>43</v>
      </c>
      <c r="BJ28" s="1" t="s">
        <v>435</v>
      </c>
      <c r="BK28" s="1" t="s">
        <v>436</v>
      </c>
      <c r="BL28" s="1" t="s">
        <v>437</v>
      </c>
      <c r="BM28" s="1" t="s">
        <v>80</v>
      </c>
      <c r="BN28" s="1" t="s">
        <v>438</v>
      </c>
      <c r="BO28" s="1" t="s">
        <v>80</v>
      </c>
      <c r="BP28" s="1" t="s">
        <v>439</v>
      </c>
      <c r="BQ28" s="1" t="s">
        <v>80</v>
      </c>
      <c r="BR28" s="1" t="s">
        <v>440</v>
      </c>
      <c r="BS28" s="3" t="s">
        <v>472</v>
      </c>
      <c r="BT28" s="1" t="s">
        <v>441</v>
      </c>
      <c r="BU28" s="3" t="s">
        <v>489</v>
      </c>
      <c r="BV28" s="1" t="s">
        <v>442</v>
      </c>
      <c r="BW28" s="3" t="s">
        <v>490</v>
      </c>
      <c r="BX28" s="3" t="s">
        <v>443</v>
      </c>
      <c r="BY28" s="3" t="s">
        <v>292</v>
      </c>
      <c r="BZ28" s="2" t="s">
        <v>448</v>
      </c>
      <c r="CA28" s="7" t="s">
        <v>293</v>
      </c>
      <c r="CB28" s="1" t="s">
        <v>444</v>
      </c>
      <c r="CC28" s="1" t="str">
        <f t="shared" si="11"/>
        <v>999999</v>
      </c>
      <c r="CD28" t="s">
        <v>445</v>
      </c>
    </row>
    <row r="29" spans="4:82" ht="15" x14ac:dyDescent="0.3">
      <c r="D29" s="6" t="s">
        <v>398</v>
      </c>
      <c r="H29" s="6" t="s">
        <v>398</v>
      </c>
      <c r="L29" s="6" t="s">
        <v>398</v>
      </c>
      <c r="M29" s="13" t="str">
        <f>CONCATENATE(N29,"_",R29,"_",V29)</f>
        <v>AA_ART_MNSHOP</v>
      </c>
      <c r="N29" s="1" t="s">
        <v>536</v>
      </c>
      <c r="O29" s="1">
        <f t="shared" si="5"/>
        <v>97</v>
      </c>
      <c r="P29" s="1" t="str">
        <f t="shared" si="12"/>
        <v>{ "id": 98, "capsName": "AATESTSITE" , "fullName": "AATestSite" , "code": "AA", "name": "AATESTSITE" },</v>
      </c>
      <c r="Q29" s="6" t="s">
        <v>398</v>
      </c>
      <c r="R29" s="1" t="s">
        <v>342</v>
      </c>
      <c r="S29" s="1">
        <f t="shared" si="0"/>
        <v>10</v>
      </c>
      <c r="T29" s="1" t="str">
        <f t="shared" si="1"/>
        <v>{ "id": 10, "capsName": "ARTESIA" , "fullName": "Artesia" , "code": "ART", "name": "ARTESIA" },</v>
      </c>
      <c r="U29" s="6" t="s">
        <v>398</v>
      </c>
      <c r="V29" s="1" t="s">
        <v>305</v>
      </c>
      <c r="W29" s="1">
        <f t="shared" si="2"/>
        <v>87</v>
      </c>
      <c r="X29" s="1" t="str">
        <f t="shared" si="3"/>
        <v>{ "id": 87, "capsName": "MAINTENANCE SHOP", "fullName": "Maintenance Shop", "code": "MNSHOP", "name": "MNSHOP", "techClass": "M-TECH" }</v>
      </c>
      <c r="Y29" s="6" t="s">
        <v>398</v>
      </c>
      <c r="Z29" s="5" t="s">
        <v>420</v>
      </c>
      <c r="AA29" s="8" t="str">
        <f>CONCATENATE(N29,"_",R29,"_",V29)</f>
        <v>AA_ART_MNSHOP</v>
      </c>
      <c r="AB29" s="5" t="s">
        <v>421</v>
      </c>
      <c r="AC29" s="5" t="str">
        <f t="shared" si="7"/>
        <v>971087</v>
      </c>
      <c r="AD29" t="s">
        <v>422</v>
      </c>
      <c r="AE29" t="str">
        <f t="shared" si="8"/>
        <v>{ "id": 98, "capsName": "AATESTSITE" , "fullName": "AATestSite" , "code": "AA", "name": "AATESTSITE" },</v>
      </c>
      <c r="AF29" t="s">
        <v>494</v>
      </c>
      <c r="AG29" t="str">
        <f t="shared" ref="AG29:AG35" si="13">T29</f>
        <v>{ "id": 10, "capsName": "ARTESIA" , "fullName": "Artesia" , "code": "ART", "name": "ARTESIA" },</v>
      </c>
      <c r="AH29" t="s">
        <v>491</v>
      </c>
      <c r="AI29" t="str">
        <f t="shared" ref="AI29" si="14">X29</f>
        <v>{ "id": 87, "capsName": "MAINTENANCE SHOP", "fullName": "Maintenance Shop", "code": "MNSHOP", "name": "MNSHOP", "techClass": "M-TECH" }</v>
      </c>
      <c r="AJ29" t="s">
        <v>495</v>
      </c>
      <c r="AK29" t="s">
        <v>471</v>
      </c>
      <c r="AL29" s="1" t="s">
        <v>423</v>
      </c>
      <c r="AM29" s="9" t="s">
        <v>492</v>
      </c>
      <c r="AN29" s="1" t="s">
        <v>424</v>
      </c>
      <c r="AO29" s="9" t="s">
        <v>492</v>
      </c>
      <c r="AP29" s="1" t="s">
        <v>425</v>
      </c>
      <c r="AQ29" s="9" t="s">
        <v>492</v>
      </c>
      <c r="AR29" s="1" t="s">
        <v>426</v>
      </c>
      <c r="AS29" s="1" t="s">
        <v>33</v>
      </c>
      <c r="AT29" s="2" t="s">
        <v>427</v>
      </c>
      <c r="AU29" s="1" t="s">
        <v>113</v>
      </c>
      <c r="AV29" s="1" t="s">
        <v>428</v>
      </c>
      <c r="AW29" s="9" t="s">
        <v>493</v>
      </c>
      <c r="AX29" s="1" t="s">
        <v>429</v>
      </c>
      <c r="AY29" s="9" t="s">
        <v>493</v>
      </c>
      <c r="AZ29" t="s">
        <v>430</v>
      </c>
      <c r="BA29" t="s">
        <v>450</v>
      </c>
      <c r="BB29" t="s">
        <v>431</v>
      </c>
      <c r="BC29" t="s">
        <v>471</v>
      </c>
      <c r="BD29" s="1" t="s">
        <v>432</v>
      </c>
      <c r="BE29" s="1" t="s">
        <v>538</v>
      </c>
      <c r="BF29" s="1" t="s">
        <v>433</v>
      </c>
      <c r="BG29" s="1" t="s">
        <v>539</v>
      </c>
      <c r="BH29" s="1" t="s">
        <v>434</v>
      </c>
      <c r="BI29" s="1" t="s">
        <v>43</v>
      </c>
      <c r="BJ29" s="1" t="s">
        <v>435</v>
      </c>
      <c r="BK29" s="1" t="s">
        <v>436</v>
      </c>
      <c r="BL29" s="1" t="s">
        <v>437</v>
      </c>
      <c r="BM29" s="1" t="s">
        <v>113</v>
      </c>
      <c r="BN29" s="1" t="s">
        <v>438</v>
      </c>
      <c r="BO29" s="1" t="s">
        <v>113</v>
      </c>
      <c r="BP29" s="1" t="s">
        <v>439</v>
      </c>
      <c r="BQ29" s="1" t="s">
        <v>113</v>
      </c>
      <c r="BR29" s="1" t="s">
        <v>440</v>
      </c>
      <c r="BS29" s="3" t="s">
        <v>472</v>
      </c>
      <c r="BT29" s="1" t="s">
        <v>441</v>
      </c>
      <c r="BU29" s="3" t="s">
        <v>489</v>
      </c>
      <c r="BV29" s="1" t="s">
        <v>442</v>
      </c>
      <c r="BW29" s="3" t="s">
        <v>490</v>
      </c>
      <c r="BX29" s="3" t="s">
        <v>443</v>
      </c>
      <c r="BY29" s="3" t="s">
        <v>620</v>
      </c>
      <c r="BZ29" s="2" t="s">
        <v>448</v>
      </c>
      <c r="CA29" s="7" t="s">
        <v>540</v>
      </c>
      <c r="CB29" s="1" t="s">
        <v>444</v>
      </c>
      <c r="CC29" s="1" t="str">
        <f t="shared" ref="CC29:CC56" si="15">AC29</f>
        <v>971087</v>
      </c>
      <c r="CD29" t="s">
        <v>445</v>
      </c>
    </row>
    <row r="30" spans="4:82" ht="15" x14ac:dyDescent="0.3">
      <c r="D30" s="6" t="s">
        <v>398</v>
      </c>
      <c r="H30" s="6" t="s">
        <v>398</v>
      </c>
      <c r="L30" s="6" t="s">
        <v>398</v>
      </c>
      <c r="M30" s="13" t="str">
        <f t="shared" ref="M30:M56" si="16">CONCATENATE(N30,"_",R30,"_",V30)</f>
        <v>HB_ART_TESTER</v>
      </c>
      <c r="N30" s="1" t="s">
        <v>330</v>
      </c>
      <c r="O30" s="1">
        <f t="shared" si="5"/>
        <v>51</v>
      </c>
      <c r="P30" s="1" t="str">
        <f t="shared" si="12"/>
        <v>{ "id": 51, "capsName": "HALLIBURTON" , "fullName": "Halliburton" , "code": "HB", "name": "HALLIBURTON" },</v>
      </c>
      <c r="Q30" s="6" t="s">
        <v>398</v>
      </c>
      <c r="R30" s="1" t="s">
        <v>342</v>
      </c>
      <c r="S30" s="1">
        <f t="shared" si="0"/>
        <v>10</v>
      </c>
      <c r="T30" s="1" t="str">
        <f t="shared" si="1"/>
        <v>{ "id": 10, "capsName": "ARTESIA" , "fullName": "Artesia" , "code": "ART", "name": "ARTESIA" },</v>
      </c>
      <c r="U30" s="6" t="s">
        <v>398</v>
      </c>
      <c r="V30" s="1" t="s">
        <v>650</v>
      </c>
      <c r="W30" s="1">
        <f t="shared" si="2"/>
        <v>89</v>
      </c>
      <c r="X30" s="1" t="str">
        <f t="shared" si="3"/>
        <v>{ "id": 89, "capsName": "TEST CENTER", "fullName": "Test Center", "code": "TESTER", "name": "TESTER", "techClass": "T-TECH" }</v>
      </c>
      <c r="Y30" s="6" t="s">
        <v>398</v>
      </c>
      <c r="Z30" s="5" t="s">
        <v>420</v>
      </c>
      <c r="AA30" s="8" t="str">
        <f t="shared" ref="AA30:AA56" si="17">CONCATENATE(N30,"_",R30,"_",V30)</f>
        <v>HB_ART_TESTER</v>
      </c>
      <c r="AB30" s="5" t="s">
        <v>421</v>
      </c>
      <c r="AC30" s="5" t="str">
        <f t="shared" si="7"/>
        <v>511089</v>
      </c>
      <c r="AD30" t="s">
        <v>422</v>
      </c>
      <c r="AE30" t="str">
        <f t="shared" si="8"/>
        <v>{ "id": 51, "capsName": "HALLIBURTON" , "fullName": "Halliburton" , "code": "HB", "name": "HALLIBURTON" },</v>
      </c>
      <c r="AF30" t="s">
        <v>494</v>
      </c>
      <c r="AG30" t="str">
        <f t="shared" si="13"/>
        <v>{ "id": 10, "capsName": "ARTESIA" , "fullName": "Artesia" , "code": "ART", "name": "ARTESIA" },</v>
      </c>
      <c r="AH30" t="s">
        <v>491</v>
      </c>
      <c r="AI30" t="str">
        <f t="shared" ref="AI30:AI56" si="18">X30</f>
        <v>{ "id": 89, "capsName": "TEST CENTER", "fullName": "Test Center", "code": "TESTER", "name": "TESTER", "techClass": "T-TECH" }</v>
      </c>
      <c r="AJ30" t="s">
        <v>495</v>
      </c>
      <c r="AK30" t="s">
        <v>454</v>
      </c>
      <c r="AL30" s="1" t="s">
        <v>423</v>
      </c>
      <c r="AM30" s="9" t="s">
        <v>493</v>
      </c>
      <c r="AN30" s="1" t="s">
        <v>424</v>
      </c>
      <c r="AO30" s="9" t="s">
        <v>492</v>
      </c>
      <c r="AP30" s="1" t="s">
        <v>425</v>
      </c>
      <c r="AQ30" s="9" t="s">
        <v>492</v>
      </c>
      <c r="AR30" s="1" t="s">
        <v>426</v>
      </c>
      <c r="AS30" s="1" t="s">
        <v>33</v>
      </c>
      <c r="AT30" s="2" t="s">
        <v>427</v>
      </c>
      <c r="AU30" s="1" t="s">
        <v>212</v>
      </c>
      <c r="AV30" s="1" t="s">
        <v>428</v>
      </c>
      <c r="AW30" s="9" t="s">
        <v>493</v>
      </c>
      <c r="AX30" s="1" t="s">
        <v>429</v>
      </c>
      <c r="AY30" s="9" t="s">
        <v>493</v>
      </c>
      <c r="AZ30" t="s">
        <v>430</v>
      </c>
      <c r="BA30" t="s">
        <v>450</v>
      </c>
      <c r="BB30" t="s">
        <v>431</v>
      </c>
      <c r="BC30" t="s">
        <v>471</v>
      </c>
      <c r="BD30" s="1" t="s">
        <v>432</v>
      </c>
      <c r="BE30" s="1" t="s">
        <v>541</v>
      </c>
      <c r="BF30" s="1" t="s">
        <v>433</v>
      </c>
      <c r="BG30" s="1" t="s">
        <v>542</v>
      </c>
      <c r="BH30" s="1" t="s">
        <v>434</v>
      </c>
      <c r="BI30" s="1" t="s">
        <v>43</v>
      </c>
      <c r="BJ30" s="1" t="s">
        <v>435</v>
      </c>
      <c r="BK30" s="1" t="s">
        <v>436</v>
      </c>
      <c r="BL30" s="1" t="s">
        <v>437</v>
      </c>
      <c r="BM30" s="1" t="s">
        <v>212</v>
      </c>
      <c r="BN30" s="1" t="s">
        <v>438</v>
      </c>
      <c r="BO30" s="1" t="s">
        <v>212</v>
      </c>
      <c r="BP30" s="1" t="s">
        <v>439</v>
      </c>
      <c r="BQ30" s="1" t="s">
        <v>212</v>
      </c>
      <c r="BR30" s="1" t="s">
        <v>440</v>
      </c>
      <c r="BS30" s="3" t="s">
        <v>472</v>
      </c>
      <c r="BT30" s="1" t="s">
        <v>441</v>
      </c>
      <c r="BU30" s="3" t="s">
        <v>489</v>
      </c>
      <c r="BV30" s="1" t="s">
        <v>442</v>
      </c>
      <c r="BW30" s="3" t="s">
        <v>490</v>
      </c>
      <c r="BX30" s="3" t="s">
        <v>443</v>
      </c>
      <c r="BY30" s="3" t="s">
        <v>659</v>
      </c>
      <c r="BZ30" s="2" t="s">
        <v>448</v>
      </c>
      <c r="CA30" s="7" t="s">
        <v>543</v>
      </c>
      <c r="CB30" s="1" t="s">
        <v>444</v>
      </c>
      <c r="CC30" s="1" t="str">
        <f t="shared" si="15"/>
        <v>511089</v>
      </c>
      <c r="CD30" t="s">
        <v>446</v>
      </c>
    </row>
    <row r="31" spans="4:82" ht="15" x14ac:dyDescent="0.3">
      <c r="D31" s="6" t="s">
        <v>398</v>
      </c>
      <c r="H31" s="6" t="s">
        <v>398</v>
      </c>
      <c r="L31" s="6" t="s">
        <v>398</v>
      </c>
      <c r="M31" s="13" t="str">
        <f t="shared" si="16"/>
        <v>__</v>
      </c>
      <c r="O31" s="1" t="str">
        <f t="shared" si="5"/>
        <v/>
      </c>
      <c r="P31" s="1" t="str">
        <f t="shared" si="12"/>
        <v/>
      </c>
      <c r="Q31" s="6" t="s">
        <v>398</v>
      </c>
      <c r="S31" s="1" t="str">
        <f t="shared" si="0"/>
        <v/>
      </c>
      <c r="T31" s="1" t="str">
        <f t="shared" si="1"/>
        <v/>
      </c>
      <c r="U31" s="6" t="s">
        <v>398</v>
      </c>
      <c r="W31" s="1" t="str">
        <f t="shared" si="2"/>
        <v/>
      </c>
      <c r="X31" s="1" t="str">
        <f t="shared" si="3"/>
        <v/>
      </c>
      <c r="Y31" s="6" t="s">
        <v>398</v>
      </c>
      <c r="Z31" s="5" t="s">
        <v>420</v>
      </c>
      <c r="AA31" s="8" t="str">
        <f t="shared" si="17"/>
        <v>__</v>
      </c>
      <c r="AB31" s="5" t="s">
        <v>421</v>
      </c>
      <c r="AC31" s="5" t="str">
        <f t="shared" si="7"/>
        <v/>
      </c>
      <c r="AD31" t="s">
        <v>422</v>
      </c>
      <c r="AE31" t="str">
        <f t="shared" si="8"/>
        <v/>
      </c>
      <c r="AF31" t="s">
        <v>494</v>
      </c>
      <c r="AG31" t="str">
        <f t="shared" si="13"/>
        <v/>
      </c>
      <c r="AH31" t="s">
        <v>491</v>
      </c>
      <c r="AI31" t="str">
        <f t="shared" si="18"/>
        <v/>
      </c>
      <c r="AJ31" t="s">
        <v>495</v>
      </c>
      <c r="AK31" t="s">
        <v>471</v>
      </c>
      <c r="AL31" s="1" t="s">
        <v>423</v>
      </c>
      <c r="AM31" s="9" t="s">
        <v>492</v>
      </c>
      <c r="AN31" s="1" t="s">
        <v>424</v>
      </c>
      <c r="AO31" s="9" t="s">
        <v>492</v>
      </c>
      <c r="AP31" s="1" t="s">
        <v>425</v>
      </c>
      <c r="AQ31" s="9" t="s">
        <v>492</v>
      </c>
      <c r="AR31" s="1" t="s">
        <v>426</v>
      </c>
      <c r="AS31" s="1" t="s">
        <v>33</v>
      </c>
      <c r="AT31" s="2" t="s">
        <v>427</v>
      </c>
      <c r="AU31" s="1" t="s">
        <v>191</v>
      </c>
      <c r="AV31" s="1" t="s">
        <v>428</v>
      </c>
      <c r="AW31" s="9" t="s">
        <v>493</v>
      </c>
      <c r="AX31" s="1" t="s">
        <v>429</v>
      </c>
      <c r="AY31" s="9" t="s">
        <v>493</v>
      </c>
      <c r="AZ31" t="s">
        <v>430</v>
      </c>
      <c r="BA31" t="s">
        <v>450</v>
      </c>
      <c r="BB31" t="s">
        <v>431</v>
      </c>
      <c r="BC31" t="s">
        <v>471</v>
      </c>
      <c r="BD31" s="1" t="s">
        <v>432</v>
      </c>
      <c r="BE31" s="1" t="s">
        <v>544</v>
      </c>
      <c r="BF31" s="1" t="s">
        <v>433</v>
      </c>
      <c r="BG31" s="1" t="s">
        <v>545</v>
      </c>
      <c r="BH31" s="1" t="s">
        <v>434</v>
      </c>
      <c r="BI31" s="1" t="s">
        <v>43</v>
      </c>
      <c r="BJ31" s="1" t="s">
        <v>435</v>
      </c>
      <c r="BK31" s="1" t="s">
        <v>436</v>
      </c>
      <c r="BL31" s="1" t="s">
        <v>437</v>
      </c>
      <c r="BM31" s="1" t="s">
        <v>191</v>
      </c>
      <c r="BN31" s="1" t="s">
        <v>438</v>
      </c>
      <c r="BO31" s="1" t="s">
        <v>191</v>
      </c>
      <c r="BP31" s="1" t="s">
        <v>439</v>
      </c>
      <c r="BQ31" s="1" t="s">
        <v>191</v>
      </c>
      <c r="BR31" s="1" t="s">
        <v>440</v>
      </c>
      <c r="BS31" s="3" t="s">
        <v>472</v>
      </c>
      <c r="BT31" s="1" t="s">
        <v>441</v>
      </c>
      <c r="BU31" s="3" t="s">
        <v>489</v>
      </c>
      <c r="BV31" s="1" t="s">
        <v>442</v>
      </c>
      <c r="BW31" s="3" t="s">
        <v>490</v>
      </c>
      <c r="BX31" s="3" t="s">
        <v>443</v>
      </c>
      <c r="BZ31" s="2" t="s">
        <v>448</v>
      </c>
      <c r="CA31" s="7" t="s">
        <v>546</v>
      </c>
      <c r="CB31" s="1" t="s">
        <v>444</v>
      </c>
      <c r="CC31" s="1" t="str">
        <f t="shared" si="15"/>
        <v/>
      </c>
      <c r="CD31" t="str">
        <f t="shared" ref="CD31:CD56" si="19">Y31</f>
        <v xml:space="preserve">     |     </v>
      </c>
    </row>
    <row r="32" spans="4:82" ht="15" x14ac:dyDescent="0.3">
      <c r="D32" s="6" t="s">
        <v>398</v>
      </c>
      <c r="H32" s="6" t="s">
        <v>398</v>
      </c>
      <c r="L32" s="6" t="s">
        <v>398</v>
      </c>
      <c r="M32" s="13" t="str">
        <f t="shared" si="16"/>
        <v>__</v>
      </c>
      <c r="O32" s="1" t="str">
        <f t="shared" si="5"/>
        <v/>
      </c>
      <c r="P32" s="1" t="str">
        <f t="shared" si="12"/>
        <v/>
      </c>
      <c r="Q32" s="6" t="s">
        <v>398</v>
      </c>
      <c r="S32" s="1" t="str">
        <f t="shared" si="0"/>
        <v/>
      </c>
      <c r="T32" s="1" t="str">
        <f t="shared" si="1"/>
        <v/>
      </c>
      <c r="U32" s="6" t="s">
        <v>398</v>
      </c>
      <c r="W32" s="1" t="str">
        <f t="shared" si="2"/>
        <v/>
      </c>
      <c r="X32" s="1" t="str">
        <f t="shared" si="3"/>
        <v/>
      </c>
      <c r="Y32" s="6" t="s">
        <v>398</v>
      </c>
      <c r="Z32" s="5" t="s">
        <v>420</v>
      </c>
      <c r="AA32" s="8" t="str">
        <f t="shared" si="17"/>
        <v>__</v>
      </c>
      <c r="AB32" s="5" t="s">
        <v>421</v>
      </c>
      <c r="AC32" s="5" t="str">
        <f t="shared" si="7"/>
        <v/>
      </c>
      <c r="AD32" t="s">
        <v>422</v>
      </c>
      <c r="AE32" t="str">
        <f t="shared" si="8"/>
        <v/>
      </c>
      <c r="AF32" t="s">
        <v>494</v>
      </c>
      <c r="AG32" t="str">
        <f t="shared" si="13"/>
        <v/>
      </c>
      <c r="AH32" t="s">
        <v>491</v>
      </c>
      <c r="AI32" t="str">
        <f t="shared" si="18"/>
        <v/>
      </c>
      <c r="AJ32" t="s">
        <v>495</v>
      </c>
      <c r="AK32" t="s">
        <v>471</v>
      </c>
      <c r="AL32" s="1" t="s">
        <v>423</v>
      </c>
      <c r="AM32" s="9" t="s">
        <v>492</v>
      </c>
      <c r="AN32" s="1" t="s">
        <v>424</v>
      </c>
      <c r="AO32" s="9" t="s">
        <v>492</v>
      </c>
      <c r="AP32" s="1" t="s">
        <v>425</v>
      </c>
      <c r="AQ32" s="9" t="s">
        <v>492</v>
      </c>
      <c r="AR32" s="1" t="s">
        <v>426</v>
      </c>
      <c r="AS32" s="1" t="s">
        <v>33</v>
      </c>
      <c r="AT32" s="2" t="s">
        <v>427</v>
      </c>
      <c r="AU32" s="1" t="s">
        <v>185</v>
      </c>
      <c r="AV32" s="1" t="s">
        <v>428</v>
      </c>
      <c r="AW32" s="9" t="s">
        <v>493</v>
      </c>
      <c r="AX32" s="1" t="s">
        <v>429</v>
      </c>
      <c r="AY32" s="9" t="s">
        <v>493</v>
      </c>
      <c r="AZ32" t="s">
        <v>430</v>
      </c>
      <c r="BA32" t="s">
        <v>450</v>
      </c>
      <c r="BB32" t="s">
        <v>431</v>
      </c>
      <c r="BC32" t="s">
        <v>471</v>
      </c>
      <c r="BD32" s="1" t="s">
        <v>432</v>
      </c>
      <c r="BE32" s="1" t="s">
        <v>547</v>
      </c>
      <c r="BF32" s="1" t="s">
        <v>433</v>
      </c>
      <c r="BG32" s="1" t="s">
        <v>548</v>
      </c>
      <c r="BH32" s="1" t="s">
        <v>434</v>
      </c>
      <c r="BI32" s="1" t="s">
        <v>43</v>
      </c>
      <c r="BJ32" s="1" t="s">
        <v>435</v>
      </c>
      <c r="BK32" s="1" t="s">
        <v>436</v>
      </c>
      <c r="BL32" s="1" t="s">
        <v>437</v>
      </c>
      <c r="BM32" s="1" t="s">
        <v>185</v>
      </c>
      <c r="BN32" s="1" t="s">
        <v>438</v>
      </c>
      <c r="BO32" s="1" t="s">
        <v>185</v>
      </c>
      <c r="BP32" s="1" t="s">
        <v>439</v>
      </c>
      <c r="BQ32" s="1" t="s">
        <v>185</v>
      </c>
      <c r="BR32" s="1" t="s">
        <v>440</v>
      </c>
      <c r="BS32" s="3" t="s">
        <v>472</v>
      </c>
      <c r="BT32" s="1" t="s">
        <v>441</v>
      </c>
      <c r="BU32" s="3" t="s">
        <v>489</v>
      </c>
      <c r="BV32" s="1" t="s">
        <v>442</v>
      </c>
      <c r="BW32" s="3" t="s">
        <v>490</v>
      </c>
      <c r="BX32" s="3" t="s">
        <v>443</v>
      </c>
      <c r="BZ32" s="2" t="s">
        <v>448</v>
      </c>
      <c r="CA32" s="7" t="s">
        <v>549</v>
      </c>
      <c r="CB32" s="1" t="s">
        <v>444</v>
      </c>
      <c r="CC32" s="1" t="str">
        <f t="shared" si="15"/>
        <v/>
      </c>
      <c r="CD32" t="str">
        <f t="shared" si="19"/>
        <v xml:space="preserve">     |     </v>
      </c>
    </row>
    <row r="33" spans="4:82" ht="15" x14ac:dyDescent="0.3">
      <c r="D33" s="6" t="s">
        <v>398</v>
      </c>
      <c r="H33" s="6" t="s">
        <v>398</v>
      </c>
      <c r="L33" s="6" t="s">
        <v>398</v>
      </c>
      <c r="M33" s="13" t="str">
        <f t="shared" si="16"/>
        <v>__</v>
      </c>
      <c r="O33" s="1" t="str">
        <f t="shared" ref="O33:O56" si="20">IF(N33&lt;&gt;"",INDEX(B:B,MATCH($N33,$A:$A,0)),"")</f>
        <v/>
      </c>
      <c r="P33" s="1" t="str">
        <f t="shared" ref="P33:P56" si="21">IF(O33&lt;&gt;"",INDEX(C:C,MATCH($N33,$A:$A,0)),"")</f>
        <v/>
      </c>
      <c r="Q33" s="6" t="s">
        <v>398</v>
      </c>
      <c r="S33" s="1" t="str">
        <f t="shared" ref="S33:S56" si="22">IF(R33&lt;&gt;"",INDEX(F:F,MATCH($R33,$E:$E,0)),"")</f>
        <v/>
      </c>
      <c r="T33" s="1" t="str">
        <f t="shared" ref="T33:T56" si="23">IF(S33&lt;&gt;"",INDEX(G:G,MATCH($R33,$E:$E,0)),"")</f>
        <v/>
      </c>
      <c r="U33" s="6" t="s">
        <v>398</v>
      </c>
      <c r="W33" s="1" t="str">
        <f t="shared" ref="W33:W56" si="24">IF(V33&lt;&gt;"",INDEX(J:J,MATCH($V33,$I:$I,0)),"")</f>
        <v/>
      </c>
      <c r="X33" s="1" t="str">
        <f t="shared" ref="X33:X56" si="25">IF(W33&lt;&gt;"",INDEX(K:K,MATCH($V33,$I:$I,0)),"")</f>
        <v/>
      </c>
      <c r="Y33" s="6" t="s">
        <v>398</v>
      </c>
      <c r="Z33" s="5" t="s">
        <v>420</v>
      </c>
      <c r="AA33" s="8" t="str">
        <f t="shared" si="17"/>
        <v>__</v>
      </c>
      <c r="AB33" s="5" t="s">
        <v>421</v>
      </c>
      <c r="AC33" s="5" t="str">
        <f t="shared" si="7"/>
        <v/>
      </c>
      <c r="AD33" t="s">
        <v>422</v>
      </c>
      <c r="AE33" t="str">
        <f t="shared" si="8"/>
        <v/>
      </c>
      <c r="AF33" t="s">
        <v>494</v>
      </c>
      <c r="AG33" t="str">
        <f t="shared" si="13"/>
        <v/>
      </c>
      <c r="AH33" t="s">
        <v>491</v>
      </c>
      <c r="AI33" t="str">
        <f t="shared" si="18"/>
        <v/>
      </c>
      <c r="AJ33" t="s">
        <v>495</v>
      </c>
      <c r="AK33" t="s">
        <v>471</v>
      </c>
      <c r="AL33" s="1" t="s">
        <v>423</v>
      </c>
      <c r="AM33" s="9" t="s">
        <v>492</v>
      </c>
      <c r="AN33" s="1" t="s">
        <v>424</v>
      </c>
      <c r="AO33" s="9" t="s">
        <v>492</v>
      </c>
      <c r="AP33" s="1" t="s">
        <v>425</v>
      </c>
      <c r="AQ33" s="9" t="s">
        <v>492</v>
      </c>
      <c r="AR33" s="1" t="s">
        <v>426</v>
      </c>
      <c r="AS33" s="1" t="s">
        <v>33</v>
      </c>
      <c r="AT33" s="2" t="s">
        <v>427</v>
      </c>
      <c r="AU33" s="1" t="s">
        <v>153</v>
      </c>
      <c r="AV33" s="1" t="s">
        <v>428</v>
      </c>
      <c r="AW33" s="9" t="s">
        <v>493</v>
      </c>
      <c r="AX33" s="1" t="s">
        <v>429</v>
      </c>
      <c r="AY33" s="9" t="s">
        <v>493</v>
      </c>
      <c r="AZ33" t="s">
        <v>430</v>
      </c>
      <c r="BA33" t="s">
        <v>450</v>
      </c>
      <c r="BB33" t="s">
        <v>431</v>
      </c>
      <c r="BC33" t="s">
        <v>471</v>
      </c>
      <c r="BD33" s="1" t="s">
        <v>432</v>
      </c>
      <c r="BE33" s="1" t="s">
        <v>550</v>
      </c>
      <c r="BF33" s="1" t="s">
        <v>433</v>
      </c>
      <c r="BG33" s="1" t="s">
        <v>551</v>
      </c>
      <c r="BH33" s="1" t="s">
        <v>434</v>
      </c>
      <c r="BI33" s="1" t="s">
        <v>43</v>
      </c>
      <c r="BJ33" s="1" t="s">
        <v>435</v>
      </c>
      <c r="BK33" s="1" t="s">
        <v>436</v>
      </c>
      <c r="BL33" s="1" t="s">
        <v>437</v>
      </c>
      <c r="BM33" s="1" t="s">
        <v>153</v>
      </c>
      <c r="BN33" s="1" t="s">
        <v>438</v>
      </c>
      <c r="BO33" s="1" t="s">
        <v>153</v>
      </c>
      <c r="BP33" s="1" t="s">
        <v>439</v>
      </c>
      <c r="BQ33" s="1" t="s">
        <v>153</v>
      </c>
      <c r="BR33" s="1" t="s">
        <v>440</v>
      </c>
      <c r="BS33" s="3" t="s">
        <v>472</v>
      </c>
      <c r="BT33" s="1" t="s">
        <v>441</v>
      </c>
      <c r="BU33" s="3" t="s">
        <v>489</v>
      </c>
      <c r="BV33" s="1" t="s">
        <v>442</v>
      </c>
      <c r="BW33" s="3" t="s">
        <v>490</v>
      </c>
      <c r="BX33" s="3" t="s">
        <v>443</v>
      </c>
      <c r="BZ33" s="2" t="s">
        <v>448</v>
      </c>
      <c r="CA33" s="7" t="s">
        <v>552</v>
      </c>
      <c r="CB33" s="1" t="s">
        <v>444</v>
      </c>
      <c r="CC33" s="1" t="str">
        <f t="shared" si="15"/>
        <v/>
      </c>
      <c r="CD33" t="str">
        <f t="shared" si="19"/>
        <v xml:space="preserve">     |     </v>
      </c>
    </row>
    <row r="34" spans="4:82" ht="15" x14ac:dyDescent="0.3">
      <c r="D34" s="6" t="s">
        <v>398</v>
      </c>
      <c r="H34" s="6" t="s">
        <v>398</v>
      </c>
      <c r="L34" s="6" t="s">
        <v>398</v>
      </c>
      <c r="M34" s="13" t="str">
        <f t="shared" si="16"/>
        <v>__</v>
      </c>
      <c r="O34" s="1" t="str">
        <f t="shared" si="20"/>
        <v/>
      </c>
      <c r="P34" s="1" t="str">
        <f t="shared" si="21"/>
        <v/>
      </c>
      <c r="Q34" s="6" t="s">
        <v>398</v>
      </c>
      <c r="S34" s="1" t="str">
        <f t="shared" si="22"/>
        <v/>
      </c>
      <c r="T34" s="1" t="str">
        <f t="shared" si="23"/>
        <v/>
      </c>
      <c r="U34" s="6" t="s">
        <v>398</v>
      </c>
      <c r="W34" s="1" t="str">
        <f t="shared" si="24"/>
        <v/>
      </c>
      <c r="X34" s="1" t="str">
        <f t="shared" si="25"/>
        <v/>
      </c>
      <c r="Y34" s="6" t="s">
        <v>398</v>
      </c>
      <c r="Z34" s="5" t="s">
        <v>420</v>
      </c>
      <c r="AA34" s="8" t="str">
        <f t="shared" si="17"/>
        <v>__</v>
      </c>
      <c r="AB34" s="5" t="s">
        <v>421</v>
      </c>
      <c r="AC34" s="5" t="str">
        <f t="shared" si="7"/>
        <v/>
      </c>
      <c r="AD34" t="s">
        <v>422</v>
      </c>
      <c r="AE34" t="str">
        <f t="shared" si="8"/>
        <v/>
      </c>
      <c r="AF34" t="s">
        <v>494</v>
      </c>
      <c r="AG34" t="str">
        <f t="shared" si="13"/>
        <v/>
      </c>
      <c r="AH34" t="s">
        <v>491</v>
      </c>
      <c r="AI34" t="str">
        <f t="shared" si="18"/>
        <v/>
      </c>
      <c r="AJ34" t="s">
        <v>495</v>
      </c>
      <c r="AK34" t="s">
        <v>471</v>
      </c>
      <c r="AL34" s="1" t="s">
        <v>423</v>
      </c>
      <c r="AM34" s="9" t="s">
        <v>492</v>
      </c>
      <c r="AN34" s="1" t="s">
        <v>424</v>
      </c>
      <c r="AO34" s="9" t="s">
        <v>492</v>
      </c>
      <c r="AP34" s="1" t="s">
        <v>425</v>
      </c>
      <c r="AQ34" s="9" t="s">
        <v>492</v>
      </c>
      <c r="AR34" s="1" t="s">
        <v>426</v>
      </c>
      <c r="AS34" s="1" t="s">
        <v>33</v>
      </c>
      <c r="AT34" s="2" t="s">
        <v>427</v>
      </c>
      <c r="AU34" s="1" t="s">
        <v>44</v>
      </c>
      <c r="AV34" s="1" t="s">
        <v>428</v>
      </c>
      <c r="AW34" s="9" t="s">
        <v>493</v>
      </c>
      <c r="AX34" s="1" t="s">
        <v>429</v>
      </c>
      <c r="AY34" s="9" t="s">
        <v>493</v>
      </c>
      <c r="AZ34" t="s">
        <v>430</v>
      </c>
      <c r="BA34" t="s">
        <v>450</v>
      </c>
      <c r="BB34" t="s">
        <v>431</v>
      </c>
      <c r="BC34" t="s">
        <v>471</v>
      </c>
      <c r="BD34" s="1" t="s">
        <v>432</v>
      </c>
      <c r="BE34" s="1" t="s">
        <v>553</v>
      </c>
      <c r="BF34" s="1" t="s">
        <v>433</v>
      </c>
      <c r="BG34" s="1" t="s">
        <v>554</v>
      </c>
      <c r="BH34" s="1" t="s">
        <v>434</v>
      </c>
      <c r="BI34" s="1" t="s">
        <v>43</v>
      </c>
      <c r="BJ34" s="1" t="s">
        <v>435</v>
      </c>
      <c r="BK34" s="1" t="s">
        <v>436</v>
      </c>
      <c r="BL34" s="1" t="s">
        <v>437</v>
      </c>
      <c r="BM34" s="1" t="s">
        <v>44</v>
      </c>
      <c r="BN34" s="1" t="s">
        <v>438</v>
      </c>
      <c r="BO34" s="1" t="s">
        <v>44</v>
      </c>
      <c r="BP34" s="1" t="s">
        <v>439</v>
      </c>
      <c r="BQ34" s="1" t="s">
        <v>44</v>
      </c>
      <c r="BR34" s="1" t="s">
        <v>440</v>
      </c>
      <c r="BS34" s="3" t="s">
        <v>472</v>
      </c>
      <c r="BT34" s="1" t="s">
        <v>441</v>
      </c>
      <c r="BU34" s="3" t="s">
        <v>489</v>
      </c>
      <c r="BV34" s="1" t="s">
        <v>442</v>
      </c>
      <c r="BW34" s="3" t="s">
        <v>490</v>
      </c>
      <c r="BX34" s="3" t="s">
        <v>443</v>
      </c>
      <c r="BZ34" s="2" t="s">
        <v>448</v>
      </c>
      <c r="CA34" s="7" t="s">
        <v>555</v>
      </c>
      <c r="CB34" s="1" t="s">
        <v>444</v>
      </c>
      <c r="CC34" s="1" t="str">
        <f t="shared" si="15"/>
        <v/>
      </c>
      <c r="CD34" t="str">
        <f t="shared" si="19"/>
        <v xml:space="preserve">     |     </v>
      </c>
    </row>
    <row r="35" spans="4:82" ht="15" x14ac:dyDescent="0.3">
      <c r="D35" s="6" t="s">
        <v>398</v>
      </c>
      <c r="H35" s="6" t="s">
        <v>398</v>
      </c>
      <c r="L35" s="6" t="s">
        <v>398</v>
      </c>
      <c r="M35" s="13" t="str">
        <f t="shared" si="16"/>
        <v>__</v>
      </c>
      <c r="O35" s="1" t="str">
        <f t="shared" si="20"/>
        <v/>
      </c>
      <c r="P35" s="1" t="str">
        <f t="shared" si="21"/>
        <v/>
      </c>
      <c r="Q35" s="6" t="s">
        <v>398</v>
      </c>
      <c r="S35" s="1" t="str">
        <f t="shared" si="22"/>
        <v/>
      </c>
      <c r="T35" s="1" t="str">
        <f t="shared" si="23"/>
        <v/>
      </c>
      <c r="U35" s="6" t="s">
        <v>398</v>
      </c>
      <c r="W35" s="1" t="str">
        <f t="shared" si="24"/>
        <v/>
      </c>
      <c r="X35" s="1" t="str">
        <f t="shared" si="25"/>
        <v/>
      </c>
      <c r="Y35" s="6" t="s">
        <v>398</v>
      </c>
      <c r="Z35" s="5" t="s">
        <v>420</v>
      </c>
      <c r="AA35" s="8" t="str">
        <f t="shared" si="17"/>
        <v>__</v>
      </c>
      <c r="AB35" s="5" t="s">
        <v>421</v>
      </c>
      <c r="AC35" s="5" t="str">
        <f t="shared" si="7"/>
        <v/>
      </c>
      <c r="AD35" t="s">
        <v>422</v>
      </c>
      <c r="AE35" t="str">
        <f t="shared" si="8"/>
        <v/>
      </c>
      <c r="AF35" t="s">
        <v>494</v>
      </c>
      <c r="AG35" t="str">
        <f t="shared" si="13"/>
        <v/>
      </c>
      <c r="AH35" t="s">
        <v>491</v>
      </c>
      <c r="AI35" t="str">
        <f t="shared" si="18"/>
        <v/>
      </c>
      <c r="AJ35" t="s">
        <v>495</v>
      </c>
      <c r="AK35" t="s">
        <v>471</v>
      </c>
      <c r="AL35" s="1" t="s">
        <v>423</v>
      </c>
      <c r="AM35" s="9" t="s">
        <v>492</v>
      </c>
      <c r="AN35" s="1" t="s">
        <v>424</v>
      </c>
      <c r="AO35" s="9" t="s">
        <v>492</v>
      </c>
      <c r="AP35" s="1" t="s">
        <v>425</v>
      </c>
      <c r="AQ35" s="9" t="s">
        <v>492</v>
      </c>
      <c r="AR35" s="1" t="s">
        <v>426</v>
      </c>
      <c r="AS35" s="1" t="s">
        <v>33</v>
      </c>
      <c r="AT35" s="2" t="s">
        <v>427</v>
      </c>
      <c r="AU35" s="1" t="s">
        <v>145</v>
      </c>
      <c r="AV35" s="1" t="s">
        <v>428</v>
      </c>
      <c r="AW35" s="9" t="s">
        <v>493</v>
      </c>
      <c r="AX35" s="1" t="s">
        <v>429</v>
      </c>
      <c r="AY35" s="9" t="s">
        <v>493</v>
      </c>
      <c r="AZ35" t="s">
        <v>430</v>
      </c>
      <c r="BA35" t="s">
        <v>450</v>
      </c>
      <c r="BB35" t="s">
        <v>431</v>
      </c>
      <c r="BC35" t="s">
        <v>471</v>
      </c>
      <c r="BD35" s="1" t="s">
        <v>432</v>
      </c>
      <c r="BE35" s="1" t="s">
        <v>556</v>
      </c>
      <c r="BF35" s="1" t="s">
        <v>433</v>
      </c>
      <c r="BG35" s="1" t="s">
        <v>557</v>
      </c>
      <c r="BH35" s="1" t="s">
        <v>434</v>
      </c>
      <c r="BI35" s="1" t="s">
        <v>43</v>
      </c>
      <c r="BJ35" s="1" t="s">
        <v>435</v>
      </c>
      <c r="BK35" s="1" t="s">
        <v>436</v>
      </c>
      <c r="BL35" s="1" t="s">
        <v>437</v>
      </c>
      <c r="BM35" s="1" t="s">
        <v>145</v>
      </c>
      <c r="BN35" s="1" t="s">
        <v>438</v>
      </c>
      <c r="BO35" s="1" t="s">
        <v>145</v>
      </c>
      <c r="BP35" s="1" t="s">
        <v>439</v>
      </c>
      <c r="BQ35" s="1" t="s">
        <v>145</v>
      </c>
      <c r="BR35" s="1" t="s">
        <v>440</v>
      </c>
      <c r="BS35" s="3" t="s">
        <v>472</v>
      </c>
      <c r="BT35" s="1" t="s">
        <v>441</v>
      </c>
      <c r="BU35" s="3" t="s">
        <v>489</v>
      </c>
      <c r="BV35" s="1" t="s">
        <v>442</v>
      </c>
      <c r="BW35" s="3" t="s">
        <v>490</v>
      </c>
      <c r="BX35" s="3" t="s">
        <v>443</v>
      </c>
      <c r="BZ35" s="2" t="s">
        <v>448</v>
      </c>
      <c r="CA35" s="7" t="s">
        <v>600</v>
      </c>
      <c r="CB35" s="1" t="s">
        <v>444</v>
      </c>
      <c r="CC35" s="1" t="str">
        <f t="shared" si="15"/>
        <v/>
      </c>
      <c r="CD35" t="str">
        <f t="shared" si="19"/>
        <v xml:space="preserve">     |     </v>
      </c>
    </row>
    <row r="36" spans="4:82" ht="15" x14ac:dyDescent="0.3">
      <c r="D36" s="6" t="s">
        <v>398</v>
      </c>
      <c r="H36" s="6" t="s">
        <v>398</v>
      </c>
      <c r="L36" s="6" t="s">
        <v>398</v>
      </c>
      <c r="M36" s="13" t="str">
        <f t="shared" si="16"/>
        <v>__</v>
      </c>
      <c r="O36" s="1" t="str">
        <f t="shared" si="20"/>
        <v/>
      </c>
      <c r="P36" s="1" t="str">
        <f t="shared" si="21"/>
        <v/>
      </c>
      <c r="Q36" s="6" t="s">
        <v>398</v>
      </c>
      <c r="S36" s="1" t="str">
        <f t="shared" si="22"/>
        <v/>
      </c>
      <c r="T36" s="1" t="str">
        <f t="shared" si="23"/>
        <v/>
      </c>
      <c r="U36" s="6" t="s">
        <v>398</v>
      </c>
      <c r="W36" s="1" t="str">
        <f t="shared" si="24"/>
        <v/>
      </c>
      <c r="X36" s="1" t="str">
        <f t="shared" si="25"/>
        <v/>
      </c>
      <c r="Y36" s="6" t="s">
        <v>398</v>
      </c>
      <c r="Z36" s="5" t="s">
        <v>420</v>
      </c>
      <c r="AA36" s="8" t="str">
        <f t="shared" si="17"/>
        <v>__</v>
      </c>
      <c r="AB36" s="5" t="s">
        <v>421</v>
      </c>
      <c r="AC36" s="5" t="str">
        <f t="shared" si="7"/>
        <v/>
      </c>
      <c r="AD36" t="s">
        <v>422</v>
      </c>
      <c r="AE36" t="str">
        <f t="shared" si="8"/>
        <v/>
      </c>
      <c r="AF36" t="s">
        <v>494</v>
      </c>
      <c r="AG36" t="str">
        <f t="shared" ref="AG36:AG56" si="26">T36</f>
        <v/>
      </c>
      <c r="AH36" t="s">
        <v>491</v>
      </c>
      <c r="AI36" t="str">
        <f t="shared" si="18"/>
        <v/>
      </c>
      <c r="AJ36" t="s">
        <v>495</v>
      </c>
      <c r="AK36" t="s">
        <v>471</v>
      </c>
      <c r="AL36" s="1" t="s">
        <v>423</v>
      </c>
      <c r="AM36" s="9" t="s">
        <v>492</v>
      </c>
      <c r="AN36" s="1" t="s">
        <v>424</v>
      </c>
      <c r="AO36" s="9" t="s">
        <v>492</v>
      </c>
      <c r="AP36" s="1" t="s">
        <v>425</v>
      </c>
      <c r="AQ36" s="9" t="s">
        <v>492</v>
      </c>
      <c r="AR36" s="1" t="s">
        <v>426</v>
      </c>
      <c r="AS36" s="1" t="s">
        <v>33</v>
      </c>
      <c r="AT36" s="2" t="s">
        <v>427</v>
      </c>
      <c r="AU36" s="1" t="s">
        <v>64</v>
      </c>
      <c r="AV36" s="1" t="s">
        <v>428</v>
      </c>
      <c r="AW36" s="9" t="s">
        <v>493</v>
      </c>
      <c r="AX36" s="1" t="s">
        <v>429</v>
      </c>
      <c r="AY36" s="9" t="s">
        <v>493</v>
      </c>
      <c r="AZ36" t="s">
        <v>430</v>
      </c>
      <c r="BA36" t="s">
        <v>450</v>
      </c>
      <c r="BB36" t="s">
        <v>431</v>
      </c>
      <c r="BC36" t="s">
        <v>471</v>
      </c>
      <c r="BD36" s="1" t="s">
        <v>432</v>
      </c>
      <c r="BE36" s="1" t="s">
        <v>558</v>
      </c>
      <c r="BF36" s="1" t="s">
        <v>433</v>
      </c>
      <c r="BG36" s="1" t="s">
        <v>559</v>
      </c>
      <c r="BH36" s="1" t="s">
        <v>434</v>
      </c>
      <c r="BI36" s="1" t="s">
        <v>43</v>
      </c>
      <c r="BJ36" s="1" t="s">
        <v>435</v>
      </c>
      <c r="BK36" s="1" t="s">
        <v>436</v>
      </c>
      <c r="BL36" s="1" t="s">
        <v>437</v>
      </c>
      <c r="BM36" s="1" t="s">
        <v>64</v>
      </c>
      <c r="BN36" s="1" t="s">
        <v>438</v>
      </c>
      <c r="BO36" s="1" t="s">
        <v>64</v>
      </c>
      <c r="BP36" s="1" t="s">
        <v>439</v>
      </c>
      <c r="BQ36" s="1" t="s">
        <v>64</v>
      </c>
      <c r="BR36" s="1" t="s">
        <v>440</v>
      </c>
      <c r="BS36" s="3" t="s">
        <v>472</v>
      </c>
      <c r="BT36" s="1" t="s">
        <v>441</v>
      </c>
      <c r="BU36" s="3" t="s">
        <v>489</v>
      </c>
      <c r="BV36" s="1" t="s">
        <v>442</v>
      </c>
      <c r="BW36" s="3" t="s">
        <v>490</v>
      </c>
      <c r="BX36" s="3" t="s">
        <v>443</v>
      </c>
      <c r="BZ36" s="2" t="s">
        <v>448</v>
      </c>
      <c r="CA36" s="7" t="s">
        <v>601</v>
      </c>
      <c r="CB36" s="1" t="s">
        <v>444</v>
      </c>
      <c r="CC36" s="1" t="str">
        <f t="shared" si="15"/>
        <v/>
      </c>
      <c r="CD36" t="str">
        <f t="shared" si="19"/>
        <v xml:space="preserve">     |     </v>
      </c>
    </row>
    <row r="37" spans="4:82" ht="15" x14ac:dyDescent="0.3">
      <c r="D37" s="6" t="s">
        <v>398</v>
      </c>
      <c r="H37" s="6" t="s">
        <v>398</v>
      </c>
      <c r="L37" s="6" t="s">
        <v>398</v>
      </c>
      <c r="M37" s="13" t="str">
        <f t="shared" si="16"/>
        <v>__</v>
      </c>
      <c r="O37" s="1" t="str">
        <f t="shared" si="20"/>
        <v/>
      </c>
      <c r="P37" s="1" t="str">
        <f t="shared" si="21"/>
        <v/>
      </c>
      <c r="Q37" s="6" t="s">
        <v>398</v>
      </c>
      <c r="S37" s="1" t="str">
        <f t="shared" si="22"/>
        <v/>
      </c>
      <c r="T37" s="1" t="str">
        <f t="shared" si="23"/>
        <v/>
      </c>
      <c r="U37" s="6" t="s">
        <v>398</v>
      </c>
      <c r="W37" s="1" t="str">
        <f t="shared" si="24"/>
        <v/>
      </c>
      <c r="X37" s="1" t="str">
        <f t="shared" si="25"/>
        <v/>
      </c>
      <c r="Y37" s="6" t="s">
        <v>398</v>
      </c>
      <c r="Z37" s="5" t="s">
        <v>420</v>
      </c>
      <c r="AA37" s="8" t="str">
        <f t="shared" si="17"/>
        <v>__</v>
      </c>
      <c r="AB37" s="5" t="s">
        <v>421</v>
      </c>
      <c r="AC37" s="5" t="str">
        <f t="shared" si="7"/>
        <v/>
      </c>
      <c r="AD37" t="s">
        <v>422</v>
      </c>
      <c r="AE37" t="str">
        <f t="shared" si="8"/>
        <v/>
      </c>
      <c r="AF37" t="s">
        <v>494</v>
      </c>
      <c r="AG37" t="str">
        <f t="shared" si="26"/>
        <v/>
      </c>
      <c r="AH37" t="s">
        <v>491</v>
      </c>
      <c r="AI37" t="str">
        <f t="shared" si="18"/>
        <v/>
      </c>
      <c r="AJ37" t="s">
        <v>495</v>
      </c>
      <c r="AK37" t="s">
        <v>471</v>
      </c>
      <c r="AL37" s="1" t="s">
        <v>423</v>
      </c>
      <c r="AM37" s="9" t="s">
        <v>492</v>
      </c>
      <c r="AN37" s="1" t="s">
        <v>424</v>
      </c>
      <c r="AO37" s="9" t="s">
        <v>492</v>
      </c>
      <c r="AP37" s="1" t="s">
        <v>425</v>
      </c>
      <c r="AQ37" s="9" t="s">
        <v>492</v>
      </c>
      <c r="AR37" s="1" t="s">
        <v>426</v>
      </c>
      <c r="AS37" s="1" t="s">
        <v>33</v>
      </c>
      <c r="AT37" s="2" t="s">
        <v>427</v>
      </c>
      <c r="AU37" s="1" t="s">
        <v>67</v>
      </c>
      <c r="AV37" s="1" t="s">
        <v>428</v>
      </c>
      <c r="AW37" s="9" t="s">
        <v>493</v>
      </c>
      <c r="AX37" s="1" t="s">
        <v>429</v>
      </c>
      <c r="AY37" s="9" t="s">
        <v>493</v>
      </c>
      <c r="AZ37" t="s">
        <v>430</v>
      </c>
      <c r="BA37" t="s">
        <v>450</v>
      </c>
      <c r="BB37" t="s">
        <v>431</v>
      </c>
      <c r="BC37" t="s">
        <v>471</v>
      </c>
      <c r="BD37" s="1" t="s">
        <v>432</v>
      </c>
      <c r="BE37" s="1" t="s">
        <v>560</v>
      </c>
      <c r="BF37" s="1" t="s">
        <v>433</v>
      </c>
      <c r="BG37" s="1" t="s">
        <v>561</v>
      </c>
      <c r="BH37" s="1" t="s">
        <v>434</v>
      </c>
      <c r="BI37" s="1" t="s">
        <v>43</v>
      </c>
      <c r="BJ37" s="1" t="s">
        <v>435</v>
      </c>
      <c r="BK37" s="1" t="s">
        <v>436</v>
      </c>
      <c r="BL37" s="1" t="s">
        <v>437</v>
      </c>
      <c r="BM37" s="1" t="s">
        <v>67</v>
      </c>
      <c r="BN37" s="1" t="s">
        <v>438</v>
      </c>
      <c r="BO37" s="1" t="s">
        <v>67</v>
      </c>
      <c r="BP37" s="1" t="s">
        <v>439</v>
      </c>
      <c r="BQ37" s="1" t="s">
        <v>67</v>
      </c>
      <c r="BR37" s="1" t="s">
        <v>440</v>
      </c>
      <c r="BS37" s="3" t="s">
        <v>472</v>
      </c>
      <c r="BT37" s="1" t="s">
        <v>441</v>
      </c>
      <c r="BU37" s="3" t="s">
        <v>489</v>
      </c>
      <c r="BV37" s="1" t="s">
        <v>442</v>
      </c>
      <c r="BW37" s="3" t="s">
        <v>490</v>
      </c>
      <c r="BX37" s="3" t="s">
        <v>443</v>
      </c>
      <c r="BZ37" s="2" t="s">
        <v>448</v>
      </c>
      <c r="CA37" s="7" t="s">
        <v>602</v>
      </c>
      <c r="CB37" s="1" t="s">
        <v>444</v>
      </c>
      <c r="CC37" s="1" t="str">
        <f t="shared" si="15"/>
        <v/>
      </c>
      <c r="CD37" t="str">
        <f t="shared" si="19"/>
        <v xml:space="preserve">     |     </v>
      </c>
    </row>
    <row r="38" spans="4:82" ht="15" x14ac:dyDescent="0.3">
      <c r="D38" s="6" t="s">
        <v>398</v>
      </c>
      <c r="H38" s="6" t="s">
        <v>398</v>
      </c>
      <c r="L38" s="6" t="s">
        <v>398</v>
      </c>
      <c r="M38" s="13" t="str">
        <f t="shared" si="16"/>
        <v>__</v>
      </c>
      <c r="O38" s="1" t="str">
        <f t="shared" si="20"/>
        <v/>
      </c>
      <c r="P38" s="1" t="str">
        <f t="shared" si="21"/>
        <v/>
      </c>
      <c r="Q38" s="6" t="s">
        <v>398</v>
      </c>
      <c r="S38" s="1" t="str">
        <f t="shared" si="22"/>
        <v/>
      </c>
      <c r="T38" s="1" t="str">
        <f t="shared" si="23"/>
        <v/>
      </c>
      <c r="U38" s="6" t="s">
        <v>398</v>
      </c>
      <c r="W38" s="1" t="str">
        <f t="shared" si="24"/>
        <v/>
      </c>
      <c r="X38" s="1" t="str">
        <f t="shared" si="25"/>
        <v/>
      </c>
      <c r="Y38" s="6" t="s">
        <v>398</v>
      </c>
      <c r="Z38" s="5" t="s">
        <v>420</v>
      </c>
      <c r="AA38" s="8" t="str">
        <f t="shared" si="17"/>
        <v>__</v>
      </c>
      <c r="AB38" s="5" t="s">
        <v>421</v>
      </c>
      <c r="AC38" s="5" t="str">
        <f t="shared" si="7"/>
        <v/>
      </c>
      <c r="AD38" t="s">
        <v>422</v>
      </c>
      <c r="AE38" t="str">
        <f t="shared" si="8"/>
        <v/>
      </c>
      <c r="AF38" t="s">
        <v>494</v>
      </c>
      <c r="AG38" t="str">
        <f t="shared" si="26"/>
        <v/>
      </c>
      <c r="AH38" t="s">
        <v>491</v>
      </c>
      <c r="AI38" t="str">
        <f t="shared" si="18"/>
        <v/>
      </c>
      <c r="AJ38" t="s">
        <v>495</v>
      </c>
      <c r="AK38" t="s">
        <v>471</v>
      </c>
      <c r="AL38" s="1" t="s">
        <v>423</v>
      </c>
      <c r="AM38" s="9" t="s">
        <v>492</v>
      </c>
      <c r="AN38" s="1" t="s">
        <v>424</v>
      </c>
      <c r="AO38" s="9" t="s">
        <v>492</v>
      </c>
      <c r="AP38" s="1" t="s">
        <v>425</v>
      </c>
      <c r="AQ38" s="9" t="s">
        <v>492</v>
      </c>
      <c r="AR38" s="1" t="s">
        <v>426</v>
      </c>
      <c r="AS38" s="1" t="s">
        <v>33</v>
      </c>
      <c r="AT38" s="2" t="s">
        <v>427</v>
      </c>
      <c r="AU38" s="1" t="s">
        <v>135</v>
      </c>
      <c r="AV38" s="1" t="s">
        <v>428</v>
      </c>
      <c r="AW38" s="9" t="s">
        <v>493</v>
      </c>
      <c r="AX38" s="1" t="s">
        <v>429</v>
      </c>
      <c r="AY38" s="9" t="s">
        <v>493</v>
      </c>
      <c r="AZ38" t="s">
        <v>430</v>
      </c>
      <c r="BA38" t="s">
        <v>450</v>
      </c>
      <c r="BB38" t="s">
        <v>431</v>
      </c>
      <c r="BC38" t="s">
        <v>471</v>
      </c>
      <c r="BD38" s="1" t="s">
        <v>432</v>
      </c>
      <c r="BE38" s="1" t="s">
        <v>562</v>
      </c>
      <c r="BF38" s="1" t="s">
        <v>433</v>
      </c>
      <c r="BG38" s="1" t="s">
        <v>563</v>
      </c>
      <c r="BH38" s="1" t="s">
        <v>434</v>
      </c>
      <c r="BI38" s="1" t="s">
        <v>43</v>
      </c>
      <c r="BJ38" s="1" t="s">
        <v>435</v>
      </c>
      <c r="BK38" s="1" t="s">
        <v>436</v>
      </c>
      <c r="BL38" s="1" t="s">
        <v>437</v>
      </c>
      <c r="BM38" s="1" t="s">
        <v>135</v>
      </c>
      <c r="BN38" s="1" t="s">
        <v>438</v>
      </c>
      <c r="BO38" s="1" t="s">
        <v>135</v>
      </c>
      <c r="BP38" s="1" t="s">
        <v>439</v>
      </c>
      <c r="BQ38" s="1" t="s">
        <v>135</v>
      </c>
      <c r="BR38" s="1" t="s">
        <v>440</v>
      </c>
      <c r="BS38" s="3" t="s">
        <v>472</v>
      </c>
      <c r="BT38" s="1" t="s">
        <v>441</v>
      </c>
      <c r="BU38" s="3" t="s">
        <v>489</v>
      </c>
      <c r="BV38" s="1" t="s">
        <v>442</v>
      </c>
      <c r="BW38" s="3" t="s">
        <v>490</v>
      </c>
      <c r="BX38" s="3" t="s">
        <v>443</v>
      </c>
      <c r="BZ38" s="2" t="s">
        <v>448</v>
      </c>
      <c r="CA38" s="7" t="s">
        <v>603</v>
      </c>
      <c r="CB38" s="1" t="s">
        <v>444</v>
      </c>
      <c r="CC38" s="1" t="str">
        <f t="shared" si="15"/>
        <v/>
      </c>
      <c r="CD38" t="str">
        <f t="shared" si="19"/>
        <v xml:space="preserve">     |     </v>
      </c>
    </row>
    <row r="39" spans="4:82" ht="15" x14ac:dyDescent="0.3">
      <c r="D39" s="6" t="s">
        <v>398</v>
      </c>
      <c r="H39" s="6" t="s">
        <v>398</v>
      </c>
      <c r="L39" s="6" t="s">
        <v>398</v>
      </c>
      <c r="M39" s="13" t="str">
        <f t="shared" si="16"/>
        <v>__</v>
      </c>
      <c r="O39" s="1" t="str">
        <f t="shared" si="20"/>
        <v/>
      </c>
      <c r="P39" s="1" t="str">
        <f t="shared" si="21"/>
        <v/>
      </c>
      <c r="Q39" s="6" t="s">
        <v>398</v>
      </c>
      <c r="S39" s="1" t="str">
        <f t="shared" si="22"/>
        <v/>
      </c>
      <c r="T39" s="1" t="str">
        <f t="shared" si="23"/>
        <v/>
      </c>
      <c r="U39" s="6" t="s">
        <v>398</v>
      </c>
      <c r="W39" s="1" t="str">
        <f t="shared" si="24"/>
        <v/>
      </c>
      <c r="X39" s="1" t="str">
        <f t="shared" si="25"/>
        <v/>
      </c>
      <c r="Y39" s="6" t="s">
        <v>398</v>
      </c>
      <c r="Z39" s="5" t="s">
        <v>420</v>
      </c>
      <c r="AA39" s="8" t="str">
        <f t="shared" si="17"/>
        <v>__</v>
      </c>
      <c r="AB39" s="5" t="s">
        <v>421</v>
      </c>
      <c r="AC39" s="5" t="str">
        <f t="shared" si="7"/>
        <v/>
      </c>
      <c r="AD39" t="s">
        <v>422</v>
      </c>
      <c r="AE39" t="str">
        <f t="shared" si="8"/>
        <v/>
      </c>
      <c r="AF39" t="s">
        <v>494</v>
      </c>
      <c r="AG39" t="str">
        <f t="shared" si="26"/>
        <v/>
      </c>
      <c r="AH39" t="s">
        <v>491</v>
      </c>
      <c r="AI39" t="str">
        <f t="shared" si="18"/>
        <v/>
      </c>
      <c r="AJ39" t="s">
        <v>495</v>
      </c>
      <c r="AK39" t="s">
        <v>471</v>
      </c>
      <c r="AL39" s="1" t="s">
        <v>423</v>
      </c>
      <c r="AM39" s="9" t="s">
        <v>492</v>
      </c>
      <c r="AN39" s="1" t="s">
        <v>424</v>
      </c>
      <c r="AO39" s="9" t="s">
        <v>492</v>
      </c>
      <c r="AP39" s="1" t="s">
        <v>425</v>
      </c>
      <c r="AQ39" s="9" t="s">
        <v>492</v>
      </c>
      <c r="AR39" s="1" t="s">
        <v>426</v>
      </c>
      <c r="AS39" s="1" t="s">
        <v>33</v>
      </c>
      <c r="AT39" s="2" t="s">
        <v>427</v>
      </c>
      <c r="AU39" s="1" t="s">
        <v>89</v>
      </c>
      <c r="AV39" s="1" t="s">
        <v>428</v>
      </c>
      <c r="AW39" s="9" t="s">
        <v>493</v>
      </c>
      <c r="AX39" s="1" t="s">
        <v>429</v>
      </c>
      <c r="AY39" s="9" t="s">
        <v>493</v>
      </c>
      <c r="AZ39" t="s">
        <v>430</v>
      </c>
      <c r="BA39" t="s">
        <v>450</v>
      </c>
      <c r="BB39" t="s">
        <v>431</v>
      </c>
      <c r="BC39" t="s">
        <v>471</v>
      </c>
      <c r="BD39" s="1" t="s">
        <v>432</v>
      </c>
      <c r="BE39" s="1" t="s">
        <v>564</v>
      </c>
      <c r="BF39" s="1" t="s">
        <v>433</v>
      </c>
      <c r="BG39" s="1" t="s">
        <v>565</v>
      </c>
      <c r="BH39" s="1" t="s">
        <v>434</v>
      </c>
      <c r="BI39" s="1" t="s">
        <v>43</v>
      </c>
      <c r="BJ39" s="1" t="s">
        <v>435</v>
      </c>
      <c r="BK39" s="1" t="s">
        <v>436</v>
      </c>
      <c r="BL39" s="1" t="s">
        <v>437</v>
      </c>
      <c r="BM39" s="1" t="s">
        <v>89</v>
      </c>
      <c r="BN39" s="1" t="s">
        <v>438</v>
      </c>
      <c r="BO39" s="1" t="s">
        <v>89</v>
      </c>
      <c r="BP39" s="1" t="s">
        <v>439</v>
      </c>
      <c r="BQ39" s="1" t="s">
        <v>89</v>
      </c>
      <c r="BR39" s="1" t="s">
        <v>440</v>
      </c>
      <c r="BS39" s="3" t="s">
        <v>472</v>
      </c>
      <c r="BT39" s="1" t="s">
        <v>441</v>
      </c>
      <c r="BU39" s="3" t="s">
        <v>489</v>
      </c>
      <c r="BV39" s="1" t="s">
        <v>442</v>
      </c>
      <c r="BW39" s="3" t="s">
        <v>490</v>
      </c>
      <c r="BX39" s="3" t="s">
        <v>443</v>
      </c>
      <c r="BZ39" s="2" t="s">
        <v>448</v>
      </c>
      <c r="CA39" s="7" t="s">
        <v>604</v>
      </c>
      <c r="CB39" s="1" t="s">
        <v>444</v>
      </c>
      <c r="CC39" s="1" t="str">
        <f t="shared" si="15"/>
        <v/>
      </c>
      <c r="CD39" t="str">
        <f t="shared" si="19"/>
        <v xml:space="preserve">     |     </v>
      </c>
    </row>
    <row r="40" spans="4:82" ht="15" x14ac:dyDescent="0.3">
      <c r="D40" s="6" t="s">
        <v>398</v>
      </c>
      <c r="H40" s="6" t="s">
        <v>398</v>
      </c>
      <c r="L40" s="6" t="s">
        <v>398</v>
      </c>
      <c r="M40" s="13" t="str">
        <f t="shared" si="16"/>
        <v>__</v>
      </c>
      <c r="O40" s="1" t="str">
        <f t="shared" si="20"/>
        <v/>
      </c>
      <c r="P40" s="1" t="str">
        <f t="shared" si="21"/>
        <v/>
      </c>
      <c r="Q40" s="6" t="s">
        <v>398</v>
      </c>
      <c r="S40" s="1" t="str">
        <f t="shared" si="22"/>
        <v/>
      </c>
      <c r="T40" s="1" t="str">
        <f t="shared" si="23"/>
        <v/>
      </c>
      <c r="U40" s="6" t="s">
        <v>398</v>
      </c>
      <c r="W40" s="1" t="str">
        <f t="shared" si="24"/>
        <v/>
      </c>
      <c r="X40" s="1" t="str">
        <f t="shared" si="25"/>
        <v/>
      </c>
      <c r="Y40" s="6" t="s">
        <v>398</v>
      </c>
      <c r="Z40" s="5" t="s">
        <v>420</v>
      </c>
      <c r="AA40" s="8" t="str">
        <f t="shared" si="17"/>
        <v>__</v>
      </c>
      <c r="AB40" s="5" t="s">
        <v>421</v>
      </c>
      <c r="AC40" s="5" t="str">
        <f t="shared" si="7"/>
        <v/>
      </c>
      <c r="AD40" t="s">
        <v>422</v>
      </c>
      <c r="AE40" t="str">
        <f t="shared" si="8"/>
        <v/>
      </c>
      <c r="AF40" t="s">
        <v>494</v>
      </c>
      <c r="AG40" t="str">
        <f t="shared" si="26"/>
        <v/>
      </c>
      <c r="AH40" t="s">
        <v>491</v>
      </c>
      <c r="AI40" t="str">
        <f t="shared" si="18"/>
        <v/>
      </c>
      <c r="AJ40" t="s">
        <v>495</v>
      </c>
      <c r="AK40" t="s">
        <v>471</v>
      </c>
      <c r="AL40" s="1" t="s">
        <v>423</v>
      </c>
      <c r="AM40" s="9" t="s">
        <v>492</v>
      </c>
      <c r="AN40" s="1" t="s">
        <v>424</v>
      </c>
      <c r="AO40" s="9" t="s">
        <v>492</v>
      </c>
      <c r="AP40" s="1" t="s">
        <v>425</v>
      </c>
      <c r="AQ40" s="9" t="s">
        <v>492</v>
      </c>
      <c r="AR40" s="1" t="s">
        <v>426</v>
      </c>
      <c r="AS40" s="1" t="s">
        <v>33</v>
      </c>
      <c r="AT40" s="2" t="s">
        <v>427</v>
      </c>
      <c r="AU40" s="1" t="s">
        <v>168</v>
      </c>
      <c r="AV40" s="1" t="s">
        <v>428</v>
      </c>
      <c r="AW40" s="9" t="s">
        <v>493</v>
      </c>
      <c r="AX40" s="1" t="s">
        <v>429</v>
      </c>
      <c r="AY40" s="9" t="s">
        <v>493</v>
      </c>
      <c r="AZ40" t="s">
        <v>430</v>
      </c>
      <c r="BA40" t="s">
        <v>450</v>
      </c>
      <c r="BB40" t="s">
        <v>431</v>
      </c>
      <c r="BC40" t="s">
        <v>471</v>
      </c>
      <c r="BD40" s="1" t="s">
        <v>432</v>
      </c>
      <c r="BE40" s="1" t="s">
        <v>566</v>
      </c>
      <c r="BF40" s="1" t="s">
        <v>433</v>
      </c>
      <c r="BG40" s="1" t="s">
        <v>567</v>
      </c>
      <c r="BH40" s="1" t="s">
        <v>434</v>
      </c>
      <c r="BI40" s="1" t="s">
        <v>43</v>
      </c>
      <c r="BJ40" s="1" t="s">
        <v>435</v>
      </c>
      <c r="BK40" s="1" t="s">
        <v>436</v>
      </c>
      <c r="BL40" s="1" t="s">
        <v>437</v>
      </c>
      <c r="BM40" s="1" t="s">
        <v>168</v>
      </c>
      <c r="BN40" s="1" t="s">
        <v>438</v>
      </c>
      <c r="BO40" s="1" t="s">
        <v>168</v>
      </c>
      <c r="BP40" s="1" t="s">
        <v>439</v>
      </c>
      <c r="BQ40" s="1" t="s">
        <v>168</v>
      </c>
      <c r="BR40" s="1" t="s">
        <v>440</v>
      </c>
      <c r="BS40" s="3" t="s">
        <v>472</v>
      </c>
      <c r="BT40" s="1" t="s">
        <v>441</v>
      </c>
      <c r="BU40" s="3" t="s">
        <v>489</v>
      </c>
      <c r="BV40" s="1" t="s">
        <v>442</v>
      </c>
      <c r="BW40" s="3" t="s">
        <v>490</v>
      </c>
      <c r="BX40" s="3" t="s">
        <v>443</v>
      </c>
      <c r="BZ40" s="2" t="s">
        <v>448</v>
      </c>
      <c r="CA40" s="7" t="s">
        <v>45</v>
      </c>
      <c r="CB40" s="1" t="s">
        <v>444</v>
      </c>
      <c r="CC40" s="1" t="str">
        <f t="shared" si="15"/>
        <v/>
      </c>
      <c r="CD40" t="str">
        <f t="shared" si="19"/>
        <v xml:space="preserve">     |     </v>
      </c>
    </row>
    <row r="41" spans="4:82" ht="15" x14ac:dyDescent="0.3">
      <c r="D41" s="6" t="s">
        <v>398</v>
      </c>
      <c r="H41" s="6" t="s">
        <v>398</v>
      </c>
      <c r="L41" s="6" t="s">
        <v>398</v>
      </c>
      <c r="M41" s="13" t="str">
        <f t="shared" si="16"/>
        <v>__</v>
      </c>
      <c r="O41" s="1" t="str">
        <f t="shared" si="20"/>
        <v/>
      </c>
      <c r="P41" s="1" t="str">
        <f t="shared" si="21"/>
        <v/>
      </c>
      <c r="Q41" s="6" t="s">
        <v>398</v>
      </c>
      <c r="S41" s="1" t="str">
        <f t="shared" si="22"/>
        <v/>
      </c>
      <c r="T41" s="1" t="str">
        <f t="shared" si="23"/>
        <v/>
      </c>
      <c r="U41" s="6" t="s">
        <v>398</v>
      </c>
      <c r="W41" s="1" t="str">
        <f t="shared" si="24"/>
        <v/>
      </c>
      <c r="X41" s="1" t="str">
        <f t="shared" si="25"/>
        <v/>
      </c>
      <c r="Y41" s="6" t="s">
        <v>398</v>
      </c>
      <c r="Z41" s="5" t="s">
        <v>420</v>
      </c>
      <c r="AA41" s="8" t="str">
        <f t="shared" si="17"/>
        <v>__</v>
      </c>
      <c r="AB41" s="5" t="s">
        <v>421</v>
      </c>
      <c r="AC41" s="5" t="str">
        <f t="shared" si="7"/>
        <v/>
      </c>
      <c r="AD41" t="s">
        <v>422</v>
      </c>
      <c r="AE41" t="str">
        <f t="shared" si="8"/>
        <v/>
      </c>
      <c r="AF41" t="s">
        <v>494</v>
      </c>
      <c r="AG41" t="str">
        <f t="shared" si="26"/>
        <v/>
      </c>
      <c r="AH41" t="s">
        <v>491</v>
      </c>
      <c r="AI41" t="str">
        <f t="shared" si="18"/>
        <v/>
      </c>
      <c r="AJ41" t="s">
        <v>495</v>
      </c>
      <c r="AK41" t="s">
        <v>471</v>
      </c>
      <c r="AL41" s="1" t="s">
        <v>423</v>
      </c>
      <c r="AM41" s="9" t="s">
        <v>492</v>
      </c>
      <c r="AN41" s="1" t="s">
        <v>424</v>
      </c>
      <c r="AO41" s="9" t="s">
        <v>492</v>
      </c>
      <c r="AP41" s="1" t="s">
        <v>425</v>
      </c>
      <c r="AQ41" s="9" t="s">
        <v>492</v>
      </c>
      <c r="AR41" s="1" t="s">
        <v>426</v>
      </c>
      <c r="AS41" s="1" t="s">
        <v>33</v>
      </c>
      <c r="AT41" s="2" t="s">
        <v>427</v>
      </c>
      <c r="AU41" s="1" t="s">
        <v>174</v>
      </c>
      <c r="AV41" s="1" t="s">
        <v>428</v>
      </c>
      <c r="AW41" s="9" t="s">
        <v>493</v>
      </c>
      <c r="AX41" s="1" t="s">
        <v>429</v>
      </c>
      <c r="AY41" s="9" t="s">
        <v>493</v>
      </c>
      <c r="AZ41" t="s">
        <v>430</v>
      </c>
      <c r="BA41" t="s">
        <v>450</v>
      </c>
      <c r="BB41" t="s">
        <v>431</v>
      </c>
      <c r="BC41" t="s">
        <v>471</v>
      </c>
      <c r="BD41" s="1" t="s">
        <v>432</v>
      </c>
      <c r="BE41" s="1" t="s">
        <v>568</v>
      </c>
      <c r="BF41" s="1" t="s">
        <v>433</v>
      </c>
      <c r="BG41" s="1" t="s">
        <v>569</v>
      </c>
      <c r="BH41" s="1" t="s">
        <v>434</v>
      </c>
      <c r="BI41" s="1" t="s">
        <v>43</v>
      </c>
      <c r="BJ41" s="1" t="s">
        <v>435</v>
      </c>
      <c r="BK41" s="1" t="s">
        <v>436</v>
      </c>
      <c r="BL41" s="1" t="s">
        <v>437</v>
      </c>
      <c r="BM41" s="1" t="s">
        <v>174</v>
      </c>
      <c r="BN41" s="1" t="s">
        <v>438</v>
      </c>
      <c r="BO41" s="1" t="s">
        <v>174</v>
      </c>
      <c r="BP41" s="1" t="s">
        <v>439</v>
      </c>
      <c r="BQ41" s="1" t="s">
        <v>174</v>
      </c>
      <c r="BR41" s="1" t="s">
        <v>440</v>
      </c>
      <c r="BS41" s="3" t="s">
        <v>472</v>
      </c>
      <c r="BT41" s="1" t="s">
        <v>441</v>
      </c>
      <c r="BU41" s="3" t="s">
        <v>489</v>
      </c>
      <c r="BV41" s="1" t="s">
        <v>442</v>
      </c>
      <c r="BW41" s="3" t="s">
        <v>490</v>
      </c>
      <c r="BX41" s="3" t="s">
        <v>443</v>
      </c>
      <c r="BZ41" s="2" t="s">
        <v>448</v>
      </c>
      <c r="CA41" s="7" t="s">
        <v>605</v>
      </c>
      <c r="CB41" s="1" t="s">
        <v>444</v>
      </c>
      <c r="CC41" s="1" t="str">
        <f t="shared" si="15"/>
        <v/>
      </c>
      <c r="CD41" t="str">
        <f t="shared" si="19"/>
        <v xml:space="preserve">     |     </v>
      </c>
    </row>
    <row r="42" spans="4:82" ht="15" x14ac:dyDescent="0.3">
      <c r="D42" s="6" t="s">
        <v>398</v>
      </c>
      <c r="H42" s="6" t="s">
        <v>398</v>
      </c>
      <c r="L42" s="6" t="s">
        <v>398</v>
      </c>
      <c r="M42" s="13" t="str">
        <f t="shared" si="16"/>
        <v>__</v>
      </c>
      <c r="O42" s="1" t="str">
        <f t="shared" si="20"/>
        <v/>
      </c>
      <c r="P42" s="1" t="str">
        <f t="shared" si="21"/>
        <v/>
      </c>
      <c r="Q42" s="6" t="s">
        <v>398</v>
      </c>
      <c r="S42" s="1" t="str">
        <f t="shared" si="22"/>
        <v/>
      </c>
      <c r="T42" s="1" t="str">
        <f t="shared" si="23"/>
        <v/>
      </c>
      <c r="U42" s="6" t="s">
        <v>398</v>
      </c>
      <c r="W42" s="1" t="str">
        <f t="shared" si="24"/>
        <v/>
      </c>
      <c r="X42" s="1" t="str">
        <f t="shared" si="25"/>
        <v/>
      </c>
      <c r="Y42" s="6" t="s">
        <v>398</v>
      </c>
      <c r="Z42" s="5" t="s">
        <v>420</v>
      </c>
      <c r="AA42" s="8" t="str">
        <f t="shared" si="17"/>
        <v>__</v>
      </c>
      <c r="AB42" s="5" t="s">
        <v>421</v>
      </c>
      <c r="AC42" s="5" t="str">
        <f t="shared" si="7"/>
        <v/>
      </c>
      <c r="AD42" t="s">
        <v>422</v>
      </c>
      <c r="AE42" t="str">
        <f t="shared" si="8"/>
        <v/>
      </c>
      <c r="AF42" t="s">
        <v>494</v>
      </c>
      <c r="AG42" t="str">
        <f t="shared" si="26"/>
        <v/>
      </c>
      <c r="AH42" t="s">
        <v>491</v>
      </c>
      <c r="AI42" t="str">
        <f t="shared" si="18"/>
        <v/>
      </c>
      <c r="AJ42" t="s">
        <v>495</v>
      </c>
      <c r="AK42" t="s">
        <v>471</v>
      </c>
      <c r="AL42" s="1" t="s">
        <v>423</v>
      </c>
      <c r="AM42" s="9" t="s">
        <v>492</v>
      </c>
      <c r="AN42" s="1" t="s">
        <v>424</v>
      </c>
      <c r="AO42" s="9" t="s">
        <v>492</v>
      </c>
      <c r="AP42" s="1" t="s">
        <v>425</v>
      </c>
      <c r="AQ42" s="9" t="s">
        <v>492</v>
      </c>
      <c r="AR42" s="1" t="s">
        <v>426</v>
      </c>
      <c r="AS42" s="1" t="s">
        <v>33</v>
      </c>
      <c r="AT42" s="2" t="s">
        <v>427</v>
      </c>
      <c r="AU42" s="1" t="s">
        <v>99</v>
      </c>
      <c r="AV42" s="1" t="s">
        <v>428</v>
      </c>
      <c r="AW42" s="9" t="s">
        <v>493</v>
      </c>
      <c r="AX42" s="1" t="s">
        <v>429</v>
      </c>
      <c r="AY42" s="9" t="s">
        <v>493</v>
      </c>
      <c r="AZ42" t="s">
        <v>430</v>
      </c>
      <c r="BA42" t="s">
        <v>450</v>
      </c>
      <c r="BB42" t="s">
        <v>431</v>
      </c>
      <c r="BC42" t="s">
        <v>471</v>
      </c>
      <c r="BD42" s="1" t="s">
        <v>432</v>
      </c>
      <c r="BE42" s="1" t="s">
        <v>570</v>
      </c>
      <c r="BF42" s="1" t="s">
        <v>433</v>
      </c>
      <c r="BG42" s="1" t="s">
        <v>571</v>
      </c>
      <c r="BH42" s="1" t="s">
        <v>434</v>
      </c>
      <c r="BI42" s="1" t="s">
        <v>43</v>
      </c>
      <c r="BJ42" s="1" t="s">
        <v>435</v>
      </c>
      <c r="BK42" s="1" t="s">
        <v>436</v>
      </c>
      <c r="BL42" s="1" t="s">
        <v>437</v>
      </c>
      <c r="BM42" s="1" t="s">
        <v>99</v>
      </c>
      <c r="BN42" s="1" t="s">
        <v>438</v>
      </c>
      <c r="BO42" s="1" t="s">
        <v>99</v>
      </c>
      <c r="BP42" s="1" t="s">
        <v>439</v>
      </c>
      <c r="BQ42" s="1" t="s">
        <v>99</v>
      </c>
      <c r="BR42" s="1" t="s">
        <v>440</v>
      </c>
      <c r="BS42" s="3" t="s">
        <v>472</v>
      </c>
      <c r="BT42" s="1" t="s">
        <v>441</v>
      </c>
      <c r="BU42" s="3" t="s">
        <v>489</v>
      </c>
      <c r="BV42" s="1" t="s">
        <v>442</v>
      </c>
      <c r="BW42" s="3" t="s">
        <v>490</v>
      </c>
      <c r="BX42" s="3" t="s">
        <v>443</v>
      </c>
      <c r="BZ42" s="2" t="s">
        <v>448</v>
      </c>
      <c r="CA42" s="7" t="s">
        <v>606</v>
      </c>
      <c r="CB42" s="1" t="s">
        <v>444</v>
      </c>
      <c r="CC42" s="1" t="str">
        <f t="shared" si="15"/>
        <v/>
      </c>
      <c r="CD42" t="str">
        <f t="shared" si="19"/>
        <v xml:space="preserve">     |     </v>
      </c>
    </row>
    <row r="43" spans="4:82" ht="15" x14ac:dyDescent="0.3">
      <c r="D43" s="6" t="s">
        <v>398</v>
      </c>
      <c r="H43" s="6" t="s">
        <v>398</v>
      </c>
      <c r="L43" s="6" t="s">
        <v>398</v>
      </c>
      <c r="M43" s="13" t="str">
        <f t="shared" si="16"/>
        <v>__</v>
      </c>
      <c r="O43" s="1" t="str">
        <f t="shared" si="20"/>
        <v/>
      </c>
      <c r="P43" s="1" t="str">
        <f t="shared" si="21"/>
        <v/>
      </c>
      <c r="Q43" s="6" t="s">
        <v>398</v>
      </c>
      <c r="S43" s="1" t="str">
        <f t="shared" si="22"/>
        <v/>
      </c>
      <c r="T43" s="1" t="str">
        <f t="shared" si="23"/>
        <v/>
      </c>
      <c r="U43" s="6" t="s">
        <v>398</v>
      </c>
      <c r="W43" s="1" t="str">
        <f t="shared" si="24"/>
        <v/>
      </c>
      <c r="X43" s="1" t="str">
        <f t="shared" si="25"/>
        <v/>
      </c>
      <c r="Y43" s="6" t="s">
        <v>398</v>
      </c>
      <c r="Z43" s="5" t="s">
        <v>420</v>
      </c>
      <c r="AA43" s="8" t="str">
        <f t="shared" si="17"/>
        <v>__</v>
      </c>
      <c r="AB43" s="5" t="s">
        <v>421</v>
      </c>
      <c r="AC43" s="5" t="str">
        <f t="shared" si="7"/>
        <v/>
      </c>
      <c r="AD43" t="s">
        <v>422</v>
      </c>
      <c r="AE43" t="str">
        <f t="shared" si="8"/>
        <v/>
      </c>
      <c r="AF43" t="s">
        <v>494</v>
      </c>
      <c r="AG43" t="str">
        <f t="shared" si="26"/>
        <v/>
      </c>
      <c r="AH43" t="s">
        <v>491</v>
      </c>
      <c r="AI43" t="str">
        <f t="shared" si="18"/>
        <v/>
      </c>
      <c r="AJ43" t="s">
        <v>495</v>
      </c>
      <c r="AK43" t="s">
        <v>471</v>
      </c>
      <c r="AL43" s="1" t="s">
        <v>423</v>
      </c>
      <c r="AM43" s="9" t="s">
        <v>492</v>
      </c>
      <c r="AN43" s="1" t="s">
        <v>424</v>
      </c>
      <c r="AO43" s="9" t="s">
        <v>492</v>
      </c>
      <c r="AP43" s="1" t="s">
        <v>425</v>
      </c>
      <c r="AQ43" s="9" t="s">
        <v>492</v>
      </c>
      <c r="AR43" s="1" t="s">
        <v>426</v>
      </c>
      <c r="AS43" s="1" t="s">
        <v>33</v>
      </c>
      <c r="AT43" s="2" t="s">
        <v>427</v>
      </c>
      <c r="AU43" s="1" t="s">
        <v>104</v>
      </c>
      <c r="AV43" s="1" t="s">
        <v>428</v>
      </c>
      <c r="AW43" s="9" t="s">
        <v>493</v>
      </c>
      <c r="AX43" s="1" t="s">
        <v>429</v>
      </c>
      <c r="AY43" s="9" t="s">
        <v>493</v>
      </c>
      <c r="AZ43" t="s">
        <v>430</v>
      </c>
      <c r="BA43" t="s">
        <v>450</v>
      </c>
      <c r="BB43" t="s">
        <v>431</v>
      </c>
      <c r="BC43" t="s">
        <v>471</v>
      </c>
      <c r="BD43" s="1" t="s">
        <v>432</v>
      </c>
      <c r="BE43" s="1" t="s">
        <v>572</v>
      </c>
      <c r="BF43" s="1" t="s">
        <v>433</v>
      </c>
      <c r="BG43" s="1" t="s">
        <v>573</v>
      </c>
      <c r="BH43" s="1" t="s">
        <v>434</v>
      </c>
      <c r="BI43" s="1" t="s">
        <v>43</v>
      </c>
      <c r="BJ43" s="1" t="s">
        <v>435</v>
      </c>
      <c r="BK43" s="1" t="s">
        <v>436</v>
      </c>
      <c r="BL43" s="1" t="s">
        <v>437</v>
      </c>
      <c r="BM43" s="1" t="s">
        <v>104</v>
      </c>
      <c r="BN43" s="1" t="s">
        <v>438</v>
      </c>
      <c r="BO43" s="1" t="s">
        <v>104</v>
      </c>
      <c r="BP43" s="1" t="s">
        <v>439</v>
      </c>
      <c r="BQ43" s="1" t="s">
        <v>104</v>
      </c>
      <c r="BR43" s="1" t="s">
        <v>440</v>
      </c>
      <c r="BS43" s="3" t="s">
        <v>472</v>
      </c>
      <c r="BT43" s="1" t="s">
        <v>441</v>
      </c>
      <c r="BU43" s="3" t="s">
        <v>489</v>
      </c>
      <c r="BV43" s="1" t="s">
        <v>442</v>
      </c>
      <c r="BW43" s="3" t="s">
        <v>490</v>
      </c>
      <c r="BX43" s="3" t="s">
        <v>443</v>
      </c>
      <c r="BZ43" s="2" t="s">
        <v>448</v>
      </c>
      <c r="CA43" s="7" t="s">
        <v>607</v>
      </c>
      <c r="CB43" s="1" t="s">
        <v>444</v>
      </c>
      <c r="CC43" s="1" t="str">
        <f t="shared" si="15"/>
        <v/>
      </c>
      <c r="CD43" t="str">
        <f t="shared" si="19"/>
        <v xml:space="preserve">     |     </v>
      </c>
    </row>
    <row r="44" spans="4:82" ht="15" x14ac:dyDescent="0.3">
      <c r="D44" s="6" t="s">
        <v>398</v>
      </c>
      <c r="H44" s="6" t="s">
        <v>398</v>
      </c>
      <c r="L44" s="6" t="s">
        <v>398</v>
      </c>
      <c r="M44" s="13" t="str">
        <f t="shared" si="16"/>
        <v>__</v>
      </c>
      <c r="O44" s="1" t="str">
        <f t="shared" si="20"/>
        <v/>
      </c>
      <c r="P44" s="1" t="str">
        <f t="shared" si="21"/>
        <v/>
      </c>
      <c r="Q44" s="6" t="s">
        <v>398</v>
      </c>
      <c r="S44" s="1" t="str">
        <f t="shared" si="22"/>
        <v/>
      </c>
      <c r="T44" s="1" t="str">
        <f t="shared" si="23"/>
        <v/>
      </c>
      <c r="U44" s="6" t="s">
        <v>398</v>
      </c>
      <c r="W44" s="1" t="str">
        <f t="shared" si="24"/>
        <v/>
      </c>
      <c r="X44" s="1" t="str">
        <f t="shared" si="25"/>
        <v/>
      </c>
      <c r="Y44" s="6" t="s">
        <v>398</v>
      </c>
      <c r="Z44" s="5" t="s">
        <v>420</v>
      </c>
      <c r="AA44" s="8" t="str">
        <f t="shared" si="17"/>
        <v>__</v>
      </c>
      <c r="AB44" s="5" t="s">
        <v>421</v>
      </c>
      <c r="AC44" s="5" t="str">
        <f t="shared" si="7"/>
        <v/>
      </c>
      <c r="AD44" t="s">
        <v>422</v>
      </c>
      <c r="AE44" t="str">
        <f t="shared" si="8"/>
        <v/>
      </c>
      <c r="AF44" t="s">
        <v>494</v>
      </c>
      <c r="AG44" t="str">
        <f t="shared" si="26"/>
        <v/>
      </c>
      <c r="AH44" t="s">
        <v>491</v>
      </c>
      <c r="AI44" t="str">
        <f t="shared" si="18"/>
        <v/>
      </c>
      <c r="AJ44" t="s">
        <v>495</v>
      </c>
      <c r="AK44" t="s">
        <v>471</v>
      </c>
      <c r="AL44" s="1" t="s">
        <v>423</v>
      </c>
      <c r="AM44" s="9" t="s">
        <v>492</v>
      </c>
      <c r="AN44" s="1" t="s">
        <v>424</v>
      </c>
      <c r="AO44" s="9" t="s">
        <v>492</v>
      </c>
      <c r="AP44" s="1" t="s">
        <v>425</v>
      </c>
      <c r="AQ44" s="9" t="s">
        <v>492</v>
      </c>
      <c r="AR44" s="1" t="s">
        <v>426</v>
      </c>
      <c r="AS44" s="1" t="s">
        <v>33</v>
      </c>
      <c r="AT44" s="2" t="s">
        <v>427</v>
      </c>
      <c r="AU44" s="1" t="s">
        <v>100</v>
      </c>
      <c r="AV44" s="1" t="s">
        <v>428</v>
      </c>
      <c r="AW44" s="9" t="s">
        <v>493</v>
      </c>
      <c r="AX44" s="1" t="s">
        <v>429</v>
      </c>
      <c r="AY44" s="9" t="s">
        <v>493</v>
      </c>
      <c r="AZ44" t="s">
        <v>430</v>
      </c>
      <c r="BA44" t="s">
        <v>450</v>
      </c>
      <c r="BB44" t="s">
        <v>431</v>
      </c>
      <c r="BC44" t="s">
        <v>471</v>
      </c>
      <c r="BD44" s="1" t="s">
        <v>432</v>
      </c>
      <c r="BE44" s="1" t="s">
        <v>574</v>
      </c>
      <c r="BF44" s="1" t="s">
        <v>433</v>
      </c>
      <c r="BG44" s="1" t="s">
        <v>575</v>
      </c>
      <c r="BH44" s="1" t="s">
        <v>434</v>
      </c>
      <c r="BI44" s="1" t="s">
        <v>43</v>
      </c>
      <c r="BJ44" s="1" t="s">
        <v>435</v>
      </c>
      <c r="BK44" s="1" t="s">
        <v>436</v>
      </c>
      <c r="BL44" s="1" t="s">
        <v>437</v>
      </c>
      <c r="BM44" s="1" t="s">
        <v>100</v>
      </c>
      <c r="BN44" s="1" t="s">
        <v>438</v>
      </c>
      <c r="BO44" s="1" t="s">
        <v>100</v>
      </c>
      <c r="BP44" s="1" t="s">
        <v>439</v>
      </c>
      <c r="BQ44" s="1" t="s">
        <v>100</v>
      </c>
      <c r="BR44" s="1" t="s">
        <v>440</v>
      </c>
      <c r="BS44" s="3" t="s">
        <v>472</v>
      </c>
      <c r="BT44" s="1" t="s">
        <v>441</v>
      </c>
      <c r="BU44" s="3" t="s">
        <v>489</v>
      </c>
      <c r="BV44" s="1" t="s">
        <v>442</v>
      </c>
      <c r="BW44" s="3" t="s">
        <v>490</v>
      </c>
      <c r="BX44" s="3" t="s">
        <v>443</v>
      </c>
      <c r="BZ44" s="2" t="s">
        <v>448</v>
      </c>
      <c r="CA44" s="7" t="s">
        <v>608</v>
      </c>
      <c r="CB44" s="1" t="s">
        <v>444</v>
      </c>
      <c r="CC44" s="1" t="str">
        <f t="shared" si="15"/>
        <v/>
      </c>
      <c r="CD44" t="str">
        <f t="shared" si="19"/>
        <v xml:space="preserve">     |     </v>
      </c>
    </row>
    <row r="45" spans="4:82" ht="15" x14ac:dyDescent="0.3">
      <c r="D45" s="6" t="s">
        <v>398</v>
      </c>
      <c r="H45" s="6" t="s">
        <v>398</v>
      </c>
      <c r="L45" s="6" t="s">
        <v>398</v>
      </c>
      <c r="M45" s="13" t="str">
        <f t="shared" si="16"/>
        <v>__</v>
      </c>
      <c r="O45" s="1" t="str">
        <f t="shared" si="20"/>
        <v/>
      </c>
      <c r="P45" s="1" t="str">
        <f t="shared" si="21"/>
        <v/>
      </c>
      <c r="Q45" s="6" t="s">
        <v>398</v>
      </c>
      <c r="S45" s="1" t="str">
        <f t="shared" si="22"/>
        <v/>
      </c>
      <c r="T45" s="1" t="str">
        <f t="shared" si="23"/>
        <v/>
      </c>
      <c r="U45" s="6" t="s">
        <v>398</v>
      </c>
      <c r="W45" s="1" t="str">
        <f t="shared" si="24"/>
        <v/>
      </c>
      <c r="X45" s="1" t="str">
        <f t="shared" si="25"/>
        <v/>
      </c>
      <c r="Y45" s="6" t="s">
        <v>398</v>
      </c>
      <c r="Z45" s="5" t="s">
        <v>420</v>
      </c>
      <c r="AA45" s="8" t="str">
        <f t="shared" si="17"/>
        <v>__</v>
      </c>
      <c r="AB45" s="5" t="s">
        <v>421</v>
      </c>
      <c r="AC45" s="5" t="str">
        <f t="shared" si="7"/>
        <v/>
      </c>
      <c r="AD45" t="s">
        <v>422</v>
      </c>
      <c r="AE45" t="str">
        <f t="shared" si="8"/>
        <v/>
      </c>
      <c r="AF45" t="s">
        <v>494</v>
      </c>
      <c r="AG45" t="str">
        <f t="shared" si="26"/>
        <v/>
      </c>
      <c r="AH45" t="s">
        <v>491</v>
      </c>
      <c r="AI45" t="str">
        <f t="shared" si="18"/>
        <v/>
      </c>
      <c r="AJ45" t="s">
        <v>495</v>
      </c>
      <c r="AK45" t="s">
        <v>471</v>
      </c>
      <c r="AL45" s="1" t="s">
        <v>423</v>
      </c>
      <c r="AM45" s="9" t="s">
        <v>492</v>
      </c>
      <c r="AN45" s="1" t="s">
        <v>424</v>
      </c>
      <c r="AO45" s="9" t="s">
        <v>492</v>
      </c>
      <c r="AP45" s="1" t="s">
        <v>425</v>
      </c>
      <c r="AQ45" s="9" t="s">
        <v>492</v>
      </c>
      <c r="AR45" s="1" t="s">
        <v>426</v>
      </c>
      <c r="AS45" s="1" t="s">
        <v>33</v>
      </c>
      <c r="AT45" s="2" t="s">
        <v>427</v>
      </c>
      <c r="AU45" s="1" t="s">
        <v>123</v>
      </c>
      <c r="AV45" s="1" t="s">
        <v>428</v>
      </c>
      <c r="AW45" s="9" t="s">
        <v>493</v>
      </c>
      <c r="AX45" s="1" t="s">
        <v>429</v>
      </c>
      <c r="AY45" s="9" t="s">
        <v>493</v>
      </c>
      <c r="AZ45" t="s">
        <v>430</v>
      </c>
      <c r="BA45" t="s">
        <v>450</v>
      </c>
      <c r="BB45" t="s">
        <v>431</v>
      </c>
      <c r="BC45" t="s">
        <v>471</v>
      </c>
      <c r="BD45" s="1" t="s">
        <v>432</v>
      </c>
      <c r="BE45" s="1" t="s">
        <v>576</v>
      </c>
      <c r="BF45" s="1" t="s">
        <v>433</v>
      </c>
      <c r="BG45" s="1" t="s">
        <v>577</v>
      </c>
      <c r="BH45" s="1" t="s">
        <v>434</v>
      </c>
      <c r="BI45" s="1" t="s">
        <v>43</v>
      </c>
      <c r="BJ45" s="1" t="s">
        <v>435</v>
      </c>
      <c r="BK45" s="1" t="s">
        <v>436</v>
      </c>
      <c r="BL45" s="1" t="s">
        <v>437</v>
      </c>
      <c r="BM45" s="1" t="s">
        <v>123</v>
      </c>
      <c r="BN45" s="1" t="s">
        <v>438</v>
      </c>
      <c r="BO45" s="1" t="s">
        <v>123</v>
      </c>
      <c r="BP45" s="1" t="s">
        <v>439</v>
      </c>
      <c r="BQ45" s="1" t="s">
        <v>123</v>
      </c>
      <c r="BR45" s="1" t="s">
        <v>440</v>
      </c>
      <c r="BS45" s="3" t="s">
        <v>472</v>
      </c>
      <c r="BT45" s="1" t="s">
        <v>441</v>
      </c>
      <c r="BU45" s="3" t="s">
        <v>489</v>
      </c>
      <c r="BV45" s="1" t="s">
        <v>442</v>
      </c>
      <c r="BW45" s="3" t="s">
        <v>490</v>
      </c>
      <c r="BX45" s="3" t="s">
        <v>443</v>
      </c>
      <c r="BZ45" s="2" t="s">
        <v>448</v>
      </c>
      <c r="CA45" s="7" t="s">
        <v>609</v>
      </c>
      <c r="CB45" s="1" t="s">
        <v>444</v>
      </c>
      <c r="CC45" s="1" t="str">
        <f t="shared" si="15"/>
        <v/>
      </c>
      <c r="CD45" t="str">
        <f t="shared" si="19"/>
        <v xml:space="preserve">     |     </v>
      </c>
    </row>
    <row r="46" spans="4:82" ht="15" x14ac:dyDescent="0.3">
      <c r="D46" s="6" t="s">
        <v>398</v>
      </c>
      <c r="H46" s="6" t="s">
        <v>398</v>
      </c>
      <c r="L46" s="6" t="s">
        <v>398</v>
      </c>
      <c r="M46" s="13" t="str">
        <f t="shared" si="16"/>
        <v>__</v>
      </c>
      <c r="O46" s="1" t="str">
        <f t="shared" si="20"/>
        <v/>
      </c>
      <c r="P46" s="1" t="str">
        <f t="shared" si="21"/>
        <v/>
      </c>
      <c r="Q46" s="6" t="s">
        <v>398</v>
      </c>
      <c r="S46" s="1" t="str">
        <f t="shared" si="22"/>
        <v/>
      </c>
      <c r="T46" s="1" t="str">
        <f t="shared" si="23"/>
        <v/>
      </c>
      <c r="U46" s="6" t="s">
        <v>398</v>
      </c>
      <c r="W46" s="1" t="str">
        <f t="shared" si="24"/>
        <v/>
      </c>
      <c r="X46" s="1" t="str">
        <f t="shared" si="25"/>
        <v/>
      </c>
      <c r="Y46" s="6" t="s">
        <v>398</v>
      </c>
      <c r="Z46" s="5" t="s">
        <v>420</v>
      </c>
      <c r="AA46" s="8" t="str">
        <f t="shared" si="17"/>
        <v>__</v>
      </c>
      <c r="AB46" s="5" t="s">
        <v>421</v>
      </c>
      <c r="AC46" s="5" t="str">
        <f t="shared" si="7"/>
        <v/>
      </c>
      <c r="AD46" t="s">
        <v>422</v>
      </c>
      <c r="AE46" t="str">
        <f t="shared" si="8"/>
        <v/>
      </c>
      <c r="AF46" t="s">
        <v>494</v>
      </c>
      <c r="AG46" t="str">
        <f t="shared" si="26"/>
        <v/>
      </c>
      <c r="AH46" t="s">
        <v>491</v>
      </c>
      <c r="AI46" t="str">
        <f t="shared" si="18"/>
        <v/>
      </c>
      <c r="AJ46" t="s">
        <v>495</v>
      </c>
      <c r="AK46" t="s">
        <v>471</v>
      </c>
      <c r="AL46" s="1" t="s">
        <v>423</v>
      </c>
      <c r="AM46" s="9" t="s">
        <v>492</v>
      </c>
      <c r="AN46" s="1" t="s">
        <v>424</v>
      </c>
      <c r="AO46" s="9" t="s">
        <v>492</v>
      </c>
      <c r="AP46" s="1" t="s">
        <v>425</v>
      </c>
      <c r="AQ46" s="9" t="s">
        <v>492</v>
      </c>
      <c r="AR46" s="1" t="s">
        <v>426</v>
      </c>
      <c r="AS46" s="1" t="s">
        <v>33</v>
      </c>
      <c r="AT46" s="2" t="s">
        <v>427</v>
      </c>
      <c r="AU46" s="1" t="s">
        <v>78</v>
      </c>
      <c r="AV46" s="1" t="s">
        <v>428</v>
      </c>
      <c r="AW46" s="9" t="s">
        <v>493</v>
      </c>
      <c r="AX46" s="1" t="s">
        <v>429</v>
      </c>
      <c r="AY46" s="9" t="s">
        <v>493</v>
      </c>
      <c r="AZ46" t="s">
        <v>430</v>
      </c>
      <c r="BA46" t="s">
        <v>450</v>
      </c>
      <c r="BB46" t="s">
        <v>431</v>
      </c>
      <c r="BC46" t="s">
        <v>471</v>
      </c>
      <c r="BD46" s="1" t="s">
        <v>432</v>
      </c>
      <c r="BE46" s="1" t="s">
        <v>578</v>
      </c>
      <c r="BF46" s="1" t="s">
        <v>433</v>
      </c>
      <c r="BG46" s="1" t="s">
        <v>579</v>
      </c>
      <c r="BH46" s="1" t="s">
        <v>434</v>
      </c>
      <c r="BI46" s="1" t="s">
        <v>43</v>
      </c>
      <c r="BJ46" s="1" t="s">
        <v>435</v>
      </c>
      <c r="BK46" s="1" t="s">
        <v>436</v>
      </c>
      <c r="BL46" s="1" t="s">
        <v>437</v>
      </c>
      <c r="BM46" s="1" t="s">
        <v>78</v>
      </c>
      <c r="BN46" s="1" t="s">
        <v>438</v>
      </c>
      <c r="BO46" s="1" t="s">
        <v>78</v>
      </c>
      <c r="BP46" s="1" t="s">
        <v>439</v>
      </c>
      <c r="BQ46" s="1" t="s">
        <v>78</v>
      </c>
      <c r="BR46" s="1" t="s">
        <v>440</v>
      </c>
      <c r="BS46" s="3" t="s">
        <v>472</v>
      </c>
      <c r="BT46" s="1" t="s">
        <v>441</v>
      </c>
      <c r="BU46" s="3" t="s">
        <v>489</v>
      </c>
      <c r="BV46" s="1" t="s">
        <v>442</v>
      </c>
      <c r="BW46" s="3" t="s">
        <v>490</v>
      </c>
      <c r="BX46" s="3" t="s">
        <v>443</v>
      </c>
      <c r="BZ46" s="2" t="s">
        <v>448</v>
      </c>
      <c r="CA46" s="7" t="s">
        <v>610</v>
      </c>
      <c r="CB46" s="1" t="s">
        <v>444</v>
      </c>
      <c r="CC46" s="1" t="str">
        <f t="shared" si="15"/>
        <v/>
      </c>
      <c r="CD46" t="str">
        <f t="shared" si="19"/>
        <v xml:space="preserve">     |     </v>
      </c>
    </row>
    <row r="47" spans="4:82" ht="15" x14ac:dyDescent="0.3">
      <c r="D47" s="6" t="s">
        <v>398</v>
      </c>
      <c r="H47" s="6" t="s">
        <v>398</v>
      </c>
      <c r="L47" s="6" t="s">
        <v>398</v>
      </c>
      <c r="M47" s="13" t="str">
        <f t="shared" si="16"/>
        <v>__</v>
      </c>
      <c r="O47" s="1" t="str">
        <f t="shared" si="20"/>
        <v/>
      </c>
      <c r="P47" s="1" t="str">
        <f t="shared" si="21"/>
        <v/>
      </c>
      <c r="Q47" s="6" t="s">
        <v>398</v>
      </c>
      <c r="S47" s="1" t="str">
        <f t="shared" si="22"/>
        <v/>
      </c>
      <c r="T47" s="1" t="str">
        <f t="shared" si="23"/>
        <v/>
      </c>
      <c r="U47" s="6" t="s">
        <v>398</v>
      </c>
      <c r="W47" s="1" t="str">
        <f t="shared" si="24"/>
        <v/>
      </c>
      <c r="X47" s="1" t="str">
        <f t="shared" si="25"/>
        <v/>
      </c>
      <c r="Y47" s="6" t="s">
        <v>398</v>
      </c>
      <c r="Z47" s="5" t="s">
        <v>420</v>
      </c>
      <c r="AA47" s="8" t="str">
        <f t="shared" si="17"/>
        <v>__</v>
      </c>
      <c r="AB47" s="5" t="s">
        <v>421</v>
      </c>
      <c r="AC47" s="5" t="str">
        <f t="shared" si="7"/>
        <v/>
      </c>
      <c r="AD47" t="s">
        <v>422</v>
      </c>
      <c r="AE47" t="str">
        <f t="shared" si="8"/>
        <v/>
      </c>
      <c r="AF47" t="s">
        <v>494</v>
      </c>
      <c r="AG47" t="str">
        <f t="shared" si="26"/>
        <v/>
      </c>
      <c r="AH47" t="s">
        <v>491</v>
      </c>
      <c r="AI47" t="str">
        <f t="shared" si="18"/>
        <v/>
      </c>
      <c r="AJ47" t="s">
        <v>495</v>
      </c>
      <c r="AK47" t="s">
        <v>471</v>
      </c>
      <c r="AL47" s="1" t="s">
        <v>423</v>
      </c>
      <c r="AM47" s="9" t="s">
        <v>492</v>
      </c>
      <c r="AN47" s="1" t="s">
        <v>424</v>
      </c>
      <c r="AO47" s="9" t="s">
        <v>492</v>
      </c>
      <c r="AP47" s="1" t="s">
        <v>425</v>
      </c>
      <c r="AQ47" s="9" t="s">
        <v>492</v>
      </c>
      <c r="AR47" s="1" t="s">
        <v>426</v>
      </c>
      <c r="AS47" s="1" t="s">
        <v>33</v>
      </c>
      <c r="AT47" s="2" t="s">
        <v>427</v>
      </c>
      <c r="AU47" s="1" t="s">
        <v>52</v>
      </c>
      <c r="AV47" s="1" t="s">
        <v>428</v>
      </c>
      <c r="AW47" s="9" t="s">
        <v>493</v>
      </c>
      <c r="AX47" s="1" t="s">
        <v>429</v>
      </c>
      <c r="AY47" s="9" t="s">
        <v>493</v>
      </c>
      <c r="AZ47" t="s">
        <v>430</v>
      </c>
      <c r="BA47" t="s">
        <v>450</v>
      </c>
      <c r="BB47" t="s">
        <v>431</v>
      </c>
      <c r="BC47" t="s">
        <v>471</v>
      </c>
      <c r="BD47" s="1" t="s">
        <v>432</v>
      </c>
      <c r="BE47" s="1" t="s">
        <v>580</v>
      </c>
      <c r="BF47" s="1" t="s">
        <v>433</v>
      </c>
      <c r="BG47" s="1" t="s">
        <v>581</v>
      </c>
      <c r="BH47" s="1" t="s">
        <v>434</v>
      </c>
      <c r="BI47" s="1" t="s">
        <v>43</v>
      </c>
      <c r="BJ47" s="1" t="s">
        <v>435</v>
      </c>
      <c r="BK47" s="1" t="s">
        <v>436</v>
      </c>
      <c r="BL47" s="1" t="s">
        <v>437</v>
      </c>
      <c r="BM47" s="1" t="s">
        <v>52</v>
      </c>
      <c r="BN47" s="1" t="s">
        <v>438</v>
      </c>
      <c r="BO47" s="1" t="s">
        <v>52</v>
      </c>
      <c r="BP47" s="1" t="s">
        <v>439</v>
      </c>
      <c r="BQ47" s="1" t="s">
        <v>52</v>
      </c>
      <c r="BR47" s="1" t="s">
        <v>440</v>
      </c>
      <c r="BS47" s="3" t="s">
        <v>472</v>
      </c>
      <c r="BT47" s="1" t="s">
        <v>441</v>
      </c>
      <c r="BU47" s="3" t="s">
        <v>489</v>
      </c>
      <c r="BV47" s="1" t="s">
        <v>442</v>
      </c>
      <c r="BW47" s="3" t="s">
        <v>490</v>
      </c>
      <c r="BX47" s="3" t="s">
        <v>443</v>
      </c>
      <c r="BZ47" s="2" t="s">
        <v>448</v>
      </c>
      <c r="CA47" s="7" t="s">
        <v>611</v>
      </c>
      <c r="CB47" s="1" t="s">
        <v>444</v>
      </c>
      <c r="CC47" s="1" t="str">
        <f t="shared" si="15"/>
        <v/>
      </c>
      <c r="CD47" t="str">
        <f t="shared" si="19"/>
        <v xml:space="preserve">     |     </v>
      </c>
    </row>
    <row r="48" spans="4:82" ht="15" x14ac:dyDescent="0.3">
      <c r="D48" s="6" t="s">
        <v>398</v>
      </c>
      <c r="H48" s="6" t="s">
        <v>398</v>
      </c>
      <c r="L48" s="6" t="s">
        <v>398</v>
      </c>
      <c r="M48" s="13" t="str">
        <f t="shared" si="16"/>
        <v>__</v>
      </c>
      <c r="O48" s="1" t="str">
        <f t="shared" si="20"/>
        <v/>
      </c>
      <c r="P48" s="1" t="str">
        <f t="shared" si="21"/>
        <v/>
      </c>
      <c r="Q48" s="6" t="s">
        <v>398</v>
      </c>
      <c r="S48" s="1" t="str">
        <f t="shared" si="22"/>
        <v/>
      </c>
      <c r="T48" s="1" t="str">
        <f t="shared" si="23"/>
        <v/>
      </c>
      <c r="U48" s="6" t="s">
        <v>398</v>
      </c>
      <c r="W48" s="1" t="str">
        <f t="shared" si="24"/>
        <v/>
      </c>
      <c r="X48" s="1" t="str">
        <f t="shared" si="25"/>
        <v/>
      </c>
      <c r="Y48" s="6" t="s">
        <v>398</v>
      </c>
      <c r="Z48" s="5" t="s">
        <v>420</v>
      </c>
      <c r="AA48" s="8" t="str">
        <f t="shared" si="17"/>
        <v>__</v>
      </c>
      <c r="AB48" s="5" t="s">
        <v>421</v>
      </c>
      <c r="AC48" s="5" t="str">
        <f t="shared" si="7"/>
        <v/>
      </c>
      <c r="AD48" t="s">
        <v>422</v>
      </c>
      <c r="AE48" t="str">
        <f t="shared" si="8"/>
        <v/>
      </c>
      <c r="AF48" t="s">
        <v>494</v>
      </c>
      <c r="AG48" t="str">
        <f t="shared" si="26"/>
        <v/>
      </c>
      <c r="AH48" t="s">
        <v>491</v>
      </c>
      <c r="AI48" t="str">
        <f t="shared" si="18"/>
        <v/>
      </c>
      <c r="AJ48" t="s">
        <v>495</v>
      </c>
      <c r="AK48" t="s">
        <v>471</v>
      </c>
      <c r="AL48" s="1" t="s">
        <v>423</v>
      </c>
      <c r="AM48" s="9" t="s">
        <v>492</v>
      </c>
      <c r="AN48" s="1" t="s">
        <v>424</v>
      </c>
      <c r="AO48" s="9" t="s">
        <v>492</v>
      </c>
      <c r="AP48" s="1" t="s">
        <v>425</v>
      </c>
      <c r="AQ48" s="9" t="s">
        <v>492</v>
      </c>
      <c r="AR48" s="1" t="s">
        <v>426</v>
      </c>
      <c r="AS48" s="1" t="s">
        <v>33</v>
      </c>
      <c r="AT48" s="2" t="s">
        <v>427</v>
      </c>
      <c r="AU48" s="1" t="s">
        <v>200</v>
      </c>
      <c r="AV48" s="1" t="s">
        <v>428</v>
      </c>
      <c r="AW48" s="9" t="s">
        <v>493</v>
      </c>
      <c r="AX48" s="1" t="s">
        <v>429</v>
      </c>
      <c r="AY48" s="9" t="s">
        <v>493</v>
      </c>
      <c r="AZ48" t="s">
        <v>430</v>
      </c>
      <c r="BA48" t="s">
        <v>450</v>
      </c>
      <c r="BB48" t="s">
        <v>431</v>
      </c>
      <c r="BC48" t="s">
        <v>471</v>
      </c>
      <c r="BD48" s="1" t="s">
        <v>432</v>
      </c>
      <c r="BE48" s="1" t="s">
        <v>582</v>
      </c>
      <c r="BF48" s="1" t="s">
        <v>433</v>
      </c>
      <c r="BG48" s="1" t="s">
        <v>583</v>
      </c>
      <c r="BH48" s="1" t="s">
        <v>434</v>
      </c>
      <c r="BI48" s="1" t="s">
        <v>43</v>
      </c>
      <c r="BJ48" s="1" t="s">
        <v>435</v>
      </c>
      <c r="BK48" s="1" t="s">
        <v>436</v>
      </c>
      <c r="BL48" s="1" t="s">
        <v>437</v>
      </c>
      <c r="BM48" s="1" t="s">
        <v>200</v>
      </c>
      <c r="BN48" s="1" t="s">
        <v>438</v>
      </c>
      <c r="BO48" s="1" t="s">
        <v>200</v>
      </c>
      <c r="BP48" s="1" t="s">
        <v>439</v>
      </c>
      <c r="BQ48" s="1" t="s">
        <v>200</v>
      </c>
      <c r="BR48" s="1" t="s">
        <v>440</v>
      </c>
      <c r="BS48" s="3" t="s">
        <v>472</v>
      </c>
      <c r="BT48" s="1" t="s">
        <v>441</v>
      </c>
      <c r="BU48" s="3" t="s">
        <v>489</v>
      </c>
      <c r="BV48" s="1" t="s">
        <v>442</v>
      </c>
      <c r="BW48" s="3" t="s">
        <v>490</v>
      </c>
      <c r="BX48" s="3" t="s">
        <v>443</v>
      </c>
      <c r="BZ48" s="2" t="s">
        <v>448</v>
      </c>
      <c r="CA48" s="7" t="s">
        <v>612</v>
      </c>
      <c r="CB48" s="1" t="s">
        <v>444</v>
      </c>
      <c r="CC48" s="1" t="str">
        <f t="shared" si="15"/>
        <v/>
      </c>
      <c r="CD48" t="str">
        <f t="shared" si="19"/>
        <v xml:space="preserve">     |     </v>
      </c>
    </row>
    <row r="49" spans="4:82" ht="15" x14ac:dyDescent="0.3">
      <c r="D49" s="6" t="s">
        <v>398</v>
      </c>
      <c r="H49" s="6" t="s">
        <v>398</v>
      </c>
      <c r="L49" s="6" t="s">
        <v>398</v>
      </c>
      <c r="M49" s="13" t="str">
        <f t="shared" si="16"/>
        <v>__</v>
      </c>
      <c r="O49" s="1" t="str">
        <f t="shared" si="20"/>
        <v/>
      </c>
      <c r="P49" s="1" t="str">
        <f t="shared" si="21"/>
        <v/>
      </c>
      <c r="Q49" s="6" t="s">
        <v>398</v>
      </c>
      <c r="S49" s="1" t="str">
        <f t="shared" si="22"/>
        <v/>
      </c>
      <c r="T49" s="1" t="str">
        <f t="shared" si="23"/>
        <v/>
      </c>
      <c r="U49" s="6" t="s">
        <v>398</v>
      </c>
      <c r="W49" s="1" t="str">
        <f t="shared" si="24"/>
        <v/>
      </c>
      <c r="X49" s="1" t="str">
        <f t="shared" si="25"/>
        <v/>
      </c>
      <c r="Y49" s="6" t="s">
        <v>398</v>
      </c>
      <c r="Z49" s="5" t="s">
        <v>420</v>
      </c>
      <c r="AA49" s="8" t="str">
        <f t="shared" si="17"/>
        <v>__</v>
      </c>
      <c r="AB49" s="5" t="s">
        <v>421</v>
      </c>
      <c r="AC49" s="5" t="str">
        <f t="shared" si="7"/>
        <v/>
      </c>
      <c r="AD49" t="s">
        <v>422</v>
      </c>
      <c r="AE49" t="str">
        <f t="shared" si="8"/>
        <v/>
      </c>
      <c r="AF49" t="s">
        <v>494</v>
      </c>
      <c r="AG49" t="str">
        <f t="shared" si="26"/>
        <v/>
      </c>
      <c r="AH49" t="s">
        <v>491</v>
      </c>
      <c r="AI49" t="str">
        <f t="shared" si="18"/>
        <v/>
      </c>
      <c r="AJ49" t="s">
        <v>495</v>
      </c>
      <c r="AK49" t="s">
        <v>471</v>
      </c>
      <c r="AL49" s="1" t="s">
        <v>423</v>
      </c>
      <c r="AM49" s="9" t="s">
        <v>492</v>
      </c>
      <c r="AN49" s="1" t="s">
        <v>424</v>
      </c>
      <c r="AO49" s="9" t="s">
        <v>492</v>
      </c>
      <c r="AP49" s="1" t="s">
        <v>425</v>
      </c>
      <c r="AQ49" s="9" t="s">
        <v>492</v>
      </c>
      <c r="AR49" s="1" t="s">
        <v>426</v>
      </c>
      <c r="AS49" s="1" t="s">
        <v>33</v>
      </c>
      <c r="AT49" s="2" t="s">
        <v>427</v>
      </c>
      <c r="AU49" s="1" t="s">
        <v>241</v>
      </c>
      <c r="AV49" s="1" t="s">
        <v>428</v>
      </c>
      <c r="AW49" s="9" t="s">
        <v>493</v>
      </c>
      <c r="AX49" s="1" t="s">
        <v>429</v>
      </c>
      <c r="AY49" s="9" t="s">
        <v>493</v>
      </c>
      <c r="AZ49" t="s">
        <v>430</v>
      </c>
      <c r="BA49" t="s">
        <v>450</v>
      </c>
      <c r="BB49" t="s">
        <v>431</v>
      </c>
      <c r="BC49" t="s">
        <v>471</v>
      </c>
      <c r="BD49" s="1" t="s">
        <v>432</v>
      </c>
      <c r="BE49" s="1" t="s">
        <v>584</v>
      </c>
      <c r="BF49" s="1" t="s">
        <v>433</v>
      </c>
      <c r="BG49" s="1" t="s">
        <v>585</v>
      </c>
      <c r="BH49" s="1" t="s">
        <v>434</v>
      </c>
      <c r="BI49" s="1" t="s">
        <v>43</v>
      </c>
      <c r="BJ49" s="1" t="s">
        <v>435</v>
      </c>
      <c r="BK49" s="1" t="s">
        <v>436</v>
      </c>
      <c r="BL49" s="1" t="s">
        <v>437</v>
      </c>
      <c r="BM49" s="1" t="s">
        <v>241</v>
      </c>
      <c r="BN49" s="1" t="s">
        <v>438</v>
      </c>
      <c r="BO49" s="1" t="s">
        <v>241</v>
      </c>
      <c r="BP49" s="1" t="s">
        <v>439</v>
      </c>
      <c r="BQ49" s="1" t="s">
        <v>241</v>
      </c>
      <c r="BR49" s="1" t="s">
        <v>440</v>
      </c>
      <c r="BS49" s="3" t="s">
        <v>472</v>
      </c>
      <c r="BT49" s="1" t="s">
        <v>441</v>
      </c>
      <c r="BU49" s="3" t="s">
        <v>489</v>
      </c>
      <c r="BV49" s="1" t="s">
        <v>442</v>
      </c>
      <c r="BW49" s="3" t="s">
        <v>490</v>
      </c>
      <c r="BX49" s="3" t="s">
        <v>443</v>
      </c>
      <c r="BZ49" s="2" t="s">
        <v>448</v>
      </c>
      <c r="CA49" s="7" t="s">
        <v>613</v>
      </c>
      <c r="CB49" s="1" t="s">
        <v>444</v>
      </c>
      <c r="CC49" s="1" t="str">
        <f t="shared" si="15"/>
        <v/>
      </c>
      <c r="CD49" t="str">
        <f t="shared" si="19"/>
        <v xml:space="preserve">     |     </v>
      </c>
    </row>
    <row r="50" spans="4:82" ht="15" x14ac:dyDescent="0.3">
      <c r="D50" s="6" t="s">
        <v>398</v>
      </c>
      <c r="H50" s="6" t="s">
        <v>398</v>
      </c>
      <c r="L50" s="6" t="s">
        <v>398</v>
      </c>
      <c r="M50" s="13" t="str">
        <f t="shared" si="16"/>
        <v>__</v>
      </c>
      <c r="O50" s="1" t="str">
        <f t="shared" si="20"/>
        <v/>
      </c>
      <c r="P50" s="1" t="str">
        <f t="shared" si="21"/>
        <v/>
      </c>
      <c r="Q50" s="6" t="s">
        <v>398</v>
      </c>
      <c r="S50" s="1" t="str">
        <f t="shared" si="22"/>
        <v/>
      </c>
      <c r="T50" s="1" t="str">
        <f t="shared" si="23"/>
        <v/>
      </c>
      <c r="U50" s="6" t="s">
        <v>398</v>
      </c>
      <c r="W50" s="1" t="str">
        <f t="shared" si="24"/>
        <v/>
      </c>
      <c r="X50" s="1" t="str">
        <f t="shared" si="25"/>
        <v/>
      </c>
      <c r="Y50" s="6" t="s">
        <v>398</v>
      </c>
      <c r="Z50" s="5" t="s">
        <v>420</v>
      </c>
      <c r="AA50" s="8" t="str">
        <f t="shared" si="17"/>
        <v>__</v>
      </c>
      <c r="AB50" s="5" t="s">
        <v>421</v>
      </c>
      <c r="AC50" s="5" t="str">
        <f t="shared" si="7"/>
        <v/>
      </c>
      <c r="AD50" t="s">
        <v>422</v>
      </c>
      <c r="AE50" t="str">
        <f t="shared" si="8"/>
        <v/>
      </c>
      <c r="AF50" t="s">
        <v>494</v>
      </c>
      <c r="AG50" t="str">
        <f t="shared" si="26"/>
        <v/>
      </c>
      <c r="AH50" t="s">
        <v>491</v>
      </c>
      <c r="AI50" t="str">
        <f t="shared" si="18"/>
        <v/>
      </c>
      <c r="AJ50" t="s">
        <v>495</v>
      </c>
      <c r="AK50" t="s">
        <v>471</v>
      </c>
      <c r="AL50" s="1" t="s">
        <v>423</v>
      </c>
      <c r="AM50" s="9" t="s">
        <v>492</v>
      </c>
      <c r="AN50" s="1" t="s">
        <v>424</v>
      </c>
      <c r="AO50" s="9" t="s">
        <v>492</v>
      </c>
      <c r="AP50" s="1" t="s">
        <v>425</v>
      </c>
      <c r="AQ50" s="9" t="s">
        <v>492</v>
      </c>
      <c r="AR50" s="1" t="s">
        <v>426</v>
      </c>
      <c r="AS50" s="1" t="s">
        <v>33</v>
      </c>
      <c r="AT50" s="2" t="s">
        <v>427</v>
      </c>
      <c r="AU50" s="1" t="s">
        <v>257</v>
      </c>
      <c r="AV50" s="1" t="s">
        <v>428</v>
      </c>
      <c r="AW50" s="9" t="s">
        <v>493</v>
      </c>
      <c r="AX50" s="1" t="s">
        <v>429</v>
      </c>
      <c r="AY50" s="9" t="s">
        <v>493</v>
      </c>
      <c r="AZ50" t="s">
        <v>430</v>
      </c>
      <c r="BA50" t="s">
        <v>450</v>
      </c>
      <c r="BB50" t="s">
        <v>431</v>
      </c>
      <c r="BC50" t="s">
        <v>471</v>
      </c>
      <c r="BD50" s="1" t="s">
        <v>432</v>
      </c>
      <c r="BE50" s="1" t="s">
        <v>586</v>
      </c>
      <c r="BF50" s="1" t="s">
        <v>433</v>
      </c>
      <c r="BG50" s="1" t="s">
        <v>587</v>
      </c>
      <c r="BH50" s="1" t="s">
        <v>434</v>
      </c>
      <c r="BI50" s="1" t="s">
        <v>43</v>
      </c>
      <c r="BJ50" s="1" t="s">
        <v>435</v>
      </c>
      <c r="BK50" s="1" t="s">
        <v>436</v>
      </c>
      <c r="BL50" s="1" t="s">
        <v>437</v>
      </c>
      <c r="BM50" s="1" t="s">
        <v>257</v>
      </c>
      <c r="BN50" s="1" t="s">
        <v>438</v>
      </c>
      <c r="BO50" s="1" t="s">
        <v>257</v>
      </c>
      <c r="BP50" s="1" t="s">
        <v>439</v>
      </c>
      <c r="BQ50" s="1" t="s">
        <v>257</v>
      </c>
      <c r="BR50" s="1" t="s">
        <v>440</v>
      </c>
      <c r="BS50" s="3" t="s">
        <v>472</v>
      </c>
      <c r="BT50" s="1" t="s">
        <v>441</v>
      </c>
      <c r="BU50" s="3" t="s">
        <v>489</v>
      </c>
      <c r="BV50" s="1" t="s">
        <v>442</v>
      </c>
      <c r="BW50" s="3" t="s">
        <v>490</v>
      </c>
      <c r="BX50" s="3" t="s">
        <v>443</v>
      </c>
      <c r="BZ50" s="2" t="s">
        <v>448</v>
      </c>
      <c r="CA50" s="7" t="s">
        <v>614</v>
      </c>
      <c r="CB50" s="1" t="s">
        <v>444</v>
      </c>
      <c r="CC50" s="1" t="str">
        <f t="shared" si="15"/>
        <v/>
      </c>
      <c r="CD50" t="str">
        <f t="shared" si="19"/>
        <v xml:space="preserve">     |     </v>
      </c>
    </row>
    <row r="51" spans="4:82" ht="15" x14ac:dyDescent="0.3">
      <c r="D51" s="6" t="s">
        <v>398</v>
      </c>
      <c r="H51" s="6" t="s">
        <v>398</v>
      </c>
      <c r="L51" s="6" t="s">
        <v>398</v>
      </c>
      <c r="M51" s="13" t="str">
        <f t="shared" si="16"/>
        <v>__</v>
      </c>
      <c r="O51" s="1" t="str">
        <f t="shared" si="20"/>
        <v/>
      </c>
      <c r="P51" s="1" t="str">
        <f t="shared" si="21"/>
        <v/>
      </c>
      <c r="Q51" s="6" t="s">
        <v>398</v>
      </c>
      <c r="S51" s="1" t="str">
        <f t="shared" si="22"/>
        <v/>
      </c>
      <c r="T51" s="1" t="str">
        <f t="shared" si="23"/>
        <v/>
      </c>
      <c r="U51" s="6" t="s">
        <v>398</v>
      </c>
      <c r="W51" s="1" t="str">
        <f t="shared" si="24"/>
        <v/>
      </c>
      <c r="X51" s="1" t="str">
        <f t="shared" si="25"/>
        <v/>
      </c>
      <c r="Y51" s="6" t="s">
        <v>398</v>
      </c>
      <c r="Z51" s="5" t="s">
        <v>420</v>
      </c>
      <c r="AA51" s="8" t="str">
        <f t="shared" si="17"/>
        <v>__</v>
      </c>
      <c r="AB51" s="5" t="s">
        <v>421</v>
      </c>
      <c r="AC51" s="5" t="str">
        <f t="shared" si="7"/>
        <v/>
      </c>
      <c r="AD51" t="s">
        <v>422</v>
      </c>
      <c r="AE51" t="str">
        <f t="shared" si="8"/>
        <v/>
      </c>
      <c r="AF51" t="s">
        <v>494</v>
      </c>
      <c r="AG51" t="str">
        <f t="shared" si="26"/>
        <v/>
      </c>
      <c r="AH51" t="s">
        <v>491</v>
      </c>
      <c r="AI51" t="str">
        <f t="shared" si="18"/>
        <v/>
      </c>
      <c r="AJ51" t="s">
        <v>495</v>
      </c>
      <c r="AK51" t="s">
        <v>471</v>
      </c>
      <c r="AL51" s="1" t="s">
        <v>423</v>
      </c>
      <c r="AM51" s="9" t="s">
        <v>492</v>
      </c>
      <c r="AN51" s="1" t="s">
        <v>424</v>
      </c>
      <c r="AO51" s="9" t="s">
        <v>492</v>
      </c>
      <c r="AP51" s="1" t="s">
        <v>425</v>
      </c>
      <c r="AQ51" s="9" t="s">
        <v>492</v>
      </c>
      <c r="AR51" s="1" t="s">
        <v>426</v>
      </c>
      <c r="AS51" s="1" t="s">
        <v>33</v>
      </c>
      <c r="AT51" s="2" t="s">
        <v>427</v>
      </c>
      <c r="AU51" s="1" t="s">
        <v>251</v>
      </c>
      <c r="AV51" s="1" t="s">
        <v>428</v>
      </c>
      <c r="AW51" s="9" t="s">
        <v>493</v>
      </c>
      <c r="AX51" s="1" t="s">
        <v>429</v>
      </c>
      <c r="AY51" s="9" t="s">
        <v>493</v>
      </c>
      <c r="AZ51" t="s">
        <v>430</v>
      </c>
      <c r="BA51" t="s">
        <v>450</v>
      </c>
      <c r="BB51" t="s">
        <v>431</v>
      </c>
      <c r="BC51" t="s">
        <v>471</v>
      </c>
      <c r="BD51" s="1" t="s">
        <v>432</v>
      </c>
      <c r="BE51" s="1" t="s">
        <v>588</v>
      </c>
      <c r="BF51" s="1" t="s">
        <v>433</v>
      </c>
      <c r="BG51" s="1" t="s">
        <v>589</v>
      </c>
      <c r="BH51" s="1" t="s">
        <v>434</v>
      </c>
      <c r="BI51" s="1" t="s">
        <v>43</v>
      </c>
      <c r="BJ51" s="1" t="s">
        <v>435</v>
      </c>
      <c r="BK51" s="1" t="s">
        <v>436</v>
      </c>
      <c r="BL51" s="1" t="s">
        <v>437</v>
      </c>
      <c r="BM51" s="1" t="s">
        <v>251</v>
      </c>
      <c r="BN51" s="1" t="s">
        <v>438</v>
      </c>
      <c r="BO51" s="1" t="s">
        <v>251</v>
      </c>
      <c r="BP51" s="1" t="s">
        <v>439</v>
      </c>
      <c r="BQ51" s="1" t="s">
        <v>251</v>
      </c>
      <c r="BR51" s="1" t="s">
        <v>440</v>
      </c>
      <c r="BS51" s="3" t="s">
        <v>472</v>
      </c>
      <c r="BT51" s="1" t="s">
        <v>441</v>
      </c>
      <c r="BU51" s="3" t="s">
        <v>489</v>
      </c>
      <c r="BV51" s="1" t="s">
        <v>442</v>
      </c>
      <c r="BW51" s="3" t="s">
        <v>490</v>
      </c>
      <c r="BX51" s="3" t="s">
        <v>443</v>
      </c>
      <c r="BZ51" s="2" t="s">
        <v>448</v>
      </c>
      <c r="CA51" s="7" t="s">
        <v>615</v>
      </c>
      <c r="CB51" s="1" t="s">
        <v>444</v>
      </c>
      <c r="CC51" s="1" t="str">
        <f t="shared" si="15"/>
        <v/>
      </c>
      <c r="CD51" t="str">
        <f t="shared" si="19"/>
        <v xml:space="preserve">     |     </v>
      </c>
    </row>
    <row r="52" spans="4:82" ht="15" x14ac:dyDescent="0.3">
      <c r="D52" s="6" t="s">
        <v>398</v>
      </c>
      <c r="H52" s="6" t="s">
        <v>398</v>
      </c>
      <c r="L52" s="6" t="s">
        <v>398</v>
      </c>
      <c r="M52" s="13" t="str">
        <f t="shared" si="16"/>
        <v>__</v>
      </c>
      <c r="O52" s="1" t="str">
        <f t="shared" si="20"/>
        <v/>
      </c>
      <c r="P52" s="1" t="str">
        <f t="shared" si="21"/>
        <v/>
      </c>
      <c r="Q52" s="6" t="s">
        <v>398</v>
      </c>
      <c r="S52" s="1" t="str">
        <f t="shared" si="22"/>
        <v/>
      </c>
      <c r="T52" s="1" t="str">
        <f t="shared" si="23"/>
        <v/>
      </c>
      <c r="U52" s="6" t="s">
        <v>398</v>
      </c>
      <c r="W52" s="1" t="str">
        <f t="shared" si="24"/>
        <v/>
      </c>
      <c r="X52" s="1" t="str">
        <f t="shared" si="25"/>
        <v/>
      </c>
      <c r="Y52" s="6" t="s">
        <v>398</v>
      </c>
      <c r="Z52" s="5" t="s">
        <v>420</v>
      </c>
      <c r="AA52" s="8" t="str">
        <f t="shared" si="17"/>
        <v>__</v>
      </c>
      <c r="AB52" s="5" t="s">
        <v>421</v>
      </c>
      <c r="AC52" s="5" t="str">
        <f t="shared" si="7"/>
        <v/>
      </c>
      <c r="AD52" t="s">
        <v>422</v>
      </c>
      <c r="AE52" t="str">
        <f t="shared" si="8"/>
        <v/>
      </c>
      <c r="AF52" t="s">
        <v>494</v>
      </c>
      <c r="AG52" t="str">
        <f t="shared" si="26"/>
        <v/>
      </c>
      <c r="AH52" t="s">
        <v>491</v>
      </c>
      <c r="AI52" t="str">
        <f t="shared" si="18"/>
        <v/>
      </c>
      <c r="AJ52" t="s">
        <v>495</v>
      </c>
      <c r="AK52" t="s">
        <v>471</v>
      </c>
      <c r="AL52" s="1" t="s">
        <v>423</v>
      </c>
      <c r="AM52" s="9" t="s">
        <v>492</v>
      </c>
      <c r="AN52" s="1" t="s">
        <v>424</v>
      </c>
      <c r="AO52" s="9" t="s">
        <v>492</v>
      </c>
      <c r="AP52" s="1" t="s">
        <v>425</v>
      </c>
      <c r="AQ52" s="9" t="s">
        <v>492</v>
      </c>
      <c r="AR52" s="1" t="s">
        <v>426</v>
      </c>
      <c r="AS52" s="1" t="s">
        <v>33</v>
      </c>
      <c r="AT52" s="2" t="s">
        <v>427</v>
      </c>
      <c r="AU52" s="1" t="s">
        <v>75</v>
      </c>
      <c r="AV52" s="1" t="s">
        <v>428</v>
      </c>
      <c r="AW52" s="9" t="s">
        <v>493</v>
      </c>
      <c r="AX52" s="1" t="s">
        <v>429</v>
      </c>
      <c r="AY52" s="9" t="s">
        <v>493</v>
      </c>
      <c r="AZ52" t="s">
        <v>430</v>
      </c>
      <c r="BA52" t="s">
        <v>450</v>
      </c>
      <c r="BB52" t="s">
        <v>431</v>
      </c>
      <c r="BC52" t="s">
        <v>471</v>
      </c>
      <c r="BD52" s="1" t="s">
        <v>432</v>
      </c>
      <c r="BE52" s="1" t="s">
        <v>590</v>
      </c>
      <c r="BF52" s="1" t="s">
        <v>433</v>
      </c>
      <c r="BG52" s="1" t="s">
        <v>591</v>
      </c>
      <c r="BH52" s="1" t="s">
        <v>434</v>
      </c>
      <c r="BI52" s="1" t="s">
        <v>43</v>
      </c>
      <c r="BJ52" s="1" t="s">
        <v>435</v>
      </c>
      <c r="BK52" s="1" t="s">
        <v>436</v>
      </c>
      <c r="BL52" s="1" t="s">
        <v>437</v>
      </c>
      <c r="BM52" s="1" t="s">
        <v>75</v>
      </c>
      <c r="BN52" s="1" t="s">
        <v>438</v>
      </c>
      <c r="BO52" s="1" t="s">
        <v>75</v>
      </c>
      <c r="BP52" s="1" t="s">
        <v>439</v>
      </c>
      <c r="BQ52" s="1" t="s">
        <v>75</v>
      </c>
      <c r="BR52" s="1" t="s">
        <v>440</v>
      </c>
      <c r="BS52" s="3" t="s">
        <v>472</v>
      </c>
      <c r="BT52" s="1" t="s">
        <v>441</v>
      </c>
      <c r="BU52" s="3" t="s">
        <v>489</v>
      </c>
      <c r="BV52" s="1" t="s">
        <v>442</v>
      </c>
      <c r="BW52" s="3" t="s">
        <v>490</v>
      </c>
      <c r="BX52" s="3" t="s">
        <v>443</v>
      </c>
      <c r="BZ52" s="2" t="s">
        <v>448</v>
      </c>
      <c r="CA52" s="7" t="s">
        <v>616</v>
      </c>
      <c r="CB52" s="1" t="s">
        <v>444</v>
      </c>
      <c r="CC52" s="1" t="str">
        <f t="shared" si="15"/>
        <v/>
      </c>
      <c r="CD52" t="str">
        <f t="shared" si="19"/>
        <v xml:space="preserve">     |     </v>
      </c>
    </row>
    <row r="53" spans="4:82" ht="15" x14ac:dyDescent="0.3">
      <c r="D53" s="6" t="s">
        <v>398</v>
      </c>
      <c r="H53" s="6" t="s">
        <v>398</v>
      </c>
      <c r="L53" s="6" t="s">
        <v>398</v>
      </c>
      <c r="M53" s="13" t="str">
        <f t="shared" si="16"/>
        <v>__</v>
      </c>
      <c r="O53" s="1" t="str">
        <f t="shared" si="20"/>
        <v/>
      </c>
      <c r="P53" s="1" t="str">
        <f t="shared" si="21"/>
        <v/>
      </c>
      <c r="Q53" s="6" t="s">
        <v>398</v>
      </c>
      <c r="S53" s="1" t="str">
        <f t="shared" si="22"/>
        <v/>
      </c>
      <c r="T53" s="1" t="str">
        <f t="shared" si="23"/>
        <v/>
      </c>
      <c r="U53" s="6" t="s">
        <v>398</v>
      </c>
      <c r="W53" s="1" t="str">
        <f t="shared" si="24"/>
        <v/>
      </c>
      <c r="X53" s="1" t="str">
        <f t="shared" si="25"/>
        <v/>
      </c>
      <c r="Y53" s="6" t="s">
        <v>398</v>
      </c>
      <c r="Z53" s="5" t="s">
        <v>420</v>
      </c>
      <c r="AA53" s="8" t="str">
        <f t="shared" si="17"/>
        <v>__</v>
      </c>
      <c r="AB53" s="5" t="s">
        <v>421</v>
      </c>
      <c r="AC53" s="5" t="str">
        <f t="shared" si="7"/>
        <v/>
      </c>
      <c r="AD53" t="s">
        <v>422</v>
      </c>
      <c r="AE53" t="str">
        <f t="shared" si="8"/>
        <v/>
      </c>
      <c r="AF53" t="s">
        <v>494</v>
      </c>
      <c r="AG53" t="str">
        <f t="shared" si="26"/>
        <v/>
      </c>
      <c r="AH53" t="s">
        <v>491</v>
      </c>
      <c r="AI53" t="str">
        <f t="shared" si="18"/>
        <v/>
      </c>
      <c r="AJ53" t="s">
        <v>495</v>
      </c>
      <c r="AK53" t="s">
        <v>471</v>
      </c>
      <c r="AL53" s="1" t="s">
        <v>423</v>
      </c>
      <c r="AM53" s="9" t="s">
        <v>492</v>
      </c>
      <c r="AN53" s="1" t="s">
        <v>424</v>
      </c>
      <c r="AO53" s="9" t="s">
        <v>492</v>
      </c>
      <c r="AP53" s="1" t="s">
        <v>425</v>
      </c>
      <c r="AQ53" s="9" t="s">
        <v>492</v>
      </c>
      <c r="AR53" s="1" t="s">
        <v>426</v>
      </c>
      <c r="AS53" s="1" t="s">
        <v>33</v>
      </c>
      <c r="AT53" s="2" t="s">
        <v>427</v>
      </c>
      <c r="AU53" s="1" t="s">
        <v>282</v>
      </c>
      <c r="AV53" s="1" t="s">
        <v>428</v>
      </c>
      <c r="AW53" s="9" t="s">
        <v>493</v>
      </c>
      <c r="AX53" s="1" t="s">
        <v>429</v>
      </c>
      <c r="AY53" s="9" t="s">
        <v>493</v>
      </c>
      <c r="AZ53" t="s">
        <v>430</v>
      </c>
      <c r="BA53" t="s">
        <v>450</v>
      </c>
      <c r="BB53" t="s">
        <v>431</v>
      </c>
      <c r="BC53" t="s">
        <v>471</v>
      </c>
      <c r="BD53" s="1" t="s">
        <v>432</v>
      </c>
      <c r="BE53" s="1" t="s">
        <v>592</v>
      </c>
      <c r="BF53" s="1" t="s">
        <v>433</v>
      </c>
      <c r="BG53" s="1" t="s">
        <v>593</v>
      </c>
      <c r="BH53" s="1" t="s">
        <v>434</v>
      </c>
      <c r="BI53" s="1" t="s">
        <v>43</v>
      </c>
      <c r="BJ53" s="1" t="s">
        <v>435</v>
      </c>
      <c r="BK53" s="1" t="s">
        <v>436</v>
      </c>
      <c r="BL53" s="1" t="s">
        <v>437</v>
      </c>
      <c r="BM53" s="1" t="s">
        <v>282</v>
      </c>
      <c r="BN53" s="1" t="s">
        <v>438</v>
      </c>
      <c r="BO53" s="1" t="s">
        <v>282</v>
      </c>
      <c r="BP53" s="1" t="s">
        <v>439</v>
      </c>
      <c r="BQ53" s="1" t="s">
        <v>282</v>
      </c>
      <c r="BR53" s="1" t="s">
        <v>440</v>
      </c>
      <c r="BS53" s="3" t="s">
        <v>472</v>
      </c>
      <c r="BT53" s="1" t="s">
        <v>441</v>
      </c>
      <c r="BU53" s="3" t="s">
        <v>489</v>
      </c>
      <c r="BV53" s="1" t="s">
        <v>442</v>
      </c>
      <c r="BW53" s="3" t="s">
        <v>490</v>
      </c>
      <c r="BX53" s="3" t="s">
        <v>443</v>
      </c>
      <c r="BZ53" s="2" t="s">
        <v>448</v>
      </c>
      <c r="CA53" s="7" t="s">
        <v>617</v>
      </c>
      <c r="CB53" s="1" t="s">
        <v>444</v>
      </c>
      <c r="CC53" s="1" t="str">
        <f t="shared" si="15"/>
        <v/>
      </c>
      <c r="CD53" t="str">
        <f t="shared" si="19"/>
        <v xml:space="preserve">     |     </v>
      </c>
    </row>
    <row r="54" spans="4:82" ht="15" x14ac:dyDescent="0.3">
      <c r="D54" s="6" t="s">
        <v>398</v>
      </c>
      <c r="H54" s="6" t="s">
        <v>398</v>
      </c>
      <c r="L54" s="6" t="s">
        <v>398</v>
      </c>
      <c r="M54" s="13" t="str">
        <f t="shared" si="16"/>
        <v>__</v>
      </c>
      <c r="O54" s="1" t="str">
        <f t="shared" si="20"/>
        <v/>
      </c>
      <c r="P54" s="1" t="str">
        <f t="shared" si="21"/>
        <v/>
      </c>
      <c r="Q54" s="6" t="s">
        <v>398</v>
      </c>
      <c r="S54" s="1" t="str">
        <f t="shared" si="22"/>
        <v/>
      </c>
      <c r="T54" s="1" t="str">
        <f t="shared" si="23"/>
        <v/>
      </c>
      <c r="U54" s="6" t="s">
        <v>398</v>
      </c>
      <c r="W54" s="1" t="str">
        <f t="shared" si="24"/>
        <v/>
      </c>
      <c r="X54" s="1" t="str">
        <f t="shared" si="25"/>
        <v/>
      </c>
      <c r="Y54" s="6" t="s">
        <v>398</v>
      </c>
      <c r="Z54" s="5" t="s">
        <v>420</v>
      </c>
      <c r="AA54" s="8" t="str">
        <f t="shared" si="17"/>
        <v>__</v>
      </c>
      <c r="AB54" s="5" t="s">
        <v>421</v>
      </c>
      <c r="AC54" s="5" t="str">
        <f t="shared" si="7"/>
        <v/>
      </c>
      <c r="AD54" t="s">
        <v>422</v>
      </c>
      <c r="AE54" t="str">
        <f t="shared" si="8"/>
        <v/>
      </c>
      <c r="AF54" t="s">
        <v>494</v>
      </c>
      <c r="AG54" t="str">
        <f t="shared" si="26"/>
        <v/>
      </c>
      <c r="AH54" t="s">
        <v>491</v>
      </c>
      <c r="AI54" t="str">
        <f t="shared" si="18"/>
        <v/>
      </c>
      <c r="AJ54" t="s">
        <v>495</v>
      </c>
      <c r="AK54" t="s">
        <v>471</v>
      </c>
      <c r="AL54" s="1" t="s">
        <v>423</v>
      </c>
      <c r="AM54" s="9" t="s">
        <v>492</v>
      </c>
      <c r="AN54" s="1" t="s">
        <v>424</v>
      </c>
      <c r="AO54" s="9" t="s">
        <v>492</v>
      </c>
      <c r="AP54" s="1" t="s">
        <v>425</v>
      </c>
      <c r="AQ54" s="9" t="s">
        <v>492</v>
      </c>
      <c r="AR54" s="1" t="s">
        <v>426</v>
      </c>
      <c r="AS54" s="1" t="s">
        <v>33</v>
      </c>
      <c r="AT54" s="2" t="s">
        <v>427</v>
      </c>
      <c r="AU54" s="1" t="s">
        <v>269</v>
      </c>
      <c r="AV54" s="1" t="s">
        <v>428</v>
      </c>
      <c r="AW54" s="9" t="s">
        <v>493</v>
      </c>
      <c r="AX54" s="1" t="s">
        <v>429</v>
      </c>
      <c r="AY54" s="9" t="s">
        <v>493</v>
      </c>
      <c r="AZ54" t="s">
        <v>430</v>
      </c>
      <c r="BA54" t="s">
        <v>450</v>
      </c>
      <c r="BB54" t="s">
        <v>431</v>
      </c>
      <c r="BC54" t="s">
        <v>471</v>
      </c>
      <c r="BD54" s="1" t="s">
        <v>432</v>
      </c>
      <c r="BE54" s="1" t="s">
        <v>594</v>
      </c>
      <c r="BF54" s="1" t="s">
        <v>433</v>
      </c>
      <c r="BG54" s="1" t="s">
        <v>595</v>
      </c>
      <c r="BH54" s="1" t="s">
        <v>434</v>
      </c>
      <c r="BI54" s="1" t="s">
        <v>43</v>
      </c>
      <c r="BJ54" s="1" t="s">
        <v>435</v>
      </c>
      <c r="BK54" s="1" t="s">
        <v>436</v>
      </c>
      <c r="BL54" s="1" t="s">
        <v>437</v>
      </c>
      <c r="BM54" s="1" t="s">
        <v>269</v>
      </c>
      <c r="BN54" s="1" t="s">
        <v>438</v>
      </c>
      <c r="BO54" s="1" t="s">
        <v>269</v>
      </c>
      <c r="BP54" s="1" t="s">
        <v>439</v>
      </c>
      <c r="BQ54" s="1" t="s">
        <v>269</v>
      </c>
      <c r="BR54" s="1" t="s">
        <v>440</v>
      </c>
      <c r="BS54" s="3" t="s">
        <v>472</v>
      </c>
      <c r="BT54" s="1" t="s">
        <v>441</v>
      </c>
      <c r="BU54" s="3" t="s">
        <v>489</v>
      </c>
      <c r="BV54" s="1" t="s">
        <v>442</v>
      </c>
      <c r="BW54" s="3" t="s">
        <v>490</v>
      </c>
      <c r="BX54" s="3" t="s">
        <v>443</v>
      </c>
      <c r="BZ54" s="2" t="s">
        <v>448</v>
      </c>
      <c r="CA54" s="7" t="s">
        <v>618</v>
      </c>
      <c r="CB54" s="1" t="s">
        <v>444</v>
      </c>
      <c r="CC54" s="1" t="str">
        <f t="shared" si="15"/>
        <v/>
      </c>
      <c r="CD54" t="str">
        <f t="shared" si="19"/>
        <v xml:space="preserve">     |     </v>
      </c>
    </row>
    <row r="55" spans="4:82" ht="15" x14ac:dyDescent="0.3">
      <c r="D55" s="6" t="s">
        <v>398</v>
      </c>
      <c r="H55" s="6" t="s">
        <v>398</v>
      </c>
      <c r="L55" s="6" t="s">
        <v>398</v>
      </c>
      <c r="M55" s="13" t="str">
        <f t="shared" si="16"/>
        <v>__</v>
      </c>
      <c r="O55" s="1" t="str">
        <f t="shared" si="20"/>
        <v/>
      </c>
      <c r="P55" s="1" t="str">
        <f t="shared" si="21"/>
        <v/>
      </c>
      <c r="Q55" s="6" t="s">
        <v>398</v>
      </c>
      <c r="S55" s="1" t="str">
        <f t="shared" si="22"/>
        <v/>
      </c>
      <c r="T55" s="1" t="str">
        <f t="shared" si="23"/>
        <v/>
      </c>
      <c r="U55" s="6" t="s">
        <v>398</v>
      </c>
      <c r="W55" s="1" t="str">
        <f t="shared" si="24"/>
        <v/>
      </c>
      <c r="X55" s="1" t="str">
        <f t="shared" si="25"/>
        <v/>
      </c>
      <c r="Y55" s="6" t="s">
        <v>398</v>
      </c>
      <c r="Z55" s="5" t="s">
        <v>420</v>
      </c>
      <c r="AA55" s="8" t="str">
        <f t="shared" si="17"/>
        <v>__</v>
      </c>
      <c r="AB55" s="5" t="s">
        <v>421</v>
      </c>
      <c r="AC55" s="5" t="str">
        <f t="shared" si="7"/>
        <v/>
      </c>
      <c r="AD55" t="s">
        <v>422</v>
      </c>
      <c r="AE55" t="str">
        <f t="shared" si="8"/>
        <v/>
      </c>
      <c r="AF55" t="s">
        <v>494</v>
      </c>
      <c r="AG55" t="str">
        <f t="shared" si="26"/>
        <v/>
      </c>
      <c r="AH55" t="s">
        <v>491</v>
      </c>
      <c r="AI55" t="str">
        <f t="shared" si="18"/>
        <v/>
      </c>
      <c r="AJ55" t="s">
        <v>495</v>
      </c>
      <c r="AK55" t="s">
        <v>471</v>
      </c>
      <c r="AL55" s="1" t="s">
        <v>423</v>
      </c>
      <c r="AM55" s="9" t="s">
        <v>492</v>
      </c>
      <c r="AN55" s="1" t="s">
        <v>424</v>
      </c>
      <c r="AO55" s="9" t="s">
        <v>492</v>
      </c>
      <c r="AP55" s="1" t="s">
        <v>425</v>
      </c>
      <c r="AQ55" s="9" t="s">
        <v>492</v>
      </c>
      <c r="AR55" s="1" t="s">
        <v>426</v>
      </c>
      <c r="AS55" s="1" t="s">
        <v>33</v>
      </c>
      <c r="AT55" s="2" t="s">
        <v>427</v>
      </c>
      <c r="AU55" s="1" t="s">
        <v>276</v>
      </c>
      <c r="AV55" s="1" t="s">
        <v>428</v>
      </c>
      <c r="AW55" s="9" t="s">
        <v>493</v>
      </c>
      <c r="AX55" s="1" t="s">
        <v>429</v>
      </c>
      <c r="AY55" s="9" t="s">
        <v>493</v>
      </c>
      <c r="AZ55" t="s">
        <v>430</v>
      </c>
      <c r="BA55" t="s">
        <v>450</v>
      </c>
      <c r="BB55" t="s">
        <v>431</v>
      </c>
      <c r="BC55" t="s">
        <v>471</v>
      </c>
      <c r="BD55" s="1" t="s">
        <v>432</v>
      </c>
      <c r="BE55" s="1" t="s">
        <v>596</v>
      </c>
      <c r="BF55" s="1" t="s">
        <v>433</v>
      </c>
      <c r="BG55" s="1" t="s">
        <v>597</v>
      </c>
      <c r="BH55" s="1" t="s">
        <v>434</v>
      </c>
      <c r="BI55" s="1" t="s">
        <v>43</v>
      </c>
      <c r="BJ55" s="1" t="s">
        <v>435</v>
      </c>
      <c r="BK55" s="1" t="s">
        <v>436</v>
      </c>
      <c r="BL55" s="1" t="s">
        <v>437</v>
      </c>
      <c r="BM55" s="1" t="s">
        <v>276</v>
      </c>
      <c r="BN55" s="1" t="s">
        <v>438</v>
      </c>
      <c r="BO55" s="1" t="s">
        <v>276</v>
      </c>
      <c r="BP55" s="1" t="s">
        <v>439</v>
      </c>
      <c r="BQ55" s="1" t="s">
        <v>276</v>
      </c>
      <c r="BR55" s="1" t="s">
        <v>440</v>
      </c>
      <c r="BS55" s="3" t="s">
        <v>472</v>
      </c>
      <c r="BT55" s="1" t="s">
        <v>441</v>
      </c>
      <c r="BU55" s="3" t="s">
        <v>489</v>
      </c>
      <c r="BV55" s="1" t="s">
        <v>442</v>
      </c>
      <c r="BW55" s="3" t="s">
        <v>490</v>
      </c>
      <c r="BX55" s="3" t="s">
        <v>443</v>
      </c>
      <c r="BZ55" s="2" t="s">
        <v>448</v>
      </c>
      <c r="CA55" s="7" t="s">
        <v>46</v>
      </c>
      <c r="CB55" s="1" t="s">
        <v>444</v>
      </c>
      <c r="CC55" s="1" t="str">
        <f t="shared" si="15"/>
        <v/>
      </c>
      <c r="CD55" t="str">
        <f t="shared" si="19"/>
        <v xml:space="preserve">     |     </v>
      </c>
    </row>
    <row r="56" spans="4:82" ht="15" x14ac:dyDescent="0.3">
      <c r="D56" s="6" t="s">
        <v>398</v>
      </c>
      <c r="H56" s="6" t="s">
        <v>398</v>
      </c>
      <c r="L56" s="6" t="s">
        <v>398</v>
      </c>
      <c r="M56" s="13" t="str">
        <f t="shared" si="16"/>
        <v>__</v>
      </c>
      <c r="O56" s="1" t="str">
        <f t="shared" si="20"/>
        <v/>
      </c>
      <c r="P56" s="1" t="str">
        <f t="shared" si="21"/>
        <v/>
      </c>
      <c r="Q56" s="6" t="s">
        <v>398</v>
      </c>
      <c r="S56" s="1" t="str">
        <f t="shared" si="22"/>
        <v/>
      </c>
      <c r="T56" s="1" t="str">
        <f t="shared" si="23"/>
        <v/>
      </c>
      <c r="U56" s="6" t="s">
        <v>398</v>
      </c>
      <c r="W56" s="1" t="str">
        <f t="shared" si="24"/>
        <v/>
      </c>
      <c r="X56" s="1" t="str">
        <f t="shared" si="25"/>
        <v/>
      </c>
      <c r="Y56" s="6" t="s">
        <v>398</v>
      </c>
      <c r="Z56" s="5" t="s">
        <v>420</v>
      </c>
      <c r="AA56" s="8" t="str">
        <f t="shared" si="17"/>
        <v>__</v>
      </c>
      <c r="AB56" s="5" t="s">
        <v>421</v>
      </c>
      <c r="AC56" s="5" t="str">
        <f t="shared" si="7"/>
        <v/>
      </c>
      <c r="AD56" t="s">
        <v>422</v>
      </c>
      <c r="AE56" t="str">
        <f t="shared" si="8"/>
        <v/>
      </c>
      <c r="AF56" t="s">
        <v>494</v>
      </c>
      <c r="AG56" t="str">
        <f t="shared" si="26"/>
        <v/>
      </c>
      <c r="AH56" t="s">
        <v>491</v>
      </c>
      <c r="AI56" t="str">
        <f t="shared" si="18"/>
        <v/>
      </c>
      <c r="AJ56" t="s">
        <v>495</v>
      </c>
      <c r="AK56" t="s">
        <v>471</v>
      </c>
      <c r="AL56" s="1" t="s">
        <v>423</v>
      </c>
      <c r="AM56" s="9" t="s">
        <v>492</v>
      </c>
      <c r="AN56" s="1" t="s">
        <v>424</v>
      </c>
      <c r="AO56" s="9" t="s">
        <v>492</v>
      </c>
      <c r="AP56" s="1" t="s">
        <v>425</v>
      </c>
      <c r="AQ56" s="9" t="s">
        <v>492</v>
      </c>
      <c r="AR56" s="1" t="s">
        <v>426</v>
      </c>
      <c r="AS56" s="1" t="s">
        <v>33</v>
      </c>
      <c r="AT56" s="2" t="s">
        <v>427</v>
      </c>
      <c r="AU56" s="1" t="s">
        <v>293</v>
      </c>
      <c r="AV56" s="1" t="s">
        <v>428</v>
      </c>
      <c r="AW56" s="9" t="s">
        <v>493</v>
      </c>
      <c r="AX56" s="1" t="s">
        <v>429</v>
      </c>
      <c r="AY56" s="9" t="s">
        <v>493</v>
      </c>
      <c r="AZ56" t="s">
        <v>430</v>
      </c>
      <c r="BA56" t="s">
        <v>450</v>
      </c>
      <c r="BB56" t="s">
        <v>431</v>
      </c>
      <c r="BC56" t="s">
        <v>471</v>
      </c>
      <c r="BD56" s="1" t="s">
        <v>432</v>
      </c>
      <c r="BE56" s="1" t="s">
        <v>598</v>
      </c>
      <c r="BF56" s="1" t="s">
        <v>433</v>
      </c>
      <c r="BG56" s="1" t="s">
        <v>599</v>
      </c>
      <c r="BH56" s="1" t="s">
        <v>434</v>
      </c>
      <c r="BI56" s="1" t="s">
        <v>43</v>
      </c>
      <c r="BJ56" s="1" t="s">
        <v>435</v>
      </c>
      <c r="BK56" s="1" t="s">
        <v>436</v>
      </c>
      <c r="BL56" s="1" t="s">
        <v>437</v>
      </c>
      <c r="BM56" s="1" t="s">
        <v>293</v>
      </c>
      <c r="BN56" s="1" t="s">
        <v>438</v>
      </c>
      <c r="BO56" s="1" t="s">
        <v>293</v>
      </c>
      <c r="BP56" s="1" t="s">
        <v>439</v>
      </c>
      <c r="BQ56" s="1" t="s">
        <v>293</v>
      </c>
      <c r="BR56" s="1" t="s">
        <v>440</v>
      </c>
      <c r="BS56" s="3" t="s">
        <v>472</v>
      </c>
      <c r="BT56" s="1" t="s">
        <v>441</v>
      </c>
      <c r="BU56" s="3" t="s">
        <v>489</v>
      </c>
      <c r="BV56" s="1" t="s">
        <v>442</v>
      </c>
      <c r="BW56" s="3" t="s">
        <v>490</v>
      </c>
      <c r="BX56" s="3" t="s">
        <v>443</v>
      </c>
      <c r="BZ56" s="2" t="s">
        <v>448</v>
      </c>
      <c r="CA56" s="7" t="s">
        <v>619</v>
      </c>
      <c r="CB56" s="1" t="s">
        <v>444</v>
      </c>
      <c r="CC56" s="1" t="str">
        <f t="shared" si="15"/>
        <v/>
      </c>
      <c r="CD56" t="str">
        <f t="shared" si="19"/>
        <v xml:space="preserve">     |     </v>
      </c>
    </row>
  </sheetData>
  <sortState ref="M2:M29">
    <sortCondition ref="M2:M29"/>
  </sortState>
  <dataValidations count="3">
    <dataValidation type="list" allowBlank="1" showInputMessage="1" showErrorMessage="1" errorTitle="Site Error" error="Select Valid Site" sqref="R1:R56">
      <formula1>$E$1:$E$16</formula1>
    </dataValidation>
    <dataValidation type="list" allowBlank="1" showInputMessage="1" showErrorMessage="1" errorTitle="LocID Error" error="Select valid LocID" sqref="V1:V56">
      <formula1>$I$1:$I$11</formula1>
    </dataValidation>
    <dataValidation type="list" allowBlank="1" showInputMessage="1" showErrorMessage="1" errorTitle="Client Error" error="Select a valid Client or add a new Client to the Client Source Data" sqref="N1:N1048576">
      <formula1>$A$1:$A$6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G1" workbookViewId="0">
      <selection activeCell="G2" sqref="G2"/>
    </sheetView>
  </sheetViews>
  <sheetFormatPr defaultRowHeight="12.75" x14ac:dyDescent="0.2"/>
  <cols>
    <col min="1" max="1" width="17.6640625" bestFit="1" customWidth="1"/>
    <col min="2" max="2" width="9.33203125" style="1"/>
    <col min="6" max="6" width="19.1640625" customWidth="1"/>
    <col min="7" max="7" width="15.33203125" style="1" bestFit="1" customWidth="1"/>
    <col min="8" max="8" width="22.83203125" style="1" bestFit="1" customWidth="1"/>
    <col min="9" max="9" width="24.5" style="1" bestFit="1" customWidth="1"/>
    <col min="10" max="10" width="18.5" style="1" bestFit="1" customWidth="1"/>
    <col min="11" max="12" width="10.33203125" style="1" bestFit="1" customWidth="1"/>
    <col min="13" max="13" width="11.5" style="1" bestFit="1" customWidth="1"/>
    <col min="14" max="14" width="20.33203125" customWidth="1"/>
    <col min="16" max="16" width="9.6640625" style="1" bestFit="1" customWidth="1"/>
    <col min="17" max="17" width="11.1640625" style="1" bestFit="1" customWidth="1"/>
    <col min="18" max="18" width="6.1640625" style="1" bestFit="1" customWidth="1"/>
    <col min="19" max="19" width="15.1640625" style="1" bestFit="1" customWidth="1"/>
    <col min="20" max="20" width="10.6640625" style="1" bestFit="1" customWidth="1"/>
    <col min="21" max="21" width="13" style="1" bestFit="1" customWidth="1"/>
    <col min="22" max="22" width="11.33203125" style="1" bestFit="1" customWidth="1"/>
    <col min="23" max="23" width="14.6640625" customWidth="1"/>
    <col min="26" max="26" width="28" bestFit="1" customWidth="1"/>
    <col min="27" max="27" width="11.6640625" style="1" bestFit="1" customWidth="1"/>
    <col min="28" max="28" width="11.5" style="1" bestFit="1" customWidth="1"/>
  </cols>
  <sheetData>
    <row r="1" spans="1:28" x14ac:dyDescent="0.2">
      <c r="A1" t="s">
        <v>0</v>
      </c>
      <c r="B1" s="1" t="s">
        <v>535</v>
      </c>
      <c r="C1" t="s">
        <v>11</v>
      </c>
      <c r="D1" t="s">
        <v>12</v>
      </c>
      <c r="E1" t="s">
        <v>13</v>
      </c>
      <c r="F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t="s">
        <v>10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</row>
    <row r="2" spans="1:28" x14ac:dyDescent="0.2">
      <c r="A2" t="s">
        <v>29</v>
      </c>
      <c r="B2" s="1" t="s">
        <v>496</v>
      </c>
      <c r="C2" t="s">
        <v>409</v>
      </c>
      <c r="D2" t="s">
        <v>387</v>
      </c>
      <c r="E2" t="s">
        <v>405</v>
      </c>
      <c r="F2" t="s">
        <v>453</v>
      </c>
      <c r="G2" s="1" t="s">
        <v>492</v>
      </c>
      <c r="H2" s="1" t="s">
        <v>492</v>
      </c>
      <c r="I2" s="1" t="s">
        <v>492</v>
      </c>
      <c r="J2" s="1" t="s">
        <v>33</v>
      </c>
      <c r="K2" s="1" t="s">
        <v>34</v>
      </c>
      <c r="L2" s="1" t="s">
        <v>493</v>
      </c>
      <c r="M2" s="1" t="s">
        <v>493</v>
      </c>
      <c r="N2" t="s">
        <v>449</v>
      </c>
      <c r="O2" t="s">
        <v>453</v>
      </c>
      <c r="P2" s="1" t="s">
        <v>41</v>
      </c>
      <c r="Q2" s="1" t="s">
        <v>42</v>
      </c>
      <c r="R2" s="1" t="s">
        <v>43</v>
      </c>
      <c r="S2" s="1" t="s">
        <v>436</v>
      </c>
      <c r="T2" s="1" t="s">
        <v>44</v>
      </c>
      <c r="U2" s="1" t="s">
        <v>45</v>
      </c>
      <c r="V2" s="1" t="s">
        <v>46</v>
      </c>
      <c r="W2" t="s">
        <v>472</v>
      </c>
      <c r="X2" t="s">
        <v>473</v>
      </c>
      <c r="Y2" t="s">
        <v>490</v>
      </c>
      <c r="Z2" t="s">
        <v>51</v>
      </c>
      <c r="AA2" s="1" t="s">
        <v>52</v>
      </c>
      <c r="AB2" s="1" t="s">
        <v>496</v>
      </c>
    </row>
    <row r="3" spans="1:28" x14ac:dyDescent="0.2">
      <c r="A3" t="s">
        <v>497</v>
      </c>
      <c r="B3" s="1" t="s">
        <v>498</v>
      </c>
      <c r="C3" t="s">
        <v>399</v>
      </c>
      <c r="D3" t="s">
        <v>382</v>
      </c>
      <c r="E3" t="s">
        <v>403</v>
      </c>
      <c r="F3" t="s">
        <v>454</v>
      </c>
      <c r="G3" s="1" t="s">
        <v>492</v>
      </c>
      <c r="H3" s="1" t="s">
        <v>492</v>
      </c>
      <c r="I3" s="1" t="s">
        <v>492</v>
      </c>
      <c r="J3" s="1" t="s">
        <v>33</v>
      </c>
      <c r="K3" s="1" t="s">
        <v>34</v>
      </c>
      <c r="L3" s="1" t="s">
        <v>493</v>
      </c>
      <c r="M3" s="1" t="s">
        <v>493</v>
      </c>
      <c r="N3" t="s">
        <v>450</v>
      </c>
      <c r="O3" t="s">
        <v>454</v>
      </c>
      <c r="P3" s="1" t="s">
        <v>61</v>
      </c>
      <c r="Q3" s="1" t="s">
        <v>62</v>
      </c>
      <c r="R3" s="1" t="s">
        <v>43</v>
      </c>
      <c r="S3" s="1" t="s">
        <v>63</v>
      </c>
      <c r="T3" s="1" t="s">
        <v>64</v>
      </c>
      <c r="U3" s="1" t="s">
        <v>45</v>
      </c>
      <c r="V3" s="1" t="s">
        <v>46</v>
      </c>
      <c r="W3" t="s">
        <v>472</v>
      </c>
      <c r="X3" t="s">
        <v>474</v>
      </c>
      <c r="Y3" t="s">
        <v>490</v>
      </c>
      <c r="Z3" t="s">
        <v>129</v>
      </c>
      <c r="AA3" s="1" t="s">
        <v>64</v>
      </c>
      <c r="AB3" s="1" t="s">
        <v>498</v>
      </c>
    </row>
    <row r="4" spans="1:28" x14ac:dyDescent="0.2">
      <c r="A4" t="s">
        <v>131</v>
      </c>
      <c r="B4" s="1" t="s">
        <v>499</v>
      </c>
      <c r="C4" t="s">
        <v>399</v>
      </c>
      <c r="D4" t="s">
        <v>382</v>
      </c>
      <c r="E4" t="s">
        <v>406</v>
      </c>
      <c r="F4" t="s">
        <v>454</v>
      </c>
      <c r="G4" s="1" t="s">
        <v>492</v>
      </c>
      <c r="H4" s="1" t="s">
        <v>492</v>
      </c>
      <c r="I4" s="1" t="s">
        <v>492</v>
      </c>
      <c r="J4" s="1" t="s">
        <v>33</v>
      </c>
      <c r="K4" s="1" t="s">
        <v>34</v>
      </c>
      <c r="L4" s="1" t="s">
        <v>493</v>
      </c>
      <c r="M4" s="1" t="s">
        <v>493</v>
      </c>
      <c r="N4" t="s">
        <v>450</v>
      </c>
      <c r="O4" t="s">
        <v>454</v>
      </c>
      <c r="P4" s="1" t="s">
        <v>61</v>
      </c>
      <c r="Q4" s="1" t="s">
        <v>62</v>
      </c>
      <c r="R4" s="1" t="s">
        <v>43</v>
      </c>
      <c r="S4" s="1" t="s">
        <v>63</v>
      </c>
      <c r="T4" s="1" t="s">
        <v>64</v>
      </c>
      <c r="U4" s="1" t="s">
        <v>45</v>
      </c>
      <c r="V4" s="1" t="s">
        <v>46</v>
      </c>
      <c r="W4" t="s">
        <v>472</v>
      </c>
      <c r="X4" t="s">
        <v>474</v>
      </c>
      <c r="Y4" t="s">
        <v>490</v>
      </c>
      <c r="Z4" t="s">
        <v>134</v>
      </c>
      <c r="AA4" s="1" t="s">
        <v>135</v>
      </c>
      <c r="AB4" s="1" t="s">
        <v>499</v>
      </c>
    </row>
    <row r="5" spans="1:28" x14ac:dyDescent="0.2">
      <c r="A5" t="s">
        <v>500</v>
      </c>
      <c r="B5" s="1" t="s">
        <v>501</v>
      </c>
      <c r="C5" t="s">
        <v>399</v>
      </c>
      <c r="D5" t="s">
        <v>382</v>
      </c>
      <c r="E5" t="s">
        <v>405</v>
      </c>
      <c r="F5" t="s">
        <v>454</v>
      </c>
      <c r="G5" s="1" t="s">
        <v>493</v>
      </c>
      <c r="H5" s="1" t="s">
        <v>492</v>
      </c>
      <c r="I5" s="1" t="s">
        <v>493</v>
      </c>
      <c r="J5" s="1" t="s">
        <v>33</v>
      </c>
      <c r="K5" s="1" t="s">
        <v>34</v>
      </c>
      <c r="L5" s="1" t="s">
        <v>493</v>
      </c>
      <c r="M5" s="1" t="s">
        <v>493</v>
      </c>
      <c r="N5" t="s">
        <v>450</v>
      </c>
      <c r="O5" t="s">
        <v>454</v>
      </c>
      <c r="P5" s="1" t="s">
        <v>61</v>
      </c>
      <c r="Q5" s="1" t="s">
        <v>62</v>
      </c>
      <c r="R5" s="1" t="s">
        <v>43</v>
      </c>
      <c r="S5" s="1" t="s">
        <v>63</v>
      </c>
      <c r="T5" s="1" t="s">
        <v>64</v>
      </c>
      <c r="U5" s="1" t="s">
        <v>45</v>
      </c>
      <c r="V5" s="1" t="s">
        <v>46</v>
      </c>
      <c r="W5" t="s">
        <v>472</v>
      </c>
      <c r="X5" t="s">
        <v>475</v>
      </c>
      <c r="Y5" t="s">
        <v>490</v>
      </c>
      <c r="Z5" t="s">
        <v>66</v>
      </c>
      <c r="AA5" s="1" t="s">
        <v>67</v>
      </c>
      <c r="AB5" s="1" t="s">
        <v>501</v>
      </c>
    </row>
    <row r="6" spans="1:28" x14ac:dyDescent="0.2">
      <c r="A6" t="s">
        <v>137</v>
      </c>
      <c r="B6" s="1" t="s">
        <v>502</v>
      </c>
      <c r="C6" t="s">
        <v>399</v>
      </c>
      <c r="D6" t="s">
        <v>383</v>
      </c>
      <c r="E6" t="s">
        <v>403</v>
      </c>
      <c r="F6" t="s">
        <v>455</v>
      </c>
      <c r="G6" s="1" t="s">
        <v>492</v>
      </c>
      <c r="H6" s="1" t="s">
        <v>492</v>
      </c>
      <c r="I6" s="1" t="s">
        <v>492</v>
      </c>
      <c r="J6" s="1" t="s">
        <v>33</v>
      </c>
      <c r="K6" s="1" t="s">
        <v>34</v>
      </c>
      <c r="L6" s="1" t="s">
        <v>492</v>
      </c>
      <c r="M6" s="1" t="s">
        <v>493</v>
      </c>
      <c r="N6" t="s">
        <v>450</v>
      </c>
      <c r="O6" t="s">
        <v>455</v>
      </c>
      <c r="P6" s="1" t="s">
        <v>141</v>
      </c>
      <c r="Q6" s="1" t="s">
        <v>142</v>
      </c>
      <c r="R6" s="1" t="s">
        <v>43</v>
      </c>
      <c r="S6" s="1" t="s">
        <v>63</v>
      </c>
      <c r="T6" s="1" t="s">
        <v>64</v>
      </c>
      <c r="U6" s="1" t="s">
        <v>45</v>
      </c>
      <c r="V6" s="1" t="s">
        <v>46</v>
      </c>
      <c r="W6" t="s">
        <v>472</v>
      </c>
      <c r="X6" t="s">
        <v>476</v>
      </c>
      <c r="Y6" t="s">
        <v>490</v>
      </c>
      <c r="Z6" t="s">
        <v>144</v>
      </c>
      <c r="AA6" s="1" t="s">
        <v>145</v>
      </c>
      <c r="AB6" s="1" t="s">
        <v>502</v>
      </c>
    </row>
    <row r="7" spans="1:28" x14ac:dyDescent="0.2">
      <c r="A7" t="s">
        <v>147</v>
      </c>
      <c r="B7" s="1" t="s">
        <v>503</v>
      </c>
      <c r="C7" t="s">
        <v>399</v>
      </c>
      <c r="D7" t="s">
        <v>383</v>
      </c>
      <c r="E7" t="s">
        <v>405</v>
      </c>
      <c r="F7" t="s">
        <v>456</v>
      </c>
      <c r="G7" s="1" t="s">
        <v>492</v>
      </c>
      <c r="H7" s="1" t="s">
        <v>492</v>
      </c>
      <c r="I7" s="1" t="s">
        <v>492</v>
      </c>
      <c r="J7" s="1" t="s">
        <v>33</v>
      </c>
      <c r="K7" s="1" t="s">
        <v>34</v>
      </c>
      <c r="L7" s="1" t="s">
        <v>493</v>
      </c>
      <c r="M7" s="1" t="s">
        <v>493</v>
      </c>
      <c r="N7" t="s">
        <v>450</v>
      </c>
      <c r="O7" t="s">
        <v>456</v>
      </c>
      <c r="P7" s="1" t="s">
        <v>141</v>
      </c>
      <c r="Q7" s="1" t="s">
        <v>142</v>
      </c>
      <c r="R7" s="1" t="s">
        <v>43</v>
      </c>
      <c r="S7" s="1" t="s">
        <v>63</v>
      </c>
      <c r="T7" s="1" t="s">
        <v>64</v>
      </c>
      <c r="U7" s="1" t="s">
        <v>45</v>
      </c>
      <c r="V7" s="1" t="s">
        <v>46</v>
      </c>
      <c r="W7" t="s">
        <v>472</v>
      </c>
      <c r="X7" t="s">
        <v>477</v>
      </c>
      <c r="Y7" t="s">
        <v>490</v>
      </c>
      <c r="Z7" t="s">
        <v>152</v>
      </c>
      <c r="AA7" s="1" t="s">
        <v>153</v>
      </c>
      <c r="AB7" s="1" t="s">
        <v>503</v>
      </c>
    </row>
    <row r="8" spans="1:28" x14ac:dyDescent="0.2">
      <c r="A8" t="s">
        <v>155</v>
      </c>
      <c r="B8" s="1" t="s">
        <v>504</v>
      </c>
      <c r="C8" t="s">
        <v>399</v>
      </c>
      <c r="D8" t="s">
        <v>383</v>
      </c>
      <c r="E8" t="s">
        <v>406</v>
      </c>
      <c r="F8" t="s">
        <v>455</v>
      </c>
      <c r="G8" s="1" t="s">
        <v>492</v>
      </c>
      <c r="H8" s="1" t="s">
        <v>492</v>
      </c>
      <c r="I8" s="1" t="s">
        <v>492</v>
      </c>
      <c r="J8" s="1" t="s">
        <v>33</v>
      </c>
      <c r="K8" s="1" t="s">
        <v>34</v>
      </c>
      <c r="L8" s="1" t="s">
        <v>493</v>
      </c>
      <c r="M8" s="1" t="s">
        <v>493</v>
      </c>
      <c r="N8" t="s">
        <v>450</v>
      </c>
      <c r="O8" t="s">
        <v>455</v>
      </c>
      <c r="P8" s="1" t="s">
        <v>141</v>
      </c>
      <c r="Q8" s="1" t="s">
        <v>142</v>
      </c>
      <c r="R8" s="1" t="s">
        <v>43</v>
      </c>
      <c r="S8" s="1" t="s">
        <v>63</v>
      </c>
      <c r="T8" s="1" t="s">
        <v>64</v>
      </c>
      <c r="U8" s="1" t="s">
        <v>45</v>
      </c>
      <c r="V8" s="1" t="s">
        <v>46</v>
      </c>
      <c r="W8" t="s">
        <v>472</v>
      </c>
      <c r="X8" t="s">
        <v>478</v>
      </c>
      <c r="Y8" t="s">
        <v>490</v>
      </c>
      <c r="Z8" t="s">
        <v>159</v>
      </c>
      <c r="AA8" s="1" t="s">
        <v>44</v>
      </c>
      <c r="AB8" s="1" t="s">
        <v>504</v>
      </c>
    </row>
    <row r="9" spans="1:28" x14ac:dyDescent="0.2">
      <c r="A9" t="s">
        <v>505</v>
      </c>
      <c r="B9" s="1" t="s">
        <v>506</v>
      </c>
      <c r="C9" t="s">
        <v>399</v>
      </c>
      <c r="D9" t="s">
        <v>385</v>
      </c>
      <c r="E9" t="s">
        <v>404</v>
      </c>
      <c r="F9" t="s">
        <v>457</v>
      </c>
      <c r="G9" s="1" t="s">
        <v>492</v>
      </c>
      <c r="H9" s="1" t="s">
        <v>492</v>
      </c>
      <c r="I9" s="1" t="s">
        <v>492</v>
      </c>
      <c r="J9" s="1" t="s">
        <v>33</v>
      </c>
      <c r="K9" s="1" t="s">
        <v>34</v>
      </c>
      <c r="L9" s="1" t="s">
        <v>493</v>
      </c>
      <c r="M9" s="1" t="s">
        <v>493</v>
      </c>
      <c r="N9" t="s">
        <v>450</v>
      </c>
      <c r="O9" t="s">
        <v>457</v>
      </c>
      <c r="P9" s="1" t="s">
        <v>165</v>
      </c>
      <c r="Q9" s="1" t="s">
        <v>166</v>
      </c>
      <c r="R9" s="1" t="s">
        <v>43</v>
      </c>
      <c r="S9" s="1" t="s">
        <v>63</v>
      </c>
      <c r="T9" s="1" t="s">
        <v>64</v>
      </c>
      <c r="U9" s="1" t="s">
        <v>45</v>
      </c>
      <c r="V9" s="1" t="s">
        <v>46</v>
      </c>
      <c r="W9" t="s">
        <v>472</v>
      </c>
      <c r="X9" t="s">
        <v>479</v>
      </c>
      <c r="Y9" t="s">
        <v>490</v>
      </c>
      <c r="Z9" t="s">
        <v>167</v>
      </c>
      <c r="AA9" s="1" t="s">
        <v>168</v>
      </c>
      <c r="AB9" s="1" t="s">
        <v>506</v>
      </c>
    </row>
    <row r="10" spans="1:28" x14ac:dyDescent="0.2">
      <c r="A10" t="s">
        <v>170</v>
      </c>
      <c r="B10" s="1" t="s">
        <v>507</v>
      </c>
      <c r="C10" t="s">
        <v>399</v>
      </c>
      <c r="D10" t="s">
        <v>385</v>
      </c>
      <c r="E10" t="s">
        <v>406</v>
      </c>
      <c r="F10" t="s">
        <v>457</v>
      </c>
      <c r="G10" s="1" t="s">
        <v>492</v>
      </c>
      <c r="H10" s="1" t="s">
        <v>492</v>
      </c>
      <c r="I10" s="1" t="s">
        <v>492</v>
      </c>
      <c r="J10" s="1" t="s">
        <v>33</v>
      </c>
      <c r="K10" s="1" t="s">
        <v>34</v>
      </c>
      <c r="L10" s="1" t="s">
        <v>493</v>
      </c>
      <c r="M10" s="1" t="s">
        <v>493</v>
      </c>
      <c r="N10" t="s">
        <v>450</v>
      </c>
      <c r="O10" t="s">
        <v>457</v>
      </c>
      <c r="P10" s="1" t="s">
        <v>172</v>
      </c>
      <c r="Q10" s="1" t="s">
        <v>166</v>
      </c>
      <c r="R10" s="1" t="s">
        <v>43</v>
      </c>
      <c r="S10" s="1" t="s">
        <v>63</v>
      </c>
      <c r="T10" s="1" t="s">
        <v>64</v>
      </c>
      <c r="U10" s="1" t="s">
        <v>45</v>
      </c>
      <c r="V10" s="1" t="s">
        <v>46</v>
      </c>
      <c r="W10" t="s">
        <v>472</v>
      </c>
      <c r="X10" t="s">
        <v>479</v>
      </c>
      <c r="Y10" t="s">
        <v>490</v>
      </c>
      <c r="Z10" t="s">
        <v>173</v>
      </c>
      <c r="AA10" s="1" t="s">
        <v>174</v>
      </c>
      <c r="AB10" s="1" t="s">
        <v>507</v>
      </c>
    </row>
    <row r="11" spans="1:28" x14ac:dyDescent="0.2">
      <c r="A11" t="s">
        <v>161</v>
      </c>
      <c r="B11" s="1" t="s">
        <v>508</v>
      </c>
      <c r="C11" t="s">
        <v>399</v>
      </c>
      <c r="D11" t="s">
        <v>385</v>
      </c>
      <c r="E11" t="s">
        <v>405</v>
      </c>
      <c r="F11" t="s">
        <v>458</v>
      </c>
      <c r="G11" s="1" t="s">
        <v>493</v>
      </c>
      <c r="H11" s="1" t="s">
        <v>492</v>
      </c>
      <c r="I11" s="1" t="s">
        <v>493</v>
      </c>
      <c r="J11" s="1" t="s">
        <v>33</v>
      </c>
      <c r="K11" s="1" t="s">
        <v>34</v>
      </c>
      <c r="L11" s="1" t="s">
        <v>492</v>
      </c>
      <c r="M11" s="1" t="s">
        <v>493</v>
      </c>
      <c r="N11" t="s">
        <v>450</v>
      </c>
      <c r="O11" t="s">
        <v>458</v>
      </c>
      <c r="P11" s="1" t="s">
        <v>85</v>
      </c>
      <c r="Q11" s="1" t="s">
        <v>86</v>
      </c>
      <c r="R11" s="1" t="s">
        <v>43</v>
      </c>
      <c r="S11" s="1" t="s">
        <v>63</v>
      </c>
      <c r="T11" s="1" t="s">
        <v>64</v>
      </c>
      <c r="U11" s="1" t="s">
        <v>45</v>
      </c>
      <c r="V11" s="1" t="s">
        <v>46</v>
      </c>
      <c r="W11" t="s">
        <v>472</v>
      </c>
      <c r="X11" t="s">
        <v>479</v>
      </c>
      <c r="Y11" t="s">
        <v>490</v>
      </c>
      <c r="Z11" t="s">
        <v>88</v>
      </c>
      <c r="AA11" s="1" t="s">
        <v>89</v>
      </c>
      <c r="AB11" s="1" t="s">
        <v>508</v>
      </c>
    </row>
    <row r="12" spans="1:28" x14ac:dyDescent="0.2">
      <c r="A12" t="s">
        <v>509</v>
      </c>
      <c r="B12" s="1" t="s">
        <v>510</v>
      </c>
      <c r="C12" t="s">
        <v>399</v>
      </c>
      <c r="D12" t="s">
        <v>384</v>
      </c>
      <c r="E12" t="s">
        <v>405</v>
      </c>
      <c r="F12" t="s">
        <v>459</v>
      </c>
      <c r="G12" s="1" t="s">
        <v>492</v>
      </c>
      <c r="H12" s="1" t="s">
        <v>492</v>
      </c>
      <c r="I12" s="1" t="s">
        <v>492</v>
      </c>
      <c r="J12" s="1" t="s">
        <v>33</v>
      </c>
      <c r="K12" s="1" t="s">
        <v>34</v>
      </c>
      <c r="L12" s="1" t="s">
        <v>492</v>
      </c>
      <c r="M12" s="1" t="s">
        <v>493</v>
      </c>
      <c r="N12" t="s">
        <v>450</v>
      </c>
      <c r="O12" t="s">
        <v>459</v>
      </c>
      <c r="P12" s="1" t="s">
        <v>73</v>
      </c>
      <c r="Q12" s="1" t="s">
        <v>74</v>
      </c>
      <c r="R12" s="1" t="s">
        <v>43</v>
      </c>
      <c r="S12" s="1" t="s">
        <v>63</v>
      </c>
      <c r="T12" s="1" t="s">
        <v>75</v>
      </c>
      <c r="U12" s="1" t="s">
        <v>45</v>
      </c>
      <c r="V12" s="1" t="s">
        <v>46</v>
      </c>
      <c r="W12" t="s">
        <v>472</v>
      </c>
      <c r="X12" t="s">
        <v>480</v>
      </c>
      <c r="Y12" t="s">
        <v>490</v>
      </c>
      <c r="Z12" t="s">
        <v>77</v>
      </c>
      <c r="AA12" s="1" t="s">
        <v>78</v>
      </c>
      <c r="AB12" s="1" t="s">
        <v>510</v>
      </c>
    </row>
    <row r="13" spans="1:28" x14ac:dyDescent="0.2">
      <c r="A13" t="s">
        <v>511</v>
      </c>
      <c r="B13" s="1" t="s">
        <v>512</v>
      </c>
      <c r="C13" t="s">
        <v>399</v>
      </c>
      <c r="D13" t="s">
        <v>386</v>
      </c>
      <c r="E13" t="s">
        <v>403</v>
      </c>
      <c r="F13" t="s">
        <v>460</v>
      </c>
      <c r="G13" s="1" t="s">
        <v>493</v>
      </c>
      <c r="H13" s="1" t="s">
        <v>492</v>
      </c>
      <c r="I13" s="1" t="s">
        <v>493</v>
      </c>
      <c r="J13" s="1" t="s">
        <v>33</v>
      </c>
      <c r="K13" s="1" t="s">
        <v>34</v>
      </c>
      <c r="L13" s="1" t="s">
        <v>493</v>
      </c>
      <c r="M13" s="1" t="s">
        <v>493</v>
      </c>
      <c r="N13" t="s">
        <v>451</v>
      </c>
      <c r="O13" t="s">
        <v>460</v>
      </c>
      <c r="P13" s="1" t="s">
        <v>97</v>
      </c>
      <c r="Q13" s="1" t="s">
        <v>98</v>
      </c>
      <c r="R13" s="1" t="s">
        <v>43</v>
      </c>
      <c r="S13" s="1" t="s">
        <v>63</v>
      </c>
      <c r="T13" s="1" t="s">
        <v>99</v>
      </c>
      <c r="U13" s="1" t="s">
        <v>45</v>
      </c>
      <c r="V13" s="1" t="s">
        <v>46</v>
      </c>
      <c r="W13" t="s">
        <v>472</v>
      </c>
      <c r="X13" t="s">
        <v>475</v>
      </c>
      <c r="Y13" t="s">
        <v>490</v>
      </c>
      <c r="Z13" t="s">
        <v>91</v>
      </c>
      <c r="AA13" s="1" t="s">
        <v>100</v>
      </c>
      <c r="AB13" s="1" t="s">
        <v>512</v>
      </c>
    </row>
    <row r="14" spans="1:28" x14ac:dyDescent="0.2">
      <c r="A14" t="s">
        <v>513</v>
      </c>
      <c r="B14" s="1" t="s">
        <v>514</v>
      </c>
      <c r="C14" t="s">
        <v>399</v>
      </c>
      <c r="D14" t="s">
        <v>386</v>
      </c>
      <c r="E14" t="s">
        <v>405</v>
      </c>
      <c r="F14" t="s">
        <v>460</v>
      </c>
      <c r="G14" s="1" t="s">
        <v>493</v>
      </c>
      <c r="H14" s="1" t="s">
        <v>492</v>
      </c>
      <c r="I14" s="1" t="s">
        <v>493</v>
      </c>
      <c r="J14" s="1" t="s">
        <v>33</v>
      </c>
      <c r="K14" s="1" t="s">
        <v>34</v>
      </c>
      <c r="L14" s="1" t="s">
        <v>493</v>
      </c>
      <c r="M14" s="1" t="s">
        <v>493</v>
      </c>
      <c r="N14" t="s">
        <v>450</v>
      </c>
      <c r="O14" t="s">
        <v>460</v>
      </c>
      <c r="P14" s="1" t="s">
        <v>97</v>
      </c>
      <c r="Q14" s="1" t="s">
        <v>98</v>
      </c>
      <c r="R14" s="1" t="s">
        <v>43</v>
      </c>
      <c r="S14" s="1" t="s">
        <v>63</v>
      </c>
      <c r="T14" s="1" t="s">
        <v>99</v>
      </c>
      <c r="U14" s="1" t="s">
        <v>45</v>
      </c>
      <c r="V14" s="1" t="s">
        <v>46</v>
      </c>
      <c r="W14" t="s">
        <v>472</v>
      </c>
      <c r="X14" t="s">
        <v>475</v>
      </c>
      <c r="Y14" t="s">
        <v>490</v>
      </c>
      <c r="Z14" t="s">
        <v>102</v>
      </c>
      <c r="AA14" s="1" t="s">
        <v>104</v>
      </c>
      <c r="AB14" s="1" t="s">
        <v>514</v>
      </c>
    </row>
    <row r="15" spans="1:28" x14ac:dyDescent="0.2">
      <c r="A15" t="s">
        <v>515</v>
      </c>
      <c r="B15" s="1" t="s">
        <v>516</v>
      </c>
      <c r="C15" t="s">
        <v>399</v>
      </c>
      <c r="D15" t="s">
        <v>389</v>
      </c>
      <c r="E15" t="s">
        <v>405</v>
      </c>
      <c r="F15" t="s">
        <v>461</v>
      </c>
      <c r="G15" s="1" t="s">
        <v>493</v>
      </c>
      <c r="H15" s="1" t="s">
        <v>492</v>
      </c>
      <c r="I15" s="1" t="s">
        <v>493</v>
      </c>
      <c r="J15" s="1" t="s">
        <v>33</v>
      </c>
      <c r="K15" s="1" t="s">
        <v>34</v>
      </c>
      <c r="L15" s="1" t="s">
        <v>492</v>
      </c>
      <c r="M15" s="1" t="s">
        <v>493</v>
      </c>
      <c r="N15" t="s">
        <v>450</v>
      </c>
      <c r="O15" t="s">
        <v>461</v>
      </c>
      <c r="P15" s="1" t="s">
        <v>110</v>
      </c>
      <c r="Q15" s="1" t="s">
        <v>111</v>
      </c>
      <c r="R15" s="1" t="s">
        <v>43</v>
      </c>
      <c r="S15" s="1" t="s">
        <v>63</v>
      </c>
      <c r="T15" s="1" t="s">
        <v>80</v>
      </c>
      <c r="U15" s="1" t="s">
        <v>45</v>
      </c>
      <c r="V15" s="1" t="s">
        <v>46</v>
      </c>
      <c r="W15" t="s">
        <v>472</v>
      </c>
      <c r="X15" t="s">
        <v>475</v>
      </c>
      <c r="Y15" t="s">
        <v>490</v>
      </c>
      <c r="Z15" t="s">
        <v>112</v>
      </c>
      <c r="AA15" s="1" t="s">
        <v>113</v>
      </c>
      <c r="AB15" s="1" t="s">
        <v>516</v>
      </c>
    </row>
    <row r="16" spans="1:28" x14ac:dyDescent="0.2">
      <c r="A16" t="s">
        <v>176</v>
      </c>
      <c r="B16" s="1" t="s">
        <v>517</v>
      </c>
      <c r="C16" t="s">
        <v>399</v>
      </c>
      <c r="D16" t="s">
        <v>390</v>
      </c>
      <c r="E16" t="s">
        <v>403</v>
      </c>
      <c r="F16" t="s">
        <v>462</v>
      </c>
      <c r="G16" s="1" t="s">
        <v>492</v>
      </c>
      <c r="H16" s="1" t="s">
        <v>492</v>
      </c>
      <c r="I16" s="1" t="s">
        <v>492</v>
      </c>
      <c r="J16" s="1" t="s">
        <v>33</v>
      </c>
      <c r="K16" s="1" t="s">
        <v>34</v>
      </c>
      <c r="L16" s="1" t="s">
        <v>492</v>
      </c>
      <c r="M16" s="1" t="s">
        <v>493</v>
      </c>
      <c r="N16" t="s">
        <v>450</v>
      </c>
      <c r="O16" t="s">
        <v>462</v>
      </c>
      <c r="P16" s="1" t="s">
        <v>181</v>
      </c>
      <c r="Q16" s="1" t="s">
        <v>182</v>
      </c>
      <c r="R16" s="1" t="s">
        <v>43</v>
      </c>
      <c r="S16" s="1" t="s">
        <v>63</v>
      </c>
      <c r="T16" s="1" t="s">
        <v>44</v>
      </c>
      <c r="U16" s="1" t="s">
        <v>45</v>
      </c>
      <c r="V16" s="1" t="s">
        <v>46</v>
      </c>
      <c r="W16" t="s">
        <v>472</v>
      </c>
      <c r="X16" t="s">
        <v>481</v>
      </c>
      <c r="Y16" t="s">
        <v>490</v>
      </c>
      <c r="Z16" t="s">
        <v>184</v>
      </c>
      <c r="AA16" s="1" t="s">
        <v>185</v>
      </c>
      <c r="AB16" s="1" t="s">
        <v>517</v>
      </c>
    </row>
    <row r="17" spans="1:28" x14ac:dyDescent="0.2">
      <c r="A17" t="s">
        <v>187</v>
      </c>
      <c r="B17" s="1" t="s">
        <v>518</v>
      </c>
      <c r="C17" t="s">
        <v>399</v>
      </c>
      <c r="D17" t="s">
        <v>390</v>
      </c>
      <c r="E17" t="s">
        <v>405</v>
      </c>
      <c r="F17" t="s">
        <v>462</v>
      </c>
      <c r="G17" s="1" t="s">
        <v>492</v>
      </c>
      <c r="H17" s="1" t="s">
        <v>492</v>
      </c>
      <c r="I17" s="1" t="s">
        <v>492</v>
      </c>
      <c r="J17" s="1" t="s">
        <v>33</v>
      </c>
      <c r="K17" s="1" t="s">
        <v>34</v>
      </c>
      <c r="L17" s="1" t="s">
        <v>493</v>
      </c>
      <c r="M17" s="1" t="s">
        <v>493</v>
      </c>
      <c r="N17" t="s">
        <v>450</v>
      </c>
      <c r="O17" t="s">
        <v>462</v>
      </c>
      <c r="P17" s="1" t="s">
        <v>181</v>
      </c>
      <c r="Q17" s="1" t="s">
        <v>182</v>
      </c>
      <c r="R17" s="1" t="s">
        <v>43</v>
      </c>
      <c r="S17" s="1" t="s">
        <v>63</v>
      </c>
      <c r="T17" s="1" t="s">
        <v>44</v>
      </c>
      <c r="U17" s="1" t="s">
        <v>45</v>
      </c>
      <c r="V17" s="1" t="s">
        <v>46</v>
      </c>
      <c r="W17" t="s">
        <v>472</v>
      </c>
      <c r="X17" t="s">
        <v>482</v>
      </c>
      <c r="Y17" t="s">
        <v>490</v>
      </c>
      <c r="Z17" t="s">
        <v>190</v>
      </c>
      <c r="AA17" s="1" t="s">
        <v>191</v>
      </c>
      <c r="AB17" s="1" t="s">
        <v>518</v>
      </c>
    </row>
    <row r="18" spans="1:28" x14ac:dyDescent="0.2">
      <c r="A18" t="s">
        <v>193</v>
      </c>
      <c r="B18" s="1" t="s">
        <v>519</v>
      </c>
      <c r="C18" t="s">
        <v>399</v>
      </c>
      <c r="D18" t="s">
        <v>391</v>
      </c>
      <c r="E18" t="s">
        <v>405</v>
      </c>
      <c r="F18" t="s">
        <v>463</v>
      </c>
      <c r="G18" s="1" t="s">
        <v>492</v>
      </c>
      <c r="H18" s="1" t="s">
        <v>492</v>
      </c>
      <c r="I18" s="1" t="s">
        <v>492</v>
      </c>
      <c r="J18" s="1" t="s">
        <v>33</v>
      </c>
      <c r="K18" s="1" t="s">
        <v>34</v>
      </c>
      <c r="L18" s="1" t="s">
        <v>493</v>
      </c>
      <c r="M18" s="1" t="s">
        <v>493</v>
      </c>
      <c r="N18" t="s">
        <v>450</v>
      </c>
      <c r="O18" t="s">
        <v>463</v>
      </c>
      <c r="P18" s="1" t="s">
        <v>198</v>
      </c>
      <c r="Q18" s="1" t="s">
        <v>199</v>
      </c>
      <c r="R18" s="1" t="s">
        <v>43</v>
      </c>
      <c r="S18" s="1" t="s">
        <v>63</v>
      </c>
      <c r="T18" s="1" t="s">
        <v>200</v>
      </c>
      <c r="U18" s="1" t="s">
        <v>45</v>
      </c>
      <c r="V18" s="1" t="s">
        <v>46</v>
      </c>
      <c r="W18" t="s">
        <v>472</v>
      </c>
      <c r="X18" t="s">
        <v>483</v>
      </c>
      <c r="Y18" t="s">
        <v>490</v>
      </c>
      <c r="Z18" t="s">
        <v>202</v>
      </c>
      <c r="AA18" s="1" t="s">
        <v>99</v>
      </c>
      <c r="AB18" s="1" t="s">
        <v>519</v>
      </c>
    </row>
    <row r="19" spans="1:28" x14ac:dyDescent="0.2">
      <c r="A19" t="s">
        <v>204</v>
      </c>
      <c r="B19" s="1" t="s">
        <v>520</v>
      </c>
      <c r="C19" t="s">
        <v>399</v>
      </c>
      <c r="D19" t="s">
        <v>392</v>
      </c>
      <c r="E19" t="s">
        <v>405</v>
      </c>
      <c r="F19" t="s">
        <v>464</v>
      </c>
      <c r="G19" s="1" t="s">
        <v>493</v>
      </c>
      <c r="H19" s="1" t="s">
        <v>492</v>
      </c>
      <c r="I19" s="1" t="s">
        <v>493</v>
      </c>
      <c r="J19" s="1" t="s">
        <v>33</v>
      </c>
      <c r="K19" s="1" t="s">
        <v>34</v>
      </c>
      <c r="L19" s="1" t="s">
        <v>493</v>
      </c>
      <c r="M19" s="1" t="s">
        <v>493</v>
      </c>
      <c r="N19" t="s">
        <v>449</v>
      </c>
      <c r="O19" t="s">
        <v>464</v>
      </c>
      <c r="P19" s="1" t="s">
        <v>208</v>
      </c>
      <c r="Q19" s="1" t="s">
        <v>209</v>
      </c>
      <c r="R19" s="1" t="s">
        <v>43</v>
      </c>
      <c r="S19" s="1" t="s">
        <v>63</v>
      </c>
      <c r="T19" s="1" t="s">
        <v>80</v>
      </c>
      <c r="U19" s="1" t="s">
        <v>45</v>
      </c>
      <c r="V19" s="1" t="s">
        <v>46</v>
      </c>
      <c r="W19" t="s">
        <v>472</v>
      </c>
      <c r="X19" t="s">
        <v>484</v>
      </c>
      <c r="Y19" t="s">
        <v>490</v>
      </c>
      <c r="Z19" t="s">
        <v>211</v>
      </c>
      <c r="AA19" s="1" t="s">
        <v>212</v>
      </c>
      <c r="AB19" s="1" t="s">
        <v>520</v>
      </c>
    </row>
    <row r="20" spans="1:28" x14ac:dyDescent="0.2">
      <c r="A20" t="s">
        <v>521</v>
      </c>
      <c r="B20" s="1" t="s">
        <v>522</v>
      </c>
      <c r="C20" t="s">
        <v>399</v>
      </c>
      <c r="D20" t="s">
        <v>395</v>
      </c>
      <c r="E20" t="s">
        <v>405</v>
      </c>
      <c r="F20" t="s">
        <v>465</v>
      </c>
      <c r="G20" s="1" t="s">
        <v>492</v>
      </c>
      <c r="H20" s="1" t="s">
        <v>492</v>
      </c>
      <c r="I20" s="1" t="s">
        <v>492</v>
      </c>
      <c r="J20" s="1" t="s">
        <v>33</v>
      </c>
      <c r="K20" s="1" t="s">
        <v>34</v>
      </c>
      <c r="L20" s="1" t="s">
        <v>493</v>
      </c>
      <c r="M20" s="1" t="s">
        <v>493</v>
      </c>
      <c r="N20" t="s">
        <v>450</v>
      </c>
      <c r="O20" t="s">
        <v>465</v>
      </c>
      <c r="P20" s="1" t="s">
        <v>119</v>
      </c>
      <c r="Q20" s="1" t="s">
        <v>120</v>
      </c>
      <c r="R20" s="1" t="s">
        <v>43</v>
      </c>
      <c r="S20" s="1" t="s">
        <v>63</v>
      </c>
      <c r="T20" s="1" t="s">
        <v>75</v>
      </c>
      <c r="U20" s="1" t="s">
        <v>45</v>
      </c>
      <c r="V20" s="1" t="s">
        <v>46</v>
      </c>
      <c r="W20" t="s">
        <v>472</v>
      </c>
      <c r="X20" t="s">
        <v>485</v>
      </c>
      <c r="Y20" t="s">
        <v>490</v>
      </c>
      <c r="Z20" t="s">
        <v>122</v>
      </c>
      <c r="AA20" s="1" t="s">
        <v>123</v>
      </c>
      <c r="AB20" s="1" t="s">
        <v>522</v>
      </c>
    </row>
    <row r="21" spans="1:28" x14ac:dyDescent="0.2">
      <c r="A21" t="s">
        <v>214</v>
      </c>
      <c r="B21" s="1" t="s">
        <v>523</v>
      </c>
      <c r="C21" t="s">
        <v>400</v>
      </c>
      <c r="D21" t="s">
        <v>388</v>
      </c>
      <c r="E21" t="s">
        <v>405</v>
      </c>
      <c r="F21" t="s">
        <v>466</v>
      </c>
      <c r="G21" s="1" t="s">
        <v>492</v>
      </c>
      <c r="H21" s="1" t="s">
        <v>492</v>
      </c>
      <c r="I21" s="1" t="s">
        <v>492</v>
      </c>
      <c r="J21" s="1" t="s">
        <v>33</v>
      </c>
      <c r="K21" s="1" t="s">
        <v>217</v>
      </c>
      <c r="L21" s="1" t="s">
        <v>492</v>
      </c>
      <c r="M21" s="1" t="s">
        <v>493</v>
      </c>
      <c r="N21" t="s">
        <v>450</v>
      </c>
      <c r="O21" t="s">
        <v>466</v>
      </c>
      <c r="P21" s="1" t="s">
        <v>220</v>
      </c>
      <c r="Q21" s="1" t="s">
        <v>221</v>
      </c>
      <c r="R21" s="1" t="s">
        <v>43</v>
      </c>
      <c r="S21" s="1" t="s">
        <v>436</v>
      </c>
      <c r="T21" s="1" t="s">
        <v>75</v>
      </c>
      <c r="U21" s="1" t="s">
        <v>45</v>
      </c>
      <c r="V21" s="1" t="s">
        <v>46</v>
      </c>
      <c r="W21" t="s">
        <v>472</v>
      </c>
      <c r="X21" t="s">
        <v>486</v>
      </c>
      <c r="Y21" t="s">
        <v>490</v>
      </c>
      <c r="Z21" t="s">
        <v>223</v>
      </c>
      <c r="AA21" s="1" t="s">
        <v>75</v>
      </c>
      <c r="AB21" s="1" t="s">
        <v>523</v>
      </c>
    </row>
    <row r="22" spans="1:28" x14ac:dyDescent="0.2">
      <c r="A22" t="s">
        <v>225</v>
      </c>
      <c r="B22" s="1" t="s">
        <v>524</v>
      </c>
      <c r="C22" t="s">
        <v>400</v>
      </c>
      <c r="D22" t="s">
        <v>390</v>
      </c>
      <c r="E22" t="s">
        <v>405</v>
      </c>
      <c r="F22" t="s">
        <v>467</v>
      </c>
      <c r="G22" s="1" t="s">
        <v>492</v>
      </c>
      <c r="H22" s="1" t="s">
        <v>492</v>
      </c>
      <c r="I22" s="1" t="s">
        <v>492</v>
      </c>
      <c r="J22" s="1" t="s">
        <v>33</v>
      </c>
      <c r="K22" s="1" t="s">
        <v>34</v>
      </c>
      <c r="L22" s="1" t="s">
        <v>493</v>
      </c>
      <c r="M22" s="1" t="s">
        <v>493</v>
      </c>
      <c r="N22" t="s">
        <v>450</v>
      </c>
      <c r="O22" t="s">
        <v>467</v>
      </c>
      <c r="P22" s="1" t="s">
        <v>229</v>
      </c>
      <c r="Q22" s="1" t="s">
        <v>230</v>
      </c>
      <c r="R22" s="1" t="s">
        <v>43</v>
      </c>
      <c r="S22" s="1" t="s">
        <v>436</v>
      </c>
      <c r="T22" s="1" t="s">
        <v>44</v>
      </c>
      <c r="U22" s="1" t="s">
        <v>45</v>
      </c>
      <c r="V22" s="1" t="s">
        <v>46</v>
      </c>
      <c r="W22" t="s">
        <v>472</v>
      </c>
      <c r="X22" t="s">
        <v>486</v>
      </c>
      <c r="Y22" t="s">
        <v>490</v>
      </c>
      <c r="Z22" t="s">
        <v>231</v>
      </c>
      <c r="AA22" s="1" t="s">
        <v>200</v>
      </c>
      <c r="AB22" s="1" t="s">
        <v>524</v>
      </c>
    </row>
    <row r="23" spans="1:28" x14ac:dyDescent="0.2">
      <c r="A23" t="s">
        <v>233</v>
      </c>
      <c r="B23" s="1" t="s">
        <v>525</v>
      </c>
      <c r="C23" t="s">
        <v>400</v>
      </c>
      <c r="D23" t="s">
        <v>393</v>
      </c>
      <c r="E23" t="s">
        <v>405</v>
      </c>
      <c r="F23" t="s">
        <v>468</v>
      </c>
      <c r="G23" s="1" t="s">
        <v>492</v>
      </c>
      <c r="H23" s="1" t="s">
        <v>492</v>
      </c>
      <c r="I23" s="1" t="s">
        <v>492</v>
      </c>
      <c r="J23" s="1" t="s">
        <v>33</v>
      </c>
      <c r="K23" s="1" t="s">
        <v>34</v>
      </c>
      <c r="L23" s="1" t="s">
        <v>492</v>
      </c>
      <c r="M23" s="1" t="s">
        <v>493</v>
      </c>
      <c r="N23" t="s">
        <v>450</v>
      </c>
      <c r="O23" t="s">
        <v>468</v>
      </c>
      <c r="P23" s="1" t="s">
        <v>238</v>
      </c>
      <c r="Q23" s="1" t="s">
        <v>239</v>
      </c>
      <c r="R23" s="1" t="s">
        <v>43</v>
      </c>
      <c r="S23" s="1" t="s">
        <v>436</v>
      </c>
      <c r="T23" s="1" t="s">
        <v>64</v>
      </c>
      <c r="U23" s="1" t="s">
        <v>45</v>
      </c>
      <c r="V23" s="1" t="s">
        <v>46</v>
      </c>
      <c r="W23" t="s">
        <v>472</v>
      </c>
      <c r="X23" t="s">
        <v>486</v>
      </c>
      <c r="Y23" t="s">
        <v>490</v>
      </c>
      <c r="Z23" t="s">
        <v>240</v>
      </c>
      <c r="AA23" s="1" t="s">
        <v>241</v>
      </c>
      <c r="AB23" s="1" t="s">
        <v>525</v>
      </c>
    </row>
    <row r="24" spans="1:28" x14ac:dyDescent="0.2">
      <c r="A24" t="s">
        <v>243</v>
      </c>
      <c r="B24" s="1" t="s">
        <v>526</v>
      </c>
      <c r="C24" t="s">
        <v>400</v>
      </c>
      <c r="D24" t="s">
        <v>394</v>
      </c>
      <c r="E24" t="s">
        <v>403</v>
      </c>
      <c r="F24" t="s">
        <v>469</v>
      </c>
      <c r="G24" s="1" t="s">
        <v>492</v>
      </c>
      <c r="H24" s="1" t="s">
        <v>492</v>
      </c>
      <c r="I24" s="1" t="s">
        <v>492</v>
      </c>
      <c r="J24" s="1" t="s">
        <v>33</v>
      </c>
      <c r="K24" s="1" t="s">
        <v>34</v>
      </c>
      <c r="L24" s="1" t="s">
        <v>492</v>
      </c>
      <c r="M24" s="1" t="s">
        <v>493</v>
      </c>
      <c r="N24" t="s">
        <v>450</v>
      </c>
      <c r="O24" t="s">
        <v>469</v>
      </c>
      <c r="P24" s="1" t="s">
        <v>247</v>
      </c>
      <c r="Q24" s="1" t="s">
        <v>248</v>
      </c>
      <c r="R24" s="1" t="s">
        <v>249</v>
      </c>
      <c r="S24" s="1" t="s">
        <v>436</v>
      </c>
      <c r="T24" s="1" t="s">
        <v>44</v>
      </c>
      <c r="U24" s="1" t="s">
        <v>45</v>
      </c>
      <c r="V24" s="1" t="s">
        <v>46</v>
      </c>
      <c r="W24" t="s">
        <v>472</v>
      </c>
      <c r="X24" t="s">
        <v>486</v>
      </c>
      <c r="Y24" t="s">
        <v>490</v>
      </c>
      <c r="Z24" t="s">
        <v>250</v>
      </c>
      <c r="AA24" s="1" t="s">
        <v>251</v>
      </c>
      <c r="AB24" s="1" t="s">
        <v>526</v>
      </c>
    </row>
    <row r="25" spans="1:28" x14ac:dyDescent="0.2">
      <c r="A25" t="s">
        <v>253</v>
      </c>
      <c r="B25" s="1" t="s">
        <v>527</v>
      </c>
      <c r="C25" t="s">
        <v>400</v>
      </c>
      <c r="D25" t="s">
        <v>394</v>
      </c>
      <c r="E25" t="s">
        <v>405</v>
      </c>
      <c r="F25" t="s">
        <v>469</v>
      </c>
      <c r="G25" s="1" t="s">
        <v>492</v>
      </c>
      <c r="H25" s="1" t="s">
        <v>492</v>
      </c>
      <c r="I25" s="1" t="s">
        <v>492</v>
      </c>
      <c r="J25" s="1" t="s">
        <v>33</v>
      </c>
      <c r="K25" s="1" t="s">
        <v>34</v>
      </c>
      <c r="L25" s="1" t="s">
        <v>492</v>
      </c>
      <c r="M25" s="1" t="s">
        <v>493</v>
      </c>
      <c r="N25" t="s">
        <v>450</v>
      </c>
      <c r="O25" t="s">
        <v>469</v>
      </c>
      <c r="P25" s="1" t="s">
        <v>247</v>
      </c>
      <c r="Q25" s="1" t="s">
        <v>248</v>
      </c>
      <c r="R25" s="1" t="s">
        <v>249</v>
      </c>
      <c r="S25" s="1" t="s">
        <v>436</v>
      </c>
      <c r="T25" s="1" t="s">
        <v>44</v>
      </c>
      <c r="U25" s="1" t="s">
        <v>45</v>
      </c>
      <c r="V25" s="1" t="s">
        <v>46</v>
      </c>
      <c r="W25" t="s">
        <v>472</v>
      </c>
      <c r="X25" t="s">
        <v>486</v>
      </c>
      <c r="Y25" t="s">
        <v>490</v>
      </c>
      <c r="Z25" t="s">
        <v>256</v>
      </c>
      <c r="AA25" s="1" t="s">
        <v>257</v>
      </c>
      <c r="AB25" s="1" t="s">
        <v>527</v>
      </c>
    </row>
    <row r="26" spans="1:28" x14ac:dyDescent="0.2">
      <c r="A26" t="s">
        <v>278</v>
      </c>
      <c r="B26" s="1" t="s">
        <v>528</v>
      </c>
      <c r="C26" t="s">
        <v>401</v>
      </c>
      <c r="D26" t="s">
        <v>396</v>
      </c>
      <c r="E26" t="s">
        <v>405</v>
      </c>
      <c r="F26" t="s">
        <v>470</v>
      </c>
      <c r="G26" s="1" t="s">
        <v>492</v>
      </c>
      <c r="H26" s="1" t="s">
        <v>492</v>
      </c>
      <c r="I26" s="1" t="s">
        <v>492</v>
      </c>
      <c r="J26" s="1" t="s">
        <v>33</v>
      </c>
      <c r="K26" s="1" t="s">
        <v>80</v>
      </c>
      <c r="L26" s="1" t="s">
        <v>493</v>
      </c>
      <c r="M26" s="1" t="s">
        <v>493</v>
      </c>
      <c r="N26" t="s">
        <v>452</v>
      </c>
      <c r="O26" t="s">
        <v>470</v>
      </c>
      <c r="P26" s="1" t="s">
        <v>265</v>
      </c>
      <c r="Q26" s="1" t="s">
        <v>266</v>
      </c>
      <c r="R26" s="1" t="s">
        <v>43</v>
      </c>
      <c r="S26" s="1" t="s">
        <v>436</v>
      </c>
      <c r="T26" s="1" t="s">
        <v>80</v>
      </c>
      <c r="U26" s="1" t="s">
        <v>80</v>
      </c>
      <c r="V26" s="1" t="s">
        <v>80</v>
      </c>
      <c r="W26" t="s">
        <v>472</v>
      </c>
      <c r="X26" t="s">
        <v>487</v>
      </c>
      <c r="Y26" t="s">
        <v>490</v>
      </c>
      <c r="Z26" t="s">
        <v>281</v>
      </c>
      <c r="AA26" s="1" t="s">
        <v>282</v>
      </c>
      <c r="AB26" s="1" t="s">
        <v>528</v>
      </c>
    </row>
    <row r="27" spans="1:28" x14ac:dyDescent="0.2">
      <c r="A27" t="s">
        <v>529</v>
      </c>
      <c r="B27" s="1" t="s">
        <v>530</v>
      </c>
      <c r="C27" t="s">
        <v>401</v>
      </c>
      <c r="D27" t="s">
        <v>396</v>
      </c>
      <c r="E27" t="s">
        <v>403</v>
      </c>
      <c r="F27" t="s">
        <v>470</v>
      </c>
      <c r="G27" s="1" t="s">
        <v>492</v>
      </c>
      <c r="H27" s="1" t="s">
        <v>492</v>
      </c>
      <c r="I27" s="1" t="s">
        <v>492</v>
      </c>
      <c r="J27" s="1" t="s">
        <v>33</v>
      </c>
      <c r="K27" s="1" t="s">
        <v>80</v>
      </c>
      <c r="L27" s="1" t="s">
        <v>492</v>
      </c>
      <c r="M27" s="1" t="s">
        <v>493</v>
      </c>
      <c r="N27" t="s">
        <v>452</v>
      </c>
      <c r="O27" t="s">
        <v>470</v>
      </c>
      <c r="P27" s="1" t="s">
        <v>265</v>
      </c>
      <c r="Q27" s="1" t="s">
        <v>266</v>
      </c>
      <c r="R27" s="1" t="s">
        <v>43</v>
      </c>
      <c r="S27" s="1" t="s">
        <v>436</v>
      </c>
      <c r="T27" s="1" t="s">
        <v>80</v>
      </c>
      <c r="U27" s="1" t="s">
        <v>80</v>
      </c>
      <c r="V27" s="1" t="s">
        <v>80</v>
      </c>
      <c r="W27" t="s">
        <v>472</v>
      </c>
      <c r="X27" t="s">
        <v>488</v>
      </c>
      <c r="Y27" t="s">
        <v>490</v>
      </c>
      <c r="Z27" t="s">
        <v>268</v>
      </c>
      <c r="AA27" s="1" t="s">
        <v>269</v>
      </c>
      <c r="AB27" s="1" t="s">
        <v>530</v>
      </c>
    </row>
    <row r="28" spans="1:28" x14ac:dyDescent="0.2">
      <c r="A28" t="s">
        <v>531</v>
      </c>
      <c r="B28" s="1" t="s">
        <v>532</v>
      </c>
      <c r="C28" t="s">
        <v>401</v>
      </c>
      <c r="D28" t="s">
        <v>396</v>
      </c>
      <c r="E28" t="s">
        <v>407</v>
      </c>
      <c r="F28" t="s">
        <v>470</v>
      </c>
      <c r="G28" s="1" t="s">
        <v>492</v>
      </c>
      <c r="H28" s="1" t="s">
        <v>492</v>
      </c>
      <c r="I28" s="1" t="s">
        <v>492</v>
      </c>
      <c r="J28" s="1" t="s">
        <v>33</v>
      </c>
      <c r="K28" s="1" t="s">
        <v>80</v>
      </c>
      <c r="L28" s="1" t="s">
        <v>493</v>
      </c>
      <c r="M28" s="1" t="s">
        <v>493</v>
      </c>
      <c r="N28" t="s">
        <v>452</v>
      </c>
      <c r="O28" t="s">
        <v>470</v>
      </c>
      <c r="P28" s="1" t="s">
        <v>265</v>
      </c>
      <c r="Q28" s="1" t="s">
        <v>266</v>
      </c>
      <c r="R28" s="1" t="s">
        <v>43</v>
      </c>
      <c r="S28" s="1" t="s">
        <v>436</v>
      </c>
      <c r="T28" s="1" t="s">
        <v>80</v>
      </c>
      <c r="U28" s="1" t="s">
        <v>80</v>
      </c>
      <c r="V28" s="1" t="s">
        <v>80</v>
      </c>
      <c r="W28" t="s">
        <v>472</v>
      </c>
      <c r="X28" t="s">
        <v>488</v>
      </c>
      <c r="Y28" t="s">
        <v>490</v>
      </c>
      <c r="Z28" t="s">
        <v>275</v>
      </c>
      <c r="AA28" s="1" t="s">
        <v>276</v>
      </c>
      <c r="AB28" s="1" t="s">
        <v>532</v>
      </c>
    </row>
    <row r="29" spans="1:28" x14ac:dyDescent="0.2">
      <c r="A29" t="s">
        <v>533</v>
      </c>
      <c r="B29" s="1" t="s">
        <v>534</v>
      </c>
      <c r="C29" t="s">
        <v>402</v>
      </c>
      <c r="D29" t="s">
        <v>397</v>
      </c>
      <c r="E29" t="s">
        <v>408</v>
      </c>
      <c r="F29" t="s">
        <v>471</v>
      </c>
      <c r="G29" s="1" t="s">
        <v>492</v>
      </c>
      <c r="H29" s="1" t="s">
        <v>492</v>
      </c>
      <c r="I29" s="1" t="s">
        <v>492</v>
      </c>
      <c r="J29" s="1" t="s">
        <v>33</v>
      </c>
      <c r="K29" s="1" t="s">
        <v>80</v>
      </c>
      <c r="L29" s="1" t="s">
        <v>493</v>
      </c>
      <c r="M29" s="1" t="s">
        <v>493</v>
      </c>
      <c r="N29" t="s">
        <v>450</v>
      </c>
      <c r="O29" t="s">
        <v>471</v>
      </c>
      <c r="P29" s="1" t="s">
        <v>265</v>
      </c>
      <c r="Q29" s="1" t="s">
        <v>266</v>
      </c>
      <c r="R29" s="1" t="s">
        <v>43</v>
      </c>
      <c r="S29" s="1" t="s">
        <v>436</v>
      </c>
      <c r="T29" s="1" t="s">
        <v>80</v>
      </c>
      <c r="U29" s="1" t="s">
        <v>80</v>
      </c>
      <c r="V29" s="1" t="s">
        <v>80</v>
      </c>
      <c r="W29" t="s">
        <v>472</v>
      </c>
      <c r="X29" t="s">
        <v>489</v>
      </c>
      <c r="Y29" t="s">
        <v>490</v>
      </c>
      <c r="Z29" t="s">
        <v>292</v>
      </c>
      <c r="AA29" s="1" t="s">
        <v>293</v>
      </c>
      <c r="AB29" s="1" t="s"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Export</vt:lpstr>
      <vt:lpstr>Sheet1</vt:lpstr>
      <vt:lpstr>LocID</vt:lpstr>
      <vt:lpstr>Client</vt:lpstr>
      <vt:lpstr>Location</vt:lpstr>
      <vt:lpstr>json-tab</vt:lpstr>
      <vt:lpstr>excelData</vt:lpstr>
      <vt:lpstr>Location!_GoBack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Bates</dc:creator>
  <cp:lastModifiedBy>Michael Bates</cp:lastModifiedBy>
  <dcterms:created xsi:type="dcterms:W3CDTF">2017-11-07T18:48:20Z</dcterms:created>
  <dcterms:modified xsi:type="dcterms:W3CDTF">2017-12-11T05:02:45Z</dcterms:modified>
</cp:coreProperties>
</file>