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Assignment for Data Science\"/>
    </mc:Choice>
  </mc:AlternateContent>
  <xr:revisionPtr revIDLastSave="0" documentId="13_ncr:1_{4484693F-74BF-49EE-8C14-05BE97A22322}" xr6:coauthVersionLast="47" xr6:coauthVersionMax="47" xr10:uidLastSave="{00000000-0000-0000-0000-000000000000}"/>
  <bookViews>
    <workbookView xWindow="-108" yWindow="-108" windowWidth="23256" windowHeight="12456" activeTab="1" xr2:uid="{E3A81771-825A-4080-B89A-3F71D77E2D40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2" i="1" l="1"/>
  <c r="P172" i="1"/>
  <c r="Q172" i="1"/>
  <c r="R172" i="1"/>
  <c r="E172" i="1"/>
  <c r="F172" i="1"/>
  <c r="G172" i="1"/>
  <c r="H172" i="1"/>
  <c r="I172" i="1"/>
  <c r="J172" i="1"/>
  <c r="K172" i="1"/>
  <c r="L172" i="1"/>
  <c r="M172" i="1"/>
  <c r="N172" i="1"/>
  <c r="D172" i="1"/>
  <c r="C172" i="1"/>
  <c r="T18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2" i="1"/>
  <c r="AC3" i="1"/>
  <c r="AC4" i="1"/>
  <c r="AC5" i="1"/>
  <c r="AC6" i="1"/>
  <c r="AC7" i="1"/>
  <c r="AC8" i="1"/>
  <c r="AC9" i="1"/>
  <c r="AC10" i="1"/>
  <c r="AC11" i="1"/>
  <c r="AC12" i="1"/>
  <c r="AC13" i="1"/>
  <c r="V13" i="1" s="1"/>
  <c r="AC14" i="1"/>
  <c r="AC15" i="1"/>
  <c r="AC16" i="1"/>
  <c r="AC17" i="1"/>
  <c r="AC18" i="1"/>
  <c r="AC19" i="1"/>
  <c r="AC20" i="1"/>
  <c r="AC21" i="1"/>
  <c r="AC22" i="1"/>
  <c r="AC23" i="1"/>
  <c r="AC24" i="1"/>
  <c r="AC25" i="1"/>
  <c r="V25" i="1" s="1"/>
  <c r="AC26" i="1"/>
  <c r="AC27" i="1"/>
  <c r="AC28" i="1"/>
  <c r="AC29" i="1"/>
  <c r="AC30" i="1"/>
  <c r="AC31" i="1"/>
  <c r="AC32" i="1"/>
  <c r="AC33" i="1"/>
  <c r="AC34" i="1"/>
  <c r="AC35" i="1"/>
  <c r="AC36" i="1"/>
  <c r="AC37" i="1"/>
  <c r="V37" i="1" s="1"/>
  <c r="AC38" i="1"/>
  <c r="AC39" i="1"/>
  <c r="AC40" i="1"/>
  <c r="AC41" i="1"/>
  <c r="AC42" i="1"/>
  <c r="AC43" i="1"/>
  <c r="AC44" i="1"/>
  <c r="AC45" i="1"/>
  <c r="AC46" i="1"/>
  <c r="AC47" i="1"/>
  <c r="AC48" i="1"/>
  <c r="AC49" i="1"/>
  <c r="V49" i="1" s="1"/>
  <c r="AC50" i="1"/>
  <c r="AC51" i="1"/>
  <c r="AC52" i="1"/>
  <c r="AC53" i="1"/>
  <c r="AC54" i="1"/>
  <c r="AC55" i="1"/>
  <c r="AC56" i="1"/>
  <c r="AC57" i="1"/>
  <c r="AC58" i="1"/>
  <c r="AC59" i="1"/>
  <c r="AC60" i="1"/>
  <c r="AC61" i="1"/>
  <c r="V61" i="1" s="1"/>
  <c r="AC62" i="1"/>
  <c r="AC63" i="1"/>
  <c r="AC64" i="1"/>
  <c r="AC65" i="1"/>
  <c r="AC66" i="1"/>
  <c r="AC67" i="1"/>
  <c r="AC68" i="1"/>
  <c r="AC69" i="1"/>
  <c r="AC70" i="1"/>
  <c r="AC71" i="1"/>
  <c r="AC72" i="1"/>
  <c r="AC73" i="1"/>
  <c r="V73" i="1" s="1"/>
  <c r="AC74" i="1"/>
  <c r="AC75" i="1"/>
  <c r="AC76" i="1"/>
  <c r="AC77" i="1"/>
  <c r="AC78" i="1"/>
  <c r="AC79" i="1"/>
  <c r="AC80" i="1"/>
  <c r="AC81" i="1"/>
  <c r="AC82" i="1"/>
  <c r="AC83" i="1"/>
  <c r="AC84" i="1"/>
  <c r="AC85" i="1"/>
  <c r="V85" i="1" s="1"/>
  <c r="AC86" i="1"/>
  <c r="AC87" i="1"/>
  <c r="AC88" i="1"/>
  <c r="AC89" i="1"/>
  <c r="AC90" i="1"/>
  <c r="AC91" i="1"/>
  <c r="AC92" i="1"/>
  <c r="AC93" i="1"/>
  <c r="AC94" i="1"/>
  <c r="AC95" i="1"/>
  <c r="AC96" i="1"/>
  <c r="AC97" i="1"/>
  <c r="V97" i="1" s="1"/>
  <c r="AC98" i="1"/>
  <c r="V98" i="1" s="1"/>
  <c r="AC99" i="1"/>
  <c r="AC100" i="1"/>
  <c r="AC101" i="1"/>
  <c r="AC102" i="1"/>
  <c r="AC103" i="1"/>
  <c r="AC104" i="1"/>
  <c r="AC105" i="1"/>
  <c r="AC106" i="1"/>
  <c r="AC107" i="1"/>
  <c r="AC108" i="1"/>
  <c r="AC109" i="1"/>
  <c r="V109" i="1" s="1"/>
  <c r="AC110" i="1"/>
  <c r="V110" i="1" s="1"/>
  <c r="AC111" i="1"/>
  <c r="AC112" i="1"/>
  <c r="AC113" i="1"/>
  <c r="AC114" i="1"/>
  <c r="AC115" i="1"/>
  <c r="AC116" i="1"/>
  <c r="AC117" i="1"/>
  <c r="AC118" i="1"/>
  <c r="AC119" i="1"/>
  <c r="AC120" i="1"/>
  <c r="AC121" i="1"/>
  <c r="V121" i="1" s="1"/>
  <c r="AC122" i="1"/>
  <c r="V122" i="1" s="1"/>
  <c r="AC123" i="1"/>
  <c r="AC124" i="1"/>
  <c r="AC125" i="1"/>
  <c r="AC126" i="1"/>
  <c r="AC127" i="1"/>
  <c r="AC128" i="1"/>
  <c r="AC129" i="1"/>
  <c r="AC130" i="1"/>
  <c r="AC131" i="1"/>
  <c r="AC132" i="1"/>
  <c r="AC133" i="1"/>
  <c r="V133" i="1" s="1"/>
  <c r="AC134" i="1"/>
  <c r="V134" i="1" s="1"/>
  <c r="AC135" i="1"/>
  <c r="AC136" i="1"/>
  <c r="AC137" i="1"/>
  <c r="AC138" i="1"/>
  <c r="AC139" i="1"/>
  <c r="AC140" i="1"/>
  <c r="AC141" i="1"/>
  <c r="AC142" i="1"/>
  <c r="AC143" i="1"/>
  <c r="AC144" i="1"/>
  <c r="AC145" i="1"/>
  <c r="V145" i="1" s="1"/>
  <c r="AC146" i="1"/>
  <c r="V146" i="1" s="1"/>
  <c r="AC147" i="1"/>
  <c r="AC148" i="1"/>
  <c r="AC149" i="1"/>
  <c r="AC150" i="1"/>
  <c r="AC151" i="1"/>
  <c r="AC152" i="1"/>
  <c r="AC153" i="1"/>
  <c r="AC154" i="1"/>
  <c r="AC155" i="1"/>
  <c r="AC156" i="1"/>
  <c r="AC157" i="1"/>
  <c r="V157" i="1" s="1"/>
  <c r="AC158" i="1"/>
  <c r="V158" i="1" s="1"/>
  <c r="AC159" i="1"/>
  <c r="AC160" i="1"/>
  <c r="AC161" i="1"/>
  <c r="AC162" i="1"/>
  <c r="AC163" i="1"/>
  <c r="AC164" i="1"/>
  <c r="AC165" i="1"/>
  <c r="AC166" i="1"/>
  <c r="V166" i="1" s="1"/>
  <c r="AC167" i="1"/>
  <c r="AC168" i="1"/>
  <c r="AC169" i="1"/>
  <c r="V169" i="1" s="1"/>
  <c r="AC170" i="1"/>
  <c r="V170" i="1" s="1"/>
  <c r="AC2" i="1"/>
  <c r="V167" i="1" l="1"/>
  <c r="V155" i="1"/>
  <c r="V143" i="1"/>
  <c r="V131" i="1"/>
  <c r="V119" i="1"/>
  <c r="V107" i="1"/>
  <c r="V95" i="1"/>
  <c r="V83" i="1"/>
  <c r="V71" i="1"/>
  <c r="V35" i="1"/>
  <c r="V165" i="1"/>
  <c r="V153" i="1"/>
  <c r="V141" i="1"/>
  <c r="V129" i="1"/>
  <c r="V117" i="1"/>
  <c r="V105" i="1"/>
  <c r="V93" i="1"/>
  <c r="V23" i="1"/>
  <c r="V154" i="1"/>
  <c r="V142" i="1"/>
  <c r="V130" i="1"/>
  <c r="V118" i="1"/>
  <c r="V106" i="1"/>
  <c r="V94" i="1"/>
  <c r="V82" i="1"/>
  <c r="V70" i="1"/>
  <c r="V58" i="1"/>
  <c r="V46" i="1"/>
  <c r="V34" i="1"/>
  <c r="V152" i="1"/>
  <c r="V128" i="1"/>
  <c r="V104" i="1"/>
  <c r="V80" i="1"/>
  <c r="V56" i="1"/>
  <c r="V32" i="1"/>
  <c r="V8" i="1"/>
  <c r="V164" i="1"/>
  <c r="V140" i="1"/>
  <c r="V116" i="1"/>
  <c r="V92" i="1"/>
  <c r="V68" i="1"/>
  <c r="V44" i="1"/>
  <c r="V20" i="1"/>
  <c r="V86" i="1"/>
  <c r="V74" i="1"/>
  <c r="V62" i="1"/>
  <c r="V50" i="1"/>
  <c r="V38" i="1"/>
  <c r="V26" i="1"/>
  <c r="V14" i="1"/>
  <c r="V59" i="1"/>
  <c r="V47" i="1"/>
  <c r="V22" i="1"/>
  <c r="V10" i="1"/>
  <c r="V81" i="1"/>
  <c r="V69" i="1"/>
  <c r="V57" i="1"/>
  <c r="V45" i="1"/>
  <c r="V33" i="1"/>
  <c r="V21" i="1"/>
  <c r="V163" i="1"/>
  <c r="V127" i="1"/>
  <c r="V91" i="1"/>
  <c r="V67" i="1"/>
  <c r="V162" i="1"/>
  <c r="V138" i="1"/>
  <c r="V114" i="1"/>
  <c r="V90" i="1"/>
  <c r="V66" i="1"/>
  <c r="V42" i="1"/>
  <c r="V18" i="1"/>
  <c r="V2" i="1"/>
  <c r="V11" i="1"/>
  <c r="V9" i="1"/>
  <c r="V151" i="1"/>
  <c r="V115" i="1"/>
  <c r="V79" i="1"/>
  <c r="V43" i="1"/>
  <c r="V31" i="1"/>
  <c r="V19" i="1"/>
  <c r="V7" i="1"/>
  <c r="V139" i="1"/>
  <c r="V103" i="1"/>
  <c r="V55" i="1"/>
  <c r="V150" i="1"/>
  <c r="V126" i="1"/>
  <c r="V102" i="1"/>
  <c r="V78" i="1"/>
  <c r="V54" i="1"/>
  <c r="V30" i="1"/>
  <c r="V6" i="1"/>
  <c r="V168" i="1"/>
  <c r="V156" i="1"/>
  <c r="V144" i="1"/>
  <c r="V132" i="1"/>
  <c r="V120" i="1"/>
  <c r="V108" i="1"/>
  <c r="V96" i="1"/>
  <c r="V84" i="1"/>
  <c r="V72" i="1"/>
  <c r="V60" i="1"/>
  <c r="V48" i="1"/>
  <c r="V36" i="1"/>
  <c r="V24" i="1"/>
  <c r="V12" i="1"/>
  <c r="V161" i="1"/>
  <c r="V149" i="1"/>
  <c r="V137" i="1"/>
  <c r="V125" i="1"/>
  <c r="V113" i="1"/>
  <c r="V101" i="1"/>
  <c r="V89" i="1"/>
  <c r="V77" i="1"/>
  <c r="V65" i="1"/>
  <c r="V53" i="1"/>
  <c r="V41" i="1"/>
  <c r="V29" i="1"/>
  <c r="V17" i="1"/>
  <c r="V5" i="1"/>
  <c r="V160" i="1"/>
  <c r="V148" i="1"/>
  <c r="V136" i="1"/>
  <c r="V124" i="1"/>
  <c r="V112" i="1"/>
  <c r="V100" i="1"/>
  <c r="V88" i="1"/>
  <c r="V76" i="1"/>
  <c r="V64" i="1"/>
  <c r="V52" i="1"/>
  <c r="V40" i="1"/>
  <c r="V28" i="1"/>
  <c r="V16" i="1"/>
  <c r="V4" i="1"/>
  <c r="V159" i="1"/>
  <c r="V147" i="1"/>
  <c r="V135" i="1"/>
  <c r="V123" i="1"/>
  <c r="V111" i="1"/>
  <c r="V99" i="1"/>
  <c r="V87" i="1"/>
  <c r="V75" i="1"/>
  <c r="V63" i="1"/>
  <c r="V51" i="1"/>
  <c r="V39" i="1"/>
  <c r="V27" i="1"/>
  <c r="V15" i="1"/>
  <c r="V3" i="1"/>
  <c r="T179" i="1" l="1"/>
  <c r="T183" i="1" s="1"/>
</calcChain>
</file>

<file path=xl/sharedStrings.xml><?xml version="1.0" encoding="utf-8"?>
<sst xmlns="http://schemas.openxmlformats.org/spreadsheetml/2006/main" count="323" uniqueCount="225">
  <si>
    <t>spi_rank</t>
  </si>
  <si>
    <t>country</t>
  </si>
  <si>
    <t>spi_score</t>
  </si>
  <si>
    <t>basic_human_needs</t>
  </si>
  <si>
    <t>wellbeing</t>
  </si>
  <si>
    <t>opportunity</t>
  </si>
  <si>
    <t>basic_nutri_med_care</t>
  </si>
  <si>
    <t>water_sanitation</t>
  </si>
  <si>
    <t>shelter</t>
  </si>
  <si>
    <t>personal_safety</t>
  </si>
  <si>
    <t>access_basic_knowledge</t>
  </si>
  <si>
    <t>access_info_comm</t>
  </si>
  <si>
    <t>health_wellness</t>
  </si>
  <si>
    <t>env_quality</t>
  </si>
  <si>
    <t>personal_rights</t>
  </si>
  <si>
    <t>personal_freedom_choice</t>
  </si>
  <si>
    <t>inclusiveness</t>
  </si>
  <si>
    <t>access_adv_edu</t>
  </si>
  <si>
    <t>Norway</t>
  </si>
  <si>
    <t>Finland</t>
  </si>
  <si>
    <t>Denmark</t>
  </si>
  <si>
    <t>Iceland</t>
  </si>
  <si>
    <t>Switzerland</t>
  </si>
  <si>
    <t>Canada</t>
  </si>
  <si>
    <t>Sweden</t>
  </si>
  <si>
    <t>Netherlands</t>
  </si>
  <si>
    <t>Japan</t>
  </si>
  <si>
    <t>Germany</t>
  </si>
  <si>
    <t>Australia</t>
  </si>
  <si>
    <t>New Zealand</t>
  </si>
  <si>
    <t>Ireland</t>
  </si>
  <si>
    <t>Austria</t>
  </si>
  <si>
    <t>Luxembourg</t>
  </si>
  <si>
    <t>Belgium</t>
  </si>
  <si>
    <t>Korea. Republic of</t>
  </si>
  <si>
    <t>United Kingdom</t>
  </si>
  <si>
    <t>France</t>
  </si>
  <si>
    <t>Spain</t>
  </si>
  <si>
    <t>Estonia</t>
  </si>
  <si>
    <t>Czechia</t>
  </si>
  <si>
    <t>Italy</t>
  </si>
  <si>
    <t>United States</t>
  </si>
  <si>
    <t>Portugal</t>
  </si>
  <si>
    <t>Slovenia</t>
  </si>
  <si>
    <t>Lithuania</t>
  </si>
  <si>
    <t>Malta</t>
  </si>
  <si>
    <t>Cyprus</t>
  </si>
  <si>
    <t>Singapore</t>
  </si>
  <si>
    <t>Greece</t>
  </si>
  <si>
    <t>Israel</t>
  </si>
  <si>
    <t>Slovakia</t>
  </si>
  <si>
    <t>Latvia</t>
  </si>
  <si>
    <t>Poland</t>
  </si>
  <si>
    <t>Croatia</t>
  </si>
  <si>
    <t>Chile</t>
  </si>
  <si>
    <t>Costa Rica</t>
  </si>
  <si>
    <t>Uruguay</t>
  </si>
  <si>
    <t>Barbados</t>
  </si>
  <si>
    <t>Argentina</t>
  </si>
  <si>
    <t>Hungary</t>
  </si>
  <si>
    <t>Bulgaria</t>
  </si>
  <si>
    <t>Romania</t>
  </si>
  <si>
    <t>Mauritius</t>
  </si>
  <si>
    <t>Trinidad and Tobago</t>
  </si>
  <si>
    <t>Serbia</t>
  </si>
  <si>
    <t>Ukraine</t>
  </si>
  <si>
    <t>Georgia</t>
  </si>
  <si>
    <t>Kuwait</t>
  </si>
  <si>
    <t>Malaysia</t>
  </si>
  <si>
    <t>Panama</t>
  </si>
  <si>
    <t>Jamaica</t>
  </si>
  <si>
    <t>Belarus</t>
  </si>
  <si>
    <t>Armenia</t>
  </si>
  <si>
    <t>Albania</t>
  </si>
  <si>
    <t>Montenegro</t>
  </si>
  <si>
    <t>Tunisia</t>
  </si>
  <si>
    <t>Ecuador</t>
  </si>
  <si>
    <t>Moldova</t>
  </si>
  <si>
    <t>Peru</t>
  </si>
  <si>
    <t>Russia</t>
  </si>
  <si>
    <t>Republic of North Macedonia</t>
  </si>
  <si>
    <t>Kazakhstan</t>
  </si>
  <si>
    <t>Brazil</t>
  </si>
  <si>
    <t>Bosnia and Herzegovina</t>
  </si>
  <si>
    <t>United Arab Emirates</t>
  </si>
  <si>
    <t>Mexico</t>
  </si>
  <si>
    <t>Paraguay</t>
  </si>
  <si>
    <t>Colombia</t>
  </si>
  <si>
    <t>Thailand</t>
  </si>
  <si>
    <t>Sri Lanka</t>
  </si>
  <si>
    <t>Dominican Republic</t>
  </si>
  <si>
    <t>Maldives</t>
  </si>
  <si>
    <t>Suriname</t>
  </si>
  <si>
    <t>Cuba</t>
  </si>
  <si>
    <t>Cabo Verde</t>
  </si>
  <si>
    <t>Vietnam</t>
  </si>
  <si>
    <t>Mongolia</t>
  </si>
  <si>
    <t>South Africa</t>
  </si>
  <si>
    <t>Fiji</t>
  </si>
  <si>
    <t>Kyrgyzstan</t>
  </si>
  <si>
    <t>Jordan</t>
  </si>
  <si>
    <t>Bhutan</t>
  </si>
  <si>
    <t>Oman</t>
  </si>
  <si>
    <t>Qatar</t>
  </si>
  <si>
    <t>Turkey</t>
  </si>
  <si>
    <t>Lebanon</t>
  </si>
  <si>
    <t>Bolivia</t>
  </si>
  <si>
    <t>Algeria</t>
  </si>
  <si>
    <t>Botswana</t>
  </si>
  <si>
    <t>West Bank and Gaza</t>
  </si>
  <si>
    <t>Guyana</t>
  </si>
  <si>
    <t>Indonesia</t>
  </si>
  <si>
    <t>Uzbekistan</t>
  </si>
  <si>
    <t>Bahrain</t>
  </si>
  <si>
    <t>Philippines</t>
  </si>
  <si>
    <t>Iran</t>
  </si>
  <si>
    <t>Ghana</t>
  </si>
  <si>
    <t>China</t>
  </si>
  <si>
    <t>Morocco</t>
  </si>
  <si>
    <t>Sao Tome and Principe</t>
  </si>
  <si>
    <t>El Salvador</t>
  </si>
  <si>
    <t>Gabon</t>
  </si>
  <si>
    <t>Saudi Arabia</t>
  </si>
  <si>
    <t>Namibia</t>
  </si>
  <si>
    <t>Azerbaijan</t>
  </si>
  <si>
    <t>Nicaragua</t>
  </si>
  <si>
    <t>Egypt</t>
  </si>
  <si>
    <t>Honduras</t>
  </si>
  <si>
    <t>Senegal</t>
  </si>
  <si>
    <t>Guatemala</t>
  </si>
  <si>
    <t>Nepal</t>
  </si>
  <si>
    <t>Timor-Leste</t>
  </si>
  <si>
    <t>India</t>
  </si>
  <si>
    <t>Kenya</t>
  </si>
  <si>
    <t>Myanmar</t>
  </si>
  <si>
    <t>Iraq</t>
  </si>
  <si>
    <t>Libya</t>
  </si>
  <si>
    <t>Turkmenistan</t>
  </si>
  <si>
    <t>Bangladesh</t>
  </si>
  <si>
    <t>Gambia. The</t>
  </si>
  <si>
    <t>Tajikistan</t>
  </si>
  <si>
    <t>Malawi</t>
  </si>
  <si>
    <t>Benin</t>
  </si>
  <si>
    <t>Tanzania</t>
  </si>
  <si>
    <t>Comoros</t>
  </si>
  <si>
    <t>Cambodia</t>
  </si>
  <si>
    <t>Solomon Islands</t>
  </si>
  <si>
    <t>Lesotho</t>
  </si>
  <si>
    <t>CÃ´te d'Ivoire</t>
  </si>
  <si>
    <t>Syria</t>
  </si>
  <si>
    <t>Togo</t>
  </si>
  <si>
    <t>Zimbabwe</t>
  </si>
  <si>
    <t>Zambia</t>
  </si>
  <si>
    <t>Sierra Leone</t>
  </si>
  <si>
    <t>Rwanda</t>
  </si>
  <si>
    <t>Nigeria</t>
  </si>
  <si>
    <t>Cameroon</t>
  </si>
  <si>
    <t>Uganda</t>
  </si>
  <si>
    <t>Eswatini</t>
  </si>
  <si>
    <t>Liberia</t>
  </si>
  <si>
    <t>Pakistan</t>
  </si>
  <si>
    <t>Burkina Faso</t>
  </si>
  <si>
    <t>Laos</t>
  </si>
  <si>
    <t>Djibouti</t>
  </si>
  <si>
    <t>Congo. Republic of</t>
  </si>
  <si>
    <t>Ethiopia</t>
  </si>
  <si>
    <t>Madagascar</t>
  </si>
  <si>
    <t>Mozambique</t>
  </si>
  <si>
    <t>Mali</t>
  </si>
  <si>
    <t>Mauritania</t>
  </si>
  <si>
    <t>Angola</t>
  </si>
  <si>
    <t>Equatorial Guinea</t>
  </si>
  <si>
    <t>Sudan</t>
  </si>
  <si>
    <t>Papua New Guinea</t>
  </si>
  <si>
    <t>Haiti</t>
  </si>
  <si>
    <t>Guinea-Bissau</t>
  </si>
  <si>
    <t>Guinea</t>
  </si>
  <si>
    <t>Burundi</t>
  </si>
  <si>
    <t>Congo. Democratic Republic of</t>
  </si>
  <si>
    <t>Niger</t>
  </si>
  <si>
    <t>Yemen</t>
  </si>
  <si>
    <t>Somalia</t>
  </si>
  <si>
    <t>Eritrea</t>
  </si>
  <si>
    <t>Chad</t>
  </si>
  <si>
    <t>Central African Republic</t>
  </si>
  <si>
    <t>South Sudan</t>
  </si>
  <si>
    <t>World</t>
  </si>
  <si>
    <t>new_personal_safety</t>
  </si>
  <si>
    <t>new_spi_score</t>
  </si>
  <si>
    <t>Global Average SPI Score Before COVID-19 Impact:</t>
  </si>
  <si>
    <t>Global Average SPI Score After  COVID-19 Impact:</t>
  </si>
  <si>
    <t>Percentage Change in Global SPI Score:</t>
  </si>
  <si>
    <t>Global Average SPI Score Before  COVID-19 Impact</t>
  </si>
  <si>
    <t>Global Average SPI Score After COVID-19 Impact</t>
  </si>
  <si>
    <t>AVERAGES</t>
  </si>
  <si>
    <t>AVERAGE</t>
  </si>
  <si>
    <t>Components</t>
  </si>
  <si>
    <t>Areas of Improvement in the World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</si>
  <si>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</si>
  <si>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</si>
  <si>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</si>
  <si>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</si>
  <si>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</si>
  <si>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</si>
  <si>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</si>
  <si>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</si>
  <si>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</si>
  <si>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</si>
  <si>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</si>
  <si>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</si>
  <si>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</si>
  <si>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</si>
  <si>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</si>
  <si>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</si>
  <si>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</si>
  <si>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</si>
  <si>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</si>
  <si>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</si>
  <si>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</si>
  <si>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</si>
  <si>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</si>
  <si>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</si>
  <si>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indicators</t>
  </si>
  <si>
    <t>Covid - 19</t>
  </si>
  <si>
    <t xml:space="preserve">Charts on sheet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</si>
</sst>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1" applyNumberFormat="0" applyAlignment="0" applyProtection="0"/>
  </cellStyleXfs>
  <cellXfs count="33">
    <xf numFmtId="0" fontId="0" fillId="0" borderId="0" xfId="0"/>
    <xf numFmtId="2" fontId="0" fillId="0" borderId="0" xfId="0" applyNumberFormat="1"/>
    <xf numFmtId="0" fontId="2" fillId="3" borderId="0" xfId="2"/>
    <xf numFmtId="0" fontId="1" fillId="2" borderId="0" xfId="1"/>
    <xf numFmtId="2" fontId="3" fillId="4" borderId="0" xfId="3" applyNumberFormat="1"/>
    <xf numFmtId="0" fontId="0" fillId="5" borderId="0" xfId="0" applyFill="1"/>
    <xf numFmtId="0" fontId="4" fillId="6" borderId="1" xfId="4"/>
    <xf numFmtId="2" fontId="4" fillId="6" borderId="1" xfId="4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2" fontId="3" fillId="4" borderId="4" xfId="3" applyNumberFormat="1" applyBorder="1"/>
    <xf numFmtId="164" fontId="3" fillId="4" borderId="4" xfId="3" applyNumberFormat="1" applyBorder="1"/>
    <xf numFmtId="0" fontId="0" fillId="0" borderId="11" xfId="0" applyBorder="1"/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Continuous"/>
    </xf>
    <xf numFmtId="0" fontId="6" fillId="0" borderId="13" xfId="0" applyFont="1" applyBorder="1" applyAlignment="1">
      <alignment horizontal="center"/>
    </xf>
    <xf numFmtId="165" fontId="0" fillId="0" borderId="0" xfId="0" applyNumberFormat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0" xfId="0" applyFont="1"/>
    <xf numFmtId="0" fontId="0" fillId="0" borderId="0" xfId="0"/>
    <xf numFmtId="0" fontId="0" fillId="0" borderId="5" xfId="0" applyBorder="1"/>
    <xf numFmtId="0" fontId="5" fillId="0" borderId="8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6">
    <dxf>
      <numFmt numFmtId="165" formatCode="0.00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on SPI Indicators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India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Sheet2!$C$5:$S$5</c:f>
              <c:strCache>
                <c:ptCount val="16"/>
                <c:pt idx="0">
                  <c:v>spi_score</c:v>
                </c:pt>
                <c:pt idx="1">
                  <c:v>basic_human_needs</c:v>
                </c:pt>
                <c:pt idx="2">
                  <c:v>wellbeing</c:v>
                </c:pt>
                <c:pt idx="3">
                  <c:v>opportunity</c:v>
                </c:pt>
                <c:pt idx="4">
                  <c:v>basic_nutri_med_care</c:v>
                </c:pt>
                <c:pt idx="5">
                  <c:v>water_sanitation</c:v>
                </c:pt>
                <c:pt idx="6">
                  <c:v>shelter</c:v>
                </c:pt>
                <c:pt idx="7">
                  <c:v>personal_safety</c:v>
                </c:pt>
                <c:pt idx="8">
                  <c:v>access_basic_knowledge</c:v>
                </c:pt>
                <c:pt idx="9">
                  <c:v>access_info_comm</c:v>
                </c:pt>
                <c:pt idx="10">
                  <c:v>health_wellness</c:v>
                </c:pt>
                <c:pt idx="11">
                  <c:v>env_quality</c:v>
                </c:pt>
                <c:pt idx="12">
                  <c:v>personal_rights</c:v>
                </c:pt>
                <c:pt idx="13">
                  <c:v>personal_freedom_choice</c:v>
                </c:pt>
                <c:pt idx="14">
                  <c:v>inclusiveness</c:v>
                </c:pt>
                <c:pt idx="15">
                  <c:v>access_adv_edu</c:v>
                </c:pt>
              </c:strCache>
            </c:strRef>
          </c:cat>
          <c:val>
            <c:numRef>
              <c:f>Sheet2!$C$6:$S$6</c:f>
              <c:numCache>
                <c:formatCode>General</c:formatCode>
                <c:ptCount val="17"/>
                <c:pt idx="0">
                  <c:v>58.81</c:v>
                </c:pt>
                <c:pt idx="1">
                  <c:v>71.319999999999993</c:v>
                </c:pt>
                <c:pt idx="2">
                  <c:v>50.59</c:v>
                </c:pt>
                <c:pt idx="3">
                  <c:v>54.52</c:v>
                </c:pt>
                <c:pt idx="4">
                  <c:v>76.040000000000006</c:v>
                </c:pt>
                <c:pt idx="5">
                  <c:v>64.28</c:v>
                </c:pt>
                <c:pt idx="6">
                  <c:v>82.93</c:v>
                </c:pt>
                <c:pt idx="7">
                  <c:v>62.04</c:v>
                </c:pt>
                <c:pt idx="8">
                  <c:v>58.43</c:v>
                </c:pt>
                <c:pt idx="9">
                  <c:v>59.36</c:v>
                </c:pt>
                <c:pt idx="10">
                  <c:v>49.45</c:v>
                </c:pt>
                <c:pt idx="11">
                  <c:v>35.119999999999997</c:v>
                </c:pt>
                <c:pt idx="12">
                  <c:v>69.010000000000005</c:v>
                </c:pt>
                <c:pt idx="13">
                  <c:v>53.1</c:v>
                </c:pt>
                <c:pt idx="14">
                  <c:v>43.76</c:v>
                </c:pt>
                <c:pt idx="15">
                  <c:v>52.22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4-4DCB-9194-F8873A4366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63483295"/>
        <c:axId val="1063481855"/>
      </c:radarChart>
      <c:catAx>
        <c:axId val="10634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81855"/>
        <c:crosses val="autoZero"/>
        <c:auto val="1"/>
        <c:lblAlgn val="ctr"/>
        <c:lblOffset val="100"/>
        <c:noMultiLvlLbl val="0"/>
      </c:catAx>
      <c:valAx>
        <c:axId val="1063481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34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Sheet2!$W$7:$W$8</c:f>
              <c:strCache>
                <c:ptCount val="2"/>
                <c:pt idx="0">
                  <c:v>Global Average SPI Score Before  COVID-19 Impact</c:v>
                </c:pt>
                <c:pt idx="1">
                  <c:v>Global Average SPI Score After COVID-19 Impact</c:v>
                </c:pt>
              </c:strCache>
            </c:strRef>
          </c:cat>
          <c:val>
            <c:numRef>
              <c:f>Sheet2!$X$7:$X$8</c:f>
              <c:numCache>
                <c:formatCode>0.00</c:formatCode>
                <c:ptCount val="2"/>
                <c:pt idx="0">
                  <c:v>67.430000000000007</c:v>
                </c:pt>
                <c:pt idx="1">
                  <c:v>64.87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5-402D-BABE-CE84D5389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208127"/>
        <c:axId val="1116723663"/>
      </c:barChart>
      <c:catAx>
        <c:axId val="996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23663"/>
        <c:crosses val="autoZero"/>
        <c:auto val="1"/>
        <c:lblAlgn val="ctr"/>
        <c:lblOffset val="100"/>
        <c:noMultiLvlLbl val="0"/>
      </c:catAx>
      <c:valAx>
        <c:axId val="11167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Areas of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3AD-434E-8512-52E9CF196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3AD-434E-8512-52E9CF196B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43AD-434E-8512-52E9CF196BB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3AD-434E-8512-52E9CF196BB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3AD-434E-8512-52E9CF196BB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3AD-434E-8512-52E9CF196BB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Sheet2!$AC$22:$AC$24</c:f>
              <c:strCache>
                <c:ptCount val="3"/>
                <c:pt idx="0">
                  <c:v>basic_human_needs</c:v>
                </c:pt>
                <c:pt idx="1">
                  <c:v>shelter</c:v>
                </c:pt>
                <c:pt idx="2">
                  <c:v>basic_nutri_med_care</c:v>
                </c:pt>
              </c:strCache>
            </c:strRef>
          </c:cat>
          <c:val>
            <c:numRef>
              <c:f>Sheet2!$AD$22:$AD$24</c:f>
              <c:numCache>
                <c:formatCode>General</c:formatCode>
                <c:ptCount val="3"/>
                <c:pt idx="0">
                  <c:v>76.14</c:v>
                </c:pt>
                <c:pt idx="1">
                  <c:v>77.09</c:v>
                </c:pt>
                <c:pt idx="2">
                  <c:v>84.71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D-434E-8512-52E9CF196BB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Weightages of Components in Calculating SPI Score</a:t>
            </a:r>
          </a:p>
        </c:rich>
      </c:tx>
      <c:layout>
        <c:manualLayout>
          <c:xMode val="edge"/>
          <c:yMode val="edge"/>
          <c:x val="0.17679702075661882"/>
          <c:y val="2.2846465507801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68622691906401E-2"/>
          <c:y val="0.14746330299097804"/>
          <c:w val="0.89524550624795596"/>
          <c:h val="0.43147652408788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Sheet2!$AI$9</c:f>
              <c:strCache>
                <c:ptCount val="1"/>
                <c:pt idx="0">
                  <c:v>Intercept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Sheet2!$AJ$9</c:f>
              <c:numCache>
                <c:formatCode>0.0000000</c:formatCode>
                <c:ptCount val="1"/>
                <c:pt idx="0">
                  <c:v>3.1772274948735912E-3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D-4F8F-AABB-9D5C2BB0982A}"/>
            </c:ext>
          </c:extLst>
        </c:ser>
        <c:ser>
          <c:idx val="1"/>
          <c:order val="1"/>
          <c:tx>
            <c:strRef>
              <c:f>Sheet2!$AI$10</c:f>
              <c:strCache>
                <c:ptCount val="1"/>
                <c:pt idx="0">
                  <c:v>wellbeing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Sheet2!$AJ$10</c:f>
              <c:numCache>
                <c:formatCode>0.0000000</c:formatCode>
                <c:ptCount val="1"/>
                <c:pt idx="0">
                  <c:v>4.0900178175682688E-3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D-4F8F-AABB-9D5C2BB0982A}"/>
            </c:ext>
          </c:extLst>
        </c:ser>
        <c:ser>
          <c:idx val="2"/>
          <c:order val="2"/>
          <c:tx>
            <c:strRef>
              <c:f>Sheet2!$AI$11</c:f>
              <c:strCache>
                <c:ptCount val="1"/>
                <c:pt idx="0">
                  <c:v>basic_human_needs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Sheet2!$AJ$11</c:f>
              <c:numCache>
                <c:formatCode>0.0000000</c:formatCode>
                <c:ptCount val="1"/>
                <c:pt idx="0">
                  <c:v>4.922080416369657E-2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D-4F8F-AABB-9D5C2BB0982A}"/>
            </c:ext>
          </c:extLst>
        </c:ser>
        <c:ser>
          <c:idx val="3"/>
          <c:order val="3"/>
          <c:tx>
            <c:strRef>
              <c:f>Sheet2!$AI$12</c:f>
              <c:strCache>
                <c:ptCount val="1"/>
                <c:pt idx="0">
                  <c:v>personal_freedom_choice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Sheet2!$AJ$12</c:f>
              <c:numCache>
                <c:formatCode>0.0000000</c:formatCode>
                <c:ptCount val="1"/>
                <c:pt idx="0">
                  <c:v>5.4985653894683947E-2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D-4F8F-AABB-9D5C2BB0982A}"/>
            </c:ext>
          </c:extLst>
        </c:ser>
        <c:ser>
          <c:idx val="4"/>
          <c:order val="4"/>
          <c:tx>
            <c:strRef>
              <c:f>Sheet2!$AI$13</c:f>
              <c:strCache>
                <c:ptCount val="1"/>
                <c:pt idx="0">
                  <c:v>personal_rights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Sheet2!$AJ$13</c:f>
              <c:numCache>
                <c:formatCode>0.0000000</c:formatCode>
                <c:ptCount val="1"/>
                <c:pt idx="0">
                  <c:v>5.5021673123814195E-2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D-4F8F-AABB-9D5C2BB0982A}"/>
            </c:ext>
          </c:extLst>
        </c:ser>
        <c:ser>
          <c:idx val="5"/>
          <c:order val="5"/>
          <c:tx>
            <c:strRef>
              <c:f>Sheet2!$AI$14</c:f>
              <c:strCache>
                <c:ptCount val="1"/>
                <c:pt idx="0">
                  <c:v>access_adv_edu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Sheet2!$AJ$14</c:f>
              <c:numCache>
                <c:formatCode>0.0000000</c:formatCode>
                <c:ptCount val="1"/>
                <c:pt idx="0">
                  <c:v>5.5034320782492957E-2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D-4F8F-AABB-9D5C2BB0982A}"/>
            </c:ext>
          </c:extLst>
        </c:ser>
        <c:ser>
          <c:idx val="6"/>
          <c:order val="6"/>
          <c:tx>
            <c:strRef>
              <c:f>Sheet2!$AI$15</c:f>
              <c:strCache>
                <c:ptCount val="1"/>
                <c:pt idx="0">
                  <c:v>inclusiveness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Sheet2!$AJ$15</c:f>
              <c:numCache>
                <c:formatCode>0.0000000</c:formatCode>
                <c:ptCount val="1"/>
                <c:pt idx="0">
                  <c:v>5.5038832379029907E-2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D-4F8F-AABB-9D5C2BB0982A}"/>
            </c:ext>
          </c:extLst>
        </c:ser>
        <c:ser>
          <c:idx val="7"/>
          <c:order val="7"/>
          <c:tx>
            <c:strRef>
              <c:f>Sheet2!$AI$16</c:f>
              <c:strCache>
                <c:ptCount val="1"/>
                <c:pt idx="0">
                  <c:v>shelter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Sheet2!$AJ$16</c:f>
              <c:numCache>
                <c:formatCode>0.0000000</c:formatCode>
                <c:ptCount val="1"/>
                <c:pt idx="0">
                  <c:v>7.0972644002329319E-2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BD-4F8F-AABB-9D5C2BB0982A}"/>
            </c:ext>
          </c:extLst>
        </c:ser>
        <c:ser>
          <c:idx val="8"/>
          <c:order val="8"/>
          <c:tx>
            <c:strRef>
              <c:f>Sheet2!$AI$17</c:f>
              <c:strCache>
                <c:ptCount val="1"/>
                <c:pt idx="0">
                  <c:v>personal_safety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Sheet2!$AJ$17</c:f>
              <c:numCache>
                <c:formatCode>0.0000000</c:formatCode>
                <c:ptCount val="1"/>
                <c:pt idx="0">
                  <c:v>7.0983502627043615E-2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BD-4F8F-AABB-9D5C2BB0982A}"/>
            </c:ext>
          </c:extLst>
        </c:ser>
        <c:ser>
          <c:idx val="9"/>
          <c:order val="9"/>
          <c:tx>
            <c:strRef>
              <c:f>Sheet2!$AI$18</c:f>
              <c:strCache>
                <c:ptCount val="1"/>
                <c:pt idx="0">
                  <c:v>basic_nutri_med_care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Sheet2!$AJ$18</c:f>
              <c:numCache>
                <c:formatCode>0.0000000</c:formatCode>
                <c:ptCount val="1"/>
                <c:pt idx="0">
                  <c:v>7.1011884696674119E-2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BD-4F8F-AABB-9D5C2BB0982A}"/>
            </c:ext>
          </c:extLst>
        </c:ser>
        <c:ser>
          <c:idx val="10"/>
          <c:order val="10"/>
          <c:tx>
            <c:strRef>
              <c:f>Sheet2!$AI$19</c:f>
              <c:strCache>
                <c:ptCount val="1"/>
                <c:pt idx="0">
                  <c:v>water_sanitation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Sheet2!$AJ$19</c:f>
              <c:numCache>
                <c:formatCode>0.0000000</c:formatCode>
                <c:ptCount val="1"/>
                <c:pt idx="0">
                  <c:v>7.1048643304563813E-2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BD-4F8F-AABB-9D5C2BB0982A}"/>
            </c:ext>
          </c:extLst>
        </c:ser>
        <c:ser>
          <c:idx val="11"/>
          <c:order val="11"/>
          <c:tx>
            <c:strRef>
              <c:f>Sheet2!$AI$20</c:f>
              <c:strCache>
                <c:ptCount val="1"/>
                <c:pt idx="0">
                  <c:v>env_quality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Sheet2!$AJ$20</c:f>
              <c:numCache>
                <c:formatCode>0.0000000</c:formatCode>
                <c:ptCount val="1"/>
                <c:pt idx="0">
                  <c:v>8.230150162627918E-2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BD-4F8F-AABB-9D5C2BB0982A}"/>
            </c:ext>
          </c:extLst>
        </c:ser>
        <c:ser>
          <c:idx val="12"/>
          <c:order val="12"/>
          <c:tx>
            <c:strRef>
              <c:f>Sheet2!$AI$21</c:f>
              <c:strCache>
                <c:ptCount val="1"/>
                <c:pt idx="0">
                  <c:v>access_info_comm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Sheet2!$AJ$21</c:f>
              <c:numCache>
                <c:formatCode>0.0000000</c:formatCode>
                <c:ptCount val="1"/>
                <c:pt idx="0">
                  <c:v>8.2335232702697866E-2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BD-4F8F-AABB-9D5C2BB0982A}"/>
            </c:ext>
          </c:extLst>
        </c:ser>
        <c:ser>
          <c:idx val="13"/>
          <c:order val="13"/>
          <c:tx>
            <c:strRef>
              <c:f>Sheet2!$AI$22</c:f>
              <c:strCache>
                <c:ptCount val="1"/>
                <c:pt idx="0">
                  <c:v>access_basic_knowledge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Sheet2!$AJ$22</c:f>
              <c:numCache>
                <c:formatCode>0.0000000</c:formatCode>
                <c:ptCount val="1"/>
                <c:pt idx="0">
                  <c:v>8.2342146919000256E-2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BD-4F8F-AABB-9D5C2BB0982A}"/>
            </c:ext>
          </c:extLst>
        </c:ser>
        <c:ser>
          <c:idx val="14"/>
          <c:order val="14"/>
          <c:tx>
            <c:strRef>
              <c:f>Sheet2!$AI$23</c:f>
              <c:strCache>
                <c:ptCount val="1"/>
                <c:pt idx="0">
                  <c:v>health_wellness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Sheet2!$AJ$23</c:f>
              <c:numCache>
                <c:formatCode>0.0000000</c:formatCode>
                <c:ptCount val="1"/>
                <c:pt idx="0">
                  <c:v>8.2377754119504501E-2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BD-4F8F-AABB-9D5C2BB0982A}"/>
            </c:ext>
          </c:extLst>
        </c:ser>
        <c:ser>
          <c:idx val="15"/>
          <c:order val="15"/>
          <c:tx>
            <c:strRef>
              <c:f>Sheet2!$AI$24</c:f>
              <c:strCache>
                <c:ptCount val="1"/>
                <c:pt idx="0">
                  <c:v>opportunity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Sheet2!$AJ$8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Sheet2!$AJ$24</c:f>
              <c:numCache>
                <c:formatCode>0.0000000</c:formatCode>
                <c:ptCount val="1"/>
                <c:pt idx="0">
                  <c:v>0.11319935727773016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BD-4F8F-AABB-9D5C2BB0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5677088"/>
        <c:axId val="445674688"/>
      </c:barChart>
      <c:catAx>
        <c:axId val="4456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688"/>
        <c:crosses val="autoZero"/>
        <c:auto val="1"/>
        <c:lblAlgn val="ctr"/>
        <c:lblOffset val="100"/>
        <c:noMultiLvlLbl val="0"/>
      </c:catAx>
      <c:valAx>
        <c:axId val="4456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139521</xdr:colOff>
      <xdr:row>23</xdr:row>
      <xdr:rowOff>75127</xdr:rowOff>
    </xdr:from>
    <xdr:to>
      <xdr:col>19</xdr:col>
      <xdr:colOff>2264535</xdr:colOff>
      <xdr:row>27</xdr:row>
      <xdr:rowOff>107324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9143FF0F-28A8-81AD-D078-2EF8DE5A15FA}"/>
            </a:ext>
          </a:extLst>
        </xdr:cNvPr>
        <xdr:cNvSpPr/>
      </xdr:nvSpPr>
      <xdr:spPr>
        <a:xfrm>
          <a:off x="20133972" y="4271493"/>
          <a:ext cx="2125014" cy="762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6</xdr:row>
      <xdr:rowOff>34290</xdr:rowOff>
    </xdr:from>
    <xdr:to>
      <xdr:col>16</xdr:col>
      <xdr:colOff>411480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CD0D7-E73E-1B07-E11B-417C4E37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560294</xdr:colOff>
      <xdr:row>8</xdr:row>
      <xdr:rowOff>116543</xdr:rowOff>
    </xdr:from>
    <xdr:to>
      <xdr:col>24</xdr:col>
      <xdr:colOff>165847</xdr:colOff>
      <xdr:row>23</xdr:row>
      <xdr:rowOff>170331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8D49D2-CD01-D715-90E6-9834803AD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290015</xdr:colOff>
      <xdr:row>26</xdr:row>
      <xdr:rowOff>55729</xdr:rowOff>
    </xdr:from>
    <xdr:to>
      <xdr:col>30</xdr:col>
      <xdr:colOff>574343</xdr:colOff>
      <xdr:row>41</xdr:row>
      <xdr:rowOff>69377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391C99-AE5D-C3E8-92FA-BBDDD4E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169333</xdr:colOff>
      <xdr:row>25</xdr:row>
      <xdr:rowOff>56445</xdr:rowOff>
    </xdr:from>
    <xdr:to>
      <xdr:col>42</xdr:col>
      <xdr:colOff>599721</xdr:colOff>
      <xdr:row>39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44502-94FC-F80E-F450-47FA90D8D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AD73A-49FD-4A6E-9E80-6ECE9A612161}" name="Table1" displayName="Table1" ref="V1:AK172" totalsRowShown="0">
  <autoFilter ref="V1:AK172" xr:uid="{BD3AD73A-49FD-4A6E-9E80-6ECE9A612161}"/>
  <tableColumns count="16">
    <tableColumn id="1" xr3:uid="{70C840D7-7030-4D41-ABE1-D24ED6CDC6F1}" name="new_spi_score"/>
    <tableColumn id="2" xr3:uid="{C7E1AD49-E368-41DD-BCD6-F716FEE63E64}" name="basic_human_needs"/>
    <tableColumn id="3" xr3:uid="{1049469B-135E-4AED-9A25-AAEF4A64F3F9}" name="wellbeing"/>
    <tableColumn id="4" xr3:uid="{A798748F-AADA-4535-8733-0C6245140608}" name="opportunity"/>
    <tableColumn id="5" xr3:uid="{2F24EE4F-FC2E-4355-ACB8-4FC0D7820823}" name="basic_nutri_med_care"/>
    <tableColumn id="6" xr3:uid="{6805188E-3757-40ED-BA54-BCF33B202A2D}" name="water_sanitation"/>
    <tableColumn id="7" xr3:uid="{8915A6B2-B9F6-4B8A-A9C8-C3E581E470AF}" name="shelter"/>
    <tableColumn id="8" xr3:uid="{F39971BA-2A78-4A95-BB46-0437A8C5F31F}" name="new_personal_safety">
      <calculatedColumnFormula>J2*0.85</calculatedColumnFormula>
    </tableColumn>
    <tableColumn id="9" xr3:uid="{85765CE7-145D-4EAD-9A34-D25205F3FA80}" name="access_basic_knowledge"/>
    <tableColumn id="10" xr3:uid="{71BF9FAB-27FE-4DAD-A2D7-CD111C33E4A1}" name="access_info_comm"/>
    <tableColumn id="11" xr3:uid="{CE5769A7-A854-4E54-9024-698D4D3BB074}" name="health_wellness"/>
    <tableColumn id="12" xr3:uid="{446C85FB-85D8-48BB-9274-E7F921453FB1}" name="env_quality"/>
    <tableColumn id="13" xr3:uid="{076A85DF-EFB5-45E5-9BCB-91D31D555D1F}" name="personal_rights"/>
    <tableColumn id="14" xr3:uid="{832E4C0B-E4AE-4F3E-B389-F3D7C6236A6F}" name="personal_freedom_choice"/>
    <tableColumn id="15" xr3:uid="{A44892C5-E73C-43E0-8CB0-A72C32951F4A}" name="inclusiveness"/>
    <tableColumn id="16" xr3:uid="{4D6CE097-33A2-42A3-B9BB-CBC121BC1761}" name="access_adv_edu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6E1834-334B-4981-AA7B-A945AEDC2711}" name="Table2" displayName="Table2" ref="Q176:R191" totalsRowShown="0">
  <autoFilter ref="Q176:R191" xr:uid="{226E1834-334B-4981-AA7B-A945AEDC2711}"/>
  <sortState xmlns:xlrd2="http://schemas.microsoft.com/office/spreadsheetml/2017/richdata2" ref="Q177:R191">
    <sortCondition descending="1" ref="R176:R191"/>
  </sortState>
  <tableColumns count="2">
    <tableColumn id="1" xr3:uid="{11078AA3-C0C2-4A6F-AF20-39DA46BE20B2}" name="Components"/>
    <tableColumn id="2" xr3:uid="{BA8C5C97-F442-4084-956C-38EA75876671}" name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969F3-58B8-4C98-A5FA-B045F0B6FB99}" name="Table24" displayName="Table24" ref="AC9:AD24" totalsRowShown="0">
  <autoFilter ref="AC9:AD24" xr:uid="{26C969F3-58B8-4C98-A5FA-B045F0B6FB99}"/>
  <sortState xmlns:xlrd2="http://schemas.microsoft.com/office/spreadsheetml/2017/richdata2" ref="AC10:AD24">
    <sortCondition ref="AD9:AD24"/>
  </sortState>
  <tableColumns count="2">
    <tableColumn id="1" xr3:uid="{720F720A-FB2A-4199-9F3E-3F5042EA6BFB}" name="Components"/>
    <tableColumn id="2" xr3:uid="{630F0F27-92BB-4534-8105-2D0F65E3DA1D}" name="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5FAA1A-A482-44DC-841F-DC76ED81E436}" name="Table4" displayName="Table4" ref="AI8:AJ24" totalsRowShown="0" headerRowDxfId="5" dataDxfId="3" headerRowBorderDxfId="4" tableBorderDxfId="2">
  <autoFilter ref="AI8:AJ24" xr:uid="{2F5FAA1A-A482-44DC-841F-DC76ED81E436}"/>
  <sortState xmlns:xlrd2="http://schemas.microsoft.com/office/spreadsheetml/2017/richdata2" ref="AI9:AJ24">
    <sortCondition ref="AJ8:AJ24"/>
  </sortState>
  <tableColumns count="2">
    <tableColumn id="1" xr3:uid="{DCD543DE-1D80-4E95-87DB-4D9552467133}" name="indicators" dataDxfId="1"/>
    <tableColumn id="2" xr3:uid="{DE01BEED-3831-4DE0-8DEC-D0705C484418}" name="Coefficient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9089-9C75-4C98-B68A-E384CA73254F}">
  <dimension ref="A1:AK211"/>
  <sheetViews>
    <sheetView topLeftCell="U199" zoomScale="76" zoomScaleNormal="85" workbookViewId="0">
      <selection activeCell="T188" sqref="T188"/>
    </sheetView>
  </sheetViews>
  <sheetFormatPr defaultRowHeight="14.4"/>
  <cols>
    <col min="2" max="2" width="28" bestFit="1" customWidth="1"/>
    <col min="3" max="3" width="9.33203125" bestFit="1" customWidth="1"/>
    <col min="4" max="4" width="18.88671875" bestFit="1" customWidth="1"/>
    <col min="5" max="5" width="8.6640625" bestFit="1" customWidth="1"/>
    <col min="6" max="6" width="10.5546875" bestFit="1" customWidth="1"/>
    <col min="7" max="7" width="19.21875" bestFit="1" customWidth="1"/>
    <col min="8" max="8" width="15" bestFit="1" customWidth="1"/>
    <col min="10" max="10" width="14.109375" bestFit="1" customWidth="1"/>
    <col min="11" max="11" width="21.5546875" bestFit="1" customWidth="1"/>
    <col min="12" max="12" width="16.77734375" bestFit="1" customWidth="1"/>
    <col min="13" max="13" width="14.109375" bestFit="1" customWidth="1"/>
    <col min="14" max="14" width="10.33203125" bestFit="1" customWidth="1"/>
    <col min="15" max="15" width="13.5546875" bestFit="1" customWidth="1"/>
    <col min="16" max="16" width="22.6640625" bestFit="1" customWidth="1"/>
    <col min="17" max="17" width="18.5546875" bestFit="1" customWidth="1"/>
    <col min="18" max="18" width="17.77734375" customWidth="1"/>
    <col min="19" max="19" width="14.33203125" customWidth="1"/>
    <col min="20" max="20" width="34.5546875" customWidth="1"/>
    <col min="21" max="21" width="21.33203125" customWidth="1"/>
    <col min="22" max="22" width="11.5546875" customWidth="1"/>
    <col min="23" max="23" width="22" customWidth="1"/>
    <col min="24" max="24" width="12.109375" customWidth="1"/>
    <col min="25" max="25" width="13.44140625" customWidth="1"/>
    <col min="26" max="26" width="23.44140625" customWidth="1"/>
    <col min="27" max="27" width="18.109375" customWidth="1"/>
    <col min="28" max="28" width="9.109375" customWidth="1"/>
    <col min="29" max="29" width="21.33203125" bestFit="1" customWidth="1"/>
    <col min="30" max="30" width="25.77734375" customWidth="1"/>
    <col min="31" max="31" width="20.44140625" customWidth="1"/>
    <col min="32" max="32" width="17.77734375" customWidth="1"/>
    <col min="33" max="33" width="13.88671875" customWidth="1"/>
    <col min="34" max="34" width="17" customWidth="1"/>
    <col min="35" max="35" width="26.88671875" customWidth="1"/>
    <col min="36" max="36" width="15" customWidth="1"/>
    <col min="37" max="37" width="18.10937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V1" s="3" t="s">
        <v>188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s="2" t="s">
        <v>187</v>
      </c>
      <c r="AD1" t="s">
        <v>10</v>
      </c>
      <c r="AE1" t="s">
        <v>11</v>
      </c>
      <c r="AF1" s="2" t="s">
        <v>12</v>
      </c>
      <c r="AG1" t="s">
        <v>13</v>
      </c>
      <c r="AH1" s="2" t="s">
        <v>14</v>
      </c>
      <c r="AI1" s="2" t="s">
        <v>15</v>
      </c>
      <c r="AJ1" t="s">
        <v>16</v>
      </c>
      <c r="AK1" t="s">
        <v>17</v>
      </c>
    </row>
    <row r="2" spans="1:37">
      <c r="A2">
        <v>1</v>
      </c>
      <c r="B2" t="s">
        <v>18</v>
      </c>
      <c r="C2">
        <v>92.63</v>
      </c>
      <c r="D2">
        <v>95.29</v>
      </c>
      <c r="E2">
        <v>93.3</v>
      </c>
      <c r="F2">
        <v>89.3</v>
      </c>
      <c r="G2">
        <v>98.81</v>
      </c>
      <c r="H2">
        <v>98.33</v>
      </c>
      <c r="I2">
        <v>93.75</v>
      </c>
      <c r="J2">
        <v>90.29</v>
      </c>
      <c r="K2">
        <v>98.66</v>
      </c>
      <c r="L2">
        <v>95.8</v>
      </c>
      <c r="M2">
        <v>89.32</v>
      </c>
      <c r="N2">
        <v>89.44</v>
      </c>
      <c r="O2">
        <v>96.34</v>
      </c>
      <c r="P2">
        <v>91.16</v>
      </c>
      <c r="Q2">
        <v>83.77</v>
      </c>
      <c r="R2">
        <v>85.92</v>
      </c>
      <c r="V2" s="1">
        <f>AVERAGE(Table1[[#This Row],[basic_human_needs]:[access_adv_edu]])</f>
        <v>88.420566666666659</v>
      </c>
      <c r="W2">
        <v>95.29</v>
      </c>
      <c r="X2">
        <v>93.3</v>
      </c>
      <c r="Y2">
        <v>89.3</v>
      </c>
      <c r="Z2">
        <v>98.81</v>
      </c>
      <c r="AA2">
        <v>98.33</v>
      </c>
      <c r="AB2">
        <v>93.75</v>
      </c>
      <c r="AC2" s="1">
        <f>J2*0.85</f>
        <v>76.746499999999997</v>
      </c>
      <c r="AD2">
        <v>98.66</v>
      </c>
      <c r="AE2">
        <v>95.8</v>
      </c>
      <c r="AF2" s="1">
        <f>M2*0.8</f>
        <v>71.456000000000003</v>
      </c>
      <c r="AG2">
        <v>89.44</v>
      </c>
      <c r="AH2" s="1">
        <f>O2*0.8</f>
        <v>77.072000000000003</v>
      </c>
      <c r="AI2" s="1">
        <f>H2*0.8</f>
        <v>78.664000000000001</v>
      </c>
      <c r="AJ2">
        <v>83.77</v>
      </c>
      <c r="AK2">
        <v>85.92</v>
      </c>
    </row>
    <row r="3" spans="1:37">
      <c r="A3">
        <v>2</v>
      </c>
      <c r="B3" t="s">
        <v>19</v>
      </c>
      <c r="C3">
        <v>92.26</v>
      </c>
      <c r="D3">
        <v>95.62</v>
      </c>
      <c r="E3">
        <v>93.09</v>
      </c>
      <c r="F3">
        <v>88.07</v>
      </c>
      <c r="G3">
        <v>98.99</v>
      </c>
      <c r="H3">
        <v>99.26</v>
      </c>
      <c r="I3">
        <v>96.48</v>
      </c>
      <c r="J3">
        <v>87.75</v>
      </c>
      <c r="K3">
        <v>96.32</v>
      </c>
      <c r="L3">
        <v>95.14</v>
      </c>
      <c r="M3">
        <v>85.73</v>
      </c>
      <c r="N3">
        <v>95.15</v>
      </c>
      <c r="O3">
        <v>96.13</v>
      </c>
      <c r="P3">
        <v>88.1</v>
      </c>
      <c r="Q3">
        <v>82.81</v>
      </c>
      <c r="R3">
        <v>85.23</v>
      </c>
      <c r="V3" s="1">
        <f>AVERAGE(Table1[[#This Row],[basic_human_needs]:[access_adv_edu]])</f>
        <v>88.376233333333317</v>
      </c>
      <c r="W3">
        <v>95.62</v>
      </c>
      <c r="X3">
        <v>93.09</v>
      </c>
      <c r="Y3">
        <v>88.07</v>
      </c>
      <c r="Z3">
        <v>98.99</v>
      </c>
      <c r="AA3">
        <v>99.26</v>
      </c>
      <c r="AB3">
        <v>96.48</v>
      </c>
      <c r="AC3" s="1">
        <f t="shared" ref="AC3:AC66" si="0">J3*0.85</f>
        <v>74.587499999999991</v>
      </c>
      <c r="AD3">
        <v>96.32</v>
      </c>
      <c r="AE3">
        <v>95.14</v>
      </c>
      <c r="AF3" s="1">
        <f t="shared" ref="AF3:AF66" si="1">M3*0.8</f>
        <v>68.584000000000003</v>
      </c>
      <c r="AG3">
        <v>95.15</v>
      </c>
      <c r="AH3" s="1">
        <f t="shared" ref="AH3:AH66" si="2">O3*0.8</f>
        <v>76.903999999999996</v>
      </c>
      <c r="AI3" s="1">
        <f t="shared" ref="AI3:AI66" si="3">H3*0.8</f>
        <v>79.408000000000015</v>
      </c>
      <c r="AJ3">
        <v>82.81</v>
      </c>
      <c r="AK3">
        <v>85.23</v>
      </c>
    </row>
    <row r="4" spans="1:37">
      <c r="A4">
        <v>3</v>
      </c>
      <c r="B4" t="s">
        <v>20</v>
      </c>
      <c r="C4">
        <v>92.15</v>
      </c>
      <c r="D4">
        <v>95.3</v>
      </c>
      <c r="E4">
        <v>92.74</v>
      </c>
      <c r="F4">
        <v>88.41</v>
      </c>
      <c r="G4">
        <v>98.62</v>
      </c>
      <c r="H4">
        <v>98.21</v>
      </c>
      <c r="I4">
        <v>94.92</v>
      </c>
      <c r="J4">
        <v>89.46</v>
      </c>
      <c r="K4">
        <v>97.44</v>
      </c>
      <c r="L4">
        <v>98.18</v>
      </c>
      <c r="M4">
        <v>85.15</v>
      </c>
      <c r="N4">
        <v>90.2</v>
      </c>
      <c r="O4">
        <v>97.08</v>
      </c>
      <c r="P4">
        <v>90.03</v>
      </c>
      <c r="Q4">
        <v>81.64</v>
      </c>
      <c r="R4">
        <v>84.89</v>
      </c>
      <c r="V4" s="1">
        <f>AVERAGE(Table1[[#This Row],[basic_human_needs]:[access_adv_edu]])</f>
        <v>88.062866666666693</v>
      </c>
      <c r="W4">
        <v>95.3</v>
      </c>
      <c r="X4">
        <v>92.74</v>
      </c>
      <c r="Y4">
        <v>88.41</v>
      </c>
      <c r="Z4">
        <v>98.62</v>
      </c>
      <c r="AA4">
        <v>98.21</v>
      </c>
      <c r="AB4">
        <v>94.92</v>
      </c>
      <c r="AC4" s="1">
        <f t="shared" si="0"/>
        <v>76.040999999999997</v>
      </c>
      <c r="AD4">
        <v>97.44</v>
      </c>
      <c r="AE4">
        <v>98.18</v>
      </c>
      <c r="AF4" s="1">
        <f t="shared" si="1"/>
        <v>68.12</v>
      </c>
      <c r="AG4">
        <v>90.2</v>
      </c>
      <c r="AH4" s="1">
        <f t="shared" si="2"/>
        <v>77.664000000000001</v>
      </c>
      <c r="AI4" s="1">
        <f t="shared" si="3"/>
        <v>78.567999999999998</v>
      </c>
      <c r="AJ4">
        <v>81.64</v>
      </c>
      <c r="AK4">
        <v>84.89</v>
      </c>
    </row>
    <row r="5" spans="1:37">
      <c r="A5">
        <v>4</v>
      </c>
      <c r="B5" t="s">
        <v>21</v>
      </c>
      <c r="C5">
        <v>91.78</v>
      </c>
      <c r="D5">
        <v>96.66</v>
      </c>
      <c r="E5">
        <v>93.65</v>
      </c>
      <c r="F5">
        <v>85.04</v>
      </c>
      <c r="G5">
        <v>98.99</v>
      </c>
      <c r="H5">
        <v>98.82</v>
      </c>
      <c r="I5">
        <v>93.16</v>
      </c>
      <c r="J5">
        <v>95.66</v>
      </c>
      <c r="K5">
        <v>99.51</v>
      </c>
      <c r="L5">
        <v>93.12</v>
      </c>
      <c r="M5">
        <v>91.02</v>
      </c>
      <c r="N5">
        <v>90.93</v>
      </c>
      <c r="O5">
        <v>95.14</v>
      </c>
      <c r="P5">
        <v>88.01</v>
      </c>
      <c r="Q5">
        <v>77.63</v>
      </c>
      <c r="R5">
        <v>79.39</v>
      </c>
      <c r="V5" s="1">
        <f>AVERAGE(Table1[[#This Row],[basic_human_needs]:[access_adv_edu]])</f>
        <v>87.746333333333354</v>
      </c>
      <c r="W5">
        <v>96.66</v>
      </c>
      <c r="X5">
        <v>93.65</v>
      </c>
      <c r="Y5">
        <v>85.04</v>
      </c>
      <c r="Z5">
        <v>98.99</v>
      </c>
      <c r="AA5">
        <v>98.82</v>
      </c>
      <c r="AB5">
        <v>93.16</v>
      </c>
      <c r="AC5" s="1">
        <f t="shared" si="0"/>
        <v>81.310999999999993</v>
      </c>
      <c r="AD5">
        <v>99.51</v>
      </c>
      <c r="AE5">
        <v>93.12</v>
      </c>
      <c r="AF5" s="1">
        <f t="shared" si="1"/>
        <v>72.816000000000003</v>
      </c>
      <c r="AG5">
        <v>90.93</v>
      </c>
      <c r="AH5" s="1">
        <f t="shared" si="2"/>
        <v>76.112000000000009</v>
      </c>
      <c r="AI5" s="1">
        <f t="shared" si="3"/>
        <v>79.055999999999997</v>
      </c>
      <c r="AJ5">
        <v>77.63</v>
      </c>
      <c r="AK5">
        <v>79.39</v>
      </c>
    </row>
    <row r="6" spans="1:37">
      <c r="A6">
        <v>5</v>
      </c>
      <c r="B6" t="s">
        <v>22</v>
      </c>
      <c r="C6">
        <v>91.78</v>
      </c>
      <c r="D6">
        <v>95.25</v>
      </c>
      <c r="E6">
        <v>93.8</v>
      </c>
      <c r="F6">
        <v>86.28</v>
      </c>
      <c r="G6">
        <v>98.72</v>
      </c>
      <c r="H6">
        <v>98.96</v>
      </c>
      <c r="I6">
        <v>92.97</v>
      </c>
      <c r="J6">
        <v>90.35</v>
      </c>
      <c r="K6">
        <v>98.6</v>
      </c>
      <c r="L6">
        <v>95.07</v>
      </c>
      <c r="M6">
        <v>91.5</v>
      </c>
      <c r="N6">
        <v>90.05</v>
      </c>
      <c r="O6">
        <v>96.69</v>
      </c>
      <c r="P6">
        <v>90.65</v>
      </c>
      <c r="Q6">
        <v>74.81</v>
      </c>
      <c r="R6">
        <v>82.99</v>
      </c>
      <c r="V6" s="1">
        <f>AVERAGE(Table1[[#This Row],[basic_human_needs]:[access_adv_edu]])</f>
        <v>87.601166666666671</v>
      </c>
      <c r="W6">
        <v>95.25</v>
      </c>
      <c r="X6">
        <v>93.8</v>
      </c>
      <c r="Y6">
        <v>86.28</v>
      </c>
      <c r="Z6">
        <v>98.72</v>
      </c>
      <c r="AA6">
        <v>98.96</v>
      </c>
      <c r="AB6">
        <v>92.97</v>
      </c>
      <c r="AC6" s="1">
        <f t="shared" si="0"/>
        <v>76.797499999999999</v>
      </c>
      <c r="AD6">
        <v>98.6</v>
      </c>
      <c r="AE6">
        <v>95.07</v>
      </c>
      <c r="AF6" s="1">
        <f t="shared" si="1"/>
        <v>73.2</v>
      </c>
      <c r="AG6">
        <v>90.05</v>
      </c>
      <c r="AH6" s="1">
        <f t="shared" si="2"/>
        <v>77.352000000000004</v>
      </c>
      <c r="AI6" s="1">
        <f t="shared" si="3"/>
        <v>79.168000000000006</v>
      </c>
      <c r="AJ6">
        <v>74.81</v>
      </c>
      <c r="AK6">
        <v>82.99</v>
      </c>
    </row>
    <row r="7" spans="1:37">
      <c r="A7">
        <v>6</v>
      </c>
      <c r="B7" t="s">
        <v>23</v>
      </c>
      <c r="C7">
        <v>91.41</v>
      </c>
      <c r="D7">
        <v>94.72</v>
      </c>
      <c r="E7">
        <v>92.83</v>
      </c>
      <c r="F7">
        <v>86.68</v>
      </c>
      <c r="G7">
        <v>98.34</v>
      </c>
      <c r="H7">
        <v>97.52</v>
      </c>
      <c r="I7">
        <v>90.82</v>
      </c>
      <c r="J7">
        <v>92.21</v>
      </c>
      <c r="K7">
        <v>97.88</v>
      </c>
      <c r="L7">
        <v>93.44</v>
      </c>
      <c r="M7">
        <v>87.37</v>
      </c>
      <c r="N7">
        <v>92.63</v>
      </c>
      <c r="O7">
        <v>95.74</v>
      </c>
      <c r="P7">
        <v>86.49</v>
      </c>
      <c r="Q7">
        <v>79.540000000000006</v>
      </c>
      <c r="R7">
        <v>84.93</v>
      </c>
      <c r="V7" s="1">
        <f>AVERAGE(Table1[[#This Row],[basic_human_needs]:[access_adv_edu]])</f>
        <v>87.480833333333337</v>
      </c>
      <c r="W7">
        <v>94.72</v>
      </c>
      <c r="X7">
        <v>92.83</v>
      </c>
      <c r="Y7">
        <v>86.68</v>
      </c>
      <c r="Z7">
        <v>98.34</v>
      </c>
      <c r="AA7">
        <v>97.52</v>
      </c>
      <c r="AB7">
        <v>90.82</v>
      </c>
      <c r="AC7" s="1">
        <f t="shared" si="0"/>
        <v>78.378499999999988</v>
      </c>
      <c r="AD7">
        <v>97.88</v>
      </c>
      <c r="AE7">
        <v>93.44</v>
      </c>
      <c r="AF7" s="1">
        <f t="shared" si="1"/>
        <v>69.896000000000001</v>
      </c>
      <c r="AG7">
        <v>92.63</v>
      </c>
      <c r="AH7" s="1">
        <f t="shared" si="2"/>
        <v>76.591999999999999</v>
      </c>
      <c r="AI7" s="1">
        <f t="shared" si="3"/>
        <v>78.016000000000005</v>
      </c>
      <c r="AJ7">
        <v>79.540000000000006</v>
      </c>
      <c r="AK7">
        <v>84.93</v>
      </c>
    </row>
    <row r="8" spans="1:37">
      <c r="A8">
        <v>7</v>
      </c>
      <c r="B8" t="s">
        <v>24</v>
      </c>
      <c r="C8">
        <v>91.2</v>
      </c>
      <c r="D8">
        <v>94.5</v>
      </c>
      <c r="E8">
        <v>91.85</v>
      </c>
      <c r="F8">
        <v>87.26</v>
      </c>
      <c r="G8">
        <v>98.9</v>
      </c>
      <c r="H8">
        <v>98.35</v>
      </c>
      <c r="I8">
        <v>91.8</v>
      </c>
      <c r="J8">
        <v>88.97</v>
      </c>
      <c r="K8">
        <v>93.87</v>
      </c>
      <c r="L8">
        <v>93.5</v>
      </c>
      <c r="M8">
        <v>86.85</v>
      </c>
      <c r="N8">
        <v>93.18</v>
      </c>
      <c r="O8">
        <v>97.59</v>
      </c>
      <c r="P8">
        <v>89.38</v>
      </c>
      <c r="Q8">
        <v>79.84</v>
      </c>
      <c r="R8">
        <v>82.24</v>
      </c>
      <c r="V8" s="1">
        <f>AVERAGE(Table1[[#This Row],[basic_human_needs]:[access_adv_edu]])</f>
        <v>87.143100000000004</v>
      </c>
      <c r="W8">
        <v>94.5</v>
      </c>
      <c r="X8">
        <v>91.85</v>
      </c>
      <c r="Y8">
        <v>87.26</v>
      </c>
      <c r="Z8">
        <v>98.9</v>
      </c>
      <c r="AA8">
        <v>98.35</v>
      </c>
      <c r="AB8">
        <v>91.8</v>
      </c>
      <c r="AC8" s="1">
        <f t="shared" si="0"/>
        <v>75.624499999999998</v>
      </c>
      <c r="AD8">
        <v>93.87</v>
      </c>
      <c r="AE8">
        <v>93.5</v>
      </c>
      <c r="AF8" s="1">
        <f t="shared" si="1"/>
        <v>69.48</v>
      </c>
      <c r="AG8">
        <v>93.18</v>
      </c>
      <c r="AH8" s="1">
        <f t="shared" si="2"/>
        <v>78.072000000000003</v>
      </c>
      <c r="AI8" s="1">
        <f t="shared" si="3"/>
        <v>78.680000000000007</v>
      </c>
      <c r="AJ8">
        <v>79.84</v>
      </c>
      <c r="AK8">
        <v>82.24</v>
      </c>
    </row>
    <row r="9" spans="1:37">
      <c r="A9">
        <v>8</v>
      </c>
      <c r="B9" t="s">
        <v>25</v>
      </c>
      <c r="C9">
        <v>90.57</v>
      </c>
      <c r="D9">
        <v>94.09</v>
      </c>
      <c r="E9">
        <v>91.24</v>
      </c>
      <c r="F9">
        <v>86.38</v>
      </c>
      <c r="G9">
        <v>98.58</v>
      </c>
      <c r="H9">
        <v>98.65</v>
      </c>
      <c r="I9">
        <v>89.65</v>
      </c>
      <c r="J9">
        <v>89.5</v>
      </c>
      <c r="K9">
        <v>94.03</v>
      </c>
      <c r="L9">
        <v>96.28</v>
      </c>
      <c r="M9">
        <v>86.93</v>
      </c>
      <c r="N9">
        <v>87.72</v>
      </c>
      <c r="O9">
        <v>97.13</v>
      </c>
      <c r="P9">
        <v>89.35</v>
      </c>
      <c r="Q9">
        <v>74.400000000000006</v>
      </c>
      <c r="R9">
        <v>84.67</v>
      </c>
      <c r="V9" s="1">
        <f>AVERAGE(Table1[[#This Row],[basic_human_needs]:[access_adv_edu]])</f>
        <v>86.528866666666687</v>
      </c>
      <c r="W9">
        <v>94.09</v>
      </c>
      <c r="X9">
        <v>91.24</v>
      </c>
      <c r="Y9">
        <v>86.38</v>
      </c>
      <c r="Z9">
        <v>98.58</v>
      </c>
      <c r="AA9">
        <v>98.65</v>
      </c>
      <c r="AB9">
        <v>89.65</v>
      </c>
      <c r="AC9" s="1">
        <f t="shared" si="0"/>
        <v>76.075000000000003</v>
      </c>
      <c r="AD9">
        <v>94.03</v>
      </c>
      <c r="AE9">
        <v>96.28</v>
      </c>
      <c r="AF9" s="1">
        <f t="shared" si="1"/>
        <v>69.544000000000011</v>
      </c>
      <c r="AG9">
        <v>87.72</v>
      </c>
      <c r="AH9" s="1">
        <f t="shared" si="2"/>
        <v>77.704000000000008</v>
      </c>
      <c r="AI9" s="1">
        <f t="shared" si="3"/>
        <v>78.920000000000016</v>
      </c>
      <c r="AJ9">
        <v>74.400000000000006</v>
      </c>
      <c r="AK9">
        <v>84.67</v>
      </c>
    </row>
    <row r="10" spans="1:37">
      <c r="A10">
        <v>9</v>
      </c>
      <c r="B10" t="s">
        <v>26</v>
      </c>
      <c r="C10">
        <v>90.44</v>
      </c>
      <c r="D10">
        <v>96.85</v>
      </c>
      <c r="E10">
        <v>92.93</v>
      </c>
      <c r="F10">
        <v>81.53</v>
      </c>
      <c r="G10">
        <v>97.16</v>
      </c>
      <c r="H10">
        <v>97.17</v>
      </c>
      <c r="I10">
        <v>96.87</v>
      </c>
      <c r="J10">
        <v>96.18</v>
      </c>
      <c r="K10">
        <v>98.47</v>
      </c>
      <c r="L10">
        <v>93.51</v>
      </c>
      <c r="M10">
        <v>92.1</v>
      </c>
      <c r="N10">
        <v>87.64</v>
      </c>
      <c r="O10">
        <v>95.61</v>
      </c>
      <c r="P10">
        <v>84.66</v>
      </c>
      <c r="Q10">
        <v>63.45</v>
      </c>
      <c r="R10">
        <v>82.4</v>
      </c>
      <c r="V10" s="1">
        <f>AVERAGE(Table1[[#This Row],[basic_human_needs]:[access_adv_edu]])</f>
        <v>86.509133333333338</v>
      </c>
      <c r="W10">
        <v>96.85</v>
      </c>
      <c r="X10">
        <v>92.93</v>
      </c>
      <c r="Y10">
        <v>81.53</v>
      </c>
      <c r="Z10">
        <v>97.16</v>
      </c>
      <c r="AA10">
        <v>97.17</v>
      </c>
      <c r="AB10">
        <v>96.87</v>
      </c>
      <c r="AC10" s="1">
        <f t="shared" si="0"/>
        <v>81.753</v>
      </c>
      <c r="AD10">
        <v>98.47</v>
      </c>
      <c r="AE10">
        <v>93.51</v>
      </c>
      <c r="AF10" s="1">
        <f t="shared" si="1"/>
        <v>73.679999999999993</v>
      </c>
      <c r="AG10">
        <v>87.64</v>
      </c>
      <c r="AH10" s="1">
        <f t="shared" si="2"/>
        <v>76.488</v>
      </c>
      <c r="AI10" s="1">
        <f t="shared" si="3"/>
        <v>77.736000000000004</v>
      </c>
      <c r="AJ10">
        <v>63.45</v>
      </c>
      <c r="AK10">
        <v>82.4</v>
      </c>
    </row>
    <row r="11" spans="1:37">
      <c r="A11">
        <v>10</v>
      </c>
      <c r="B11" t="s">
        <v>27</v>
      </c>
      <c r="C11">
        <v>90.32</v>
      </c>
      <c r="D11">
        <v>94.59</v>
      </c>
      <c r="E11">
        <v>89.35</v>
      </c>
      <c r="F11">
        <v>87.03</v>
      </c>
      <c r="G11">
        <v>98.7</v>
      </c>
      <c r="H11">
        <v>98.52</v>
      </c>
      <c r="I11">
        <v>91.6</v>
      </c>
      <c r="J11">
        <v>89.56</v>
      </c>
      <c r="K11">
        <v>97.72</v>
      </c>
      <c r="L11">
        <v>89.33</v>
      </c>
      <c r="M11">
        <v>82.32</v>
      </c>
      <c r="N11">
        <v>88.02</v>
      </c>
      <c r="O11">
        <v>97.71</v>
      </c>
      <c r="P11">
        <v>90.05</v>
      </c>
      <c r="Q11">
        <v>75.59</v>
      </c>
      <c r="R11">
        <v>84.78</v>
      </c>
      <c r="V11" s="1">
        <f>AVERAGE(Table1[[#This Row],[basic_human_needs]:[access_adv_edu]])</f>
        <v>86.279733333333326</v>
      </c>
      <c r="W11">
        <v>94.59</v>
      </c>
      <c r="X11">
        <v>89.35</v>
      </c>
      <c r="Y11">
        <v>87.03</v>
      </c>
      <c r="Z11">
        <v>98.7</v>
      </c>
      <c r="AA11">
        <v>98.52</v>
      </c>
      <c r="AB11">
        <v>91.6</v>
      </c>
      <c r="AC11" s="1">
        <f t="shared" si="0"/>
        <v>76.126000000000005</v>
      </c>
      <c r="AD11">
        <v>97.72</v>
      </c>
      <c r="AE11">
        <v>89.33</v>
      </c>
      <c r="AF11" s="1">
        <f t="shared" si="1"/>
        <v>65.855999999999995</v>
      </c>
      <c r="AG11">
        <v>88.02</v>
      </c>
      <c r="AH11" s="1">
        <f t="shared" si="2"/>
        <v>78.168000000000006</v>
      </c>
      <c r="AI11" s="1">
        <f t="shared" si="3"/>
        <v>78.816000000000003</v>
      </c>
      <c r="AJ11">
        <v>75.59</v>
      </c>
      <c r="AK11">
        <v>84.78</v>
      </c>
    </row>
    <row r="12" spans="1:37">
      <c r="A12">
        <v>11</v>
      </c>
      <c r="B12" t="s">
        <v>28</v>
      </c>
      <c r="C12">
        <v>90.28</v>
      </c>
      <c r="D12">
        <v>95.12</v>
      </c>
      <c r="E12">
        <v>90.41</v>
      </c>
      <c r="F12">
        <v>85.33</v>
      </c>
      <c r="G12">
        <v>98.34</v>
      </c>
      <c r="H12">
        <v>98.26</v>
      </c>
      <c r="I12">
        <v>91.21</v>
      </c>
      <c r="J12">
        <v>92.66</v>
      </c>
      <c r="K12">
        <v>94.58</v>
      </c>
      <c r="L12">
        <v>94.17</v>
      </c>
      <c r="M12">
        <v>86.26</v>
      </c>
      <c r="N12">
        <v>86.61</v>
      </c>
      <c r="O12">
        <v>96.3</v>
      </c>
      <c r="P12">
        <v>86.23</v>
      </c>
      <c r="Q12">
        <v>70</v>
      </c>
      <c r="R12">
        <v>88.77</v>
      </c>
      <c r="V12" s="1">
        <f>AVERAGE(Table1[[#This Row],[basic_human_needs]:[access_adv_edu]])</f>
        <v>86.414466666666669</v>
      </c>
      <c r="W12">
        <v>95.12</v>
      </c>
      <c r="X12">
        <v>90.41</v>
      </c>
      <c r="Y12">
        <v>85.33</v>
      </c>
      <c r="Z12">
        <v>98.34</v>
      </c>
      <c r="AA12">
        <v>98.26</v>
      </c>
      <c r="AB12">
        <v>91.21</v>
      </c>
      <c r="AC12" s="1">
        <f t="shared" si="0"/>
        <v>78.760999999999996</v>
      </c>
      <c r="AD12">
        <v>94.58</v>
      </c>
      <c r="AE12">
        <v>94.17</v>
      </c>
      <c r="AF12" s="1">
        <f t="shared" si="1"/>
        <v>69.00800000000001</v>
      </c>
      <c r="AG12">
        <v>86.61</v>
      </c>
      <c r="AH12" s="1">
        <f t="shared" si="2"/>
        <v>77.040000000000006</v>
      </c>
      <c r="AI12" s="1">
        <f t="shared" si="3"/>
        <v>78.608000000000004</v>
      </c>
      <c r="AJ12">
        <v>70</v>
      </c>
      <c r="AK12">
        <v>88.77</v>
      </c>
    </row>
    <row r="13" spans="1:37">
      <c r="A13">
        <v>12</v>
      </c>
      <c r="B13" t="s">
        <v>29</v>
      </c>
      <c r="C13">
        <v>90.02</v>
      </c>
      <c r="D13">
        <v>94.3</v>
      </c>
      <c r="E13">
        <v>91.5</v>
      </c>
      <c r="F13">
        <v>84.27</v>
      </c>
      <c r="G13">
        <v>98.04</v>
      </c>
      <c r="H13">
        <v>97.67</v>
      </c>
      <c r="I13">
        <v>89.06</v>
      </c>
      <c r="J13">
        <v>92.44</v>
      </c>
      <c r="K13">
        <v>97.87</v>
      </c>
      <c r="L13">
        <v>96.27</v>
      </c>
      <c r="M13">
        <v>85.86</v>
      </c>
      <c r="N13">
        <v>85.98</v>
      </c>
      <c r="O13">
        <v>97.91</v>
      </c>
      <c r="P13">
        <v>84.97</v>
      </c>
      <c r="Q13">
        <v>70.819999999999993</v>
      </c>
      <c r="R13">
        <v>83.37</v>
      </c>
      <c r="V13" s="1">
        <f>AVERAGE(Table1[[#This Row],[basic_human_needs]:[access_adv_edu]])</f>
        <v>86.191733333333318</v>
      </c>
      <c r="W13">
        <v>94.3</v>
      </c>
      <c r="X13">
        <v>91.5</v>
      </c>
      <c r="Y13">
        <v>84.27</v>
      </c>
      <c r="Z13">
        <v>98.04</v>
      </c>
      <c r="AA13">
        <v>97.67</v>
      </c>
      <c r="AB13">
        <v>89.06</v>
      </c>
      <c r="AC13" s="1">
        <f t="shared" si="0"/>
        <v>78.573999999999998</v>
      </c>
      <c r="AD13">
        <v>97.87</v>
      </c>
      <c r="AE13">
        <v>96.27</v>
      </c>
      <c r="AF13" s="1">
        <f t="shared" si="1"/>
        <v>68.688000000000002</v>
      </c>
      <c r="AG13">
        <v>85.98</v>
      </c>
      <c r="AH13" s="1">
        <f t="shared" si="2"/>
        <v>78.328000000000003</v>
      </c>
      <c r="AI13" s="1">
        <f t="shared" si="3"/>
        <v>78.13600000000001</v>
      </c>
      <c r="AJ13">
        <v>70.819999999999993</v>
      </c>
      <c r="AK13">
        <v>83.37</v>
      </c>
    </row>
    <row r="14" spans="1:37">
      <c r="A14">
        <v>13</v>
      </c>
      <c r="B14" t="s">
        <v>30</v>
      </c>
      <c r="C14">
        <v>89.47</v>
      </c>
      <c r="D14">
        <v>93.91</v>
      </c>
      <c r="E14">
        <v>89.58</v>
      </c>
      <c r="F14">
        <v>84.93</v>
      </c>
      <c r="G14">
        <v>98.69</v>
      </c>
      <c r="H14">
        <v>98.36</v>
      </c>
      <c r="I14">
        <v>88.47</v>
      </c>
      <c r="J14">
        <v>90.11</v>
      </c>
      <c r="K14">
        <v>94.82</v>
      </c>
      <c r="L14">
        <v>91.24</v>
      </c>
      <c r="M14">
        <v>84.27</v>
      </c>
      <c r="N14">
        <v>87.99</v>
      </c>
      <c r="O14">
        <v>97.13</v>
      </c>
      <c r="P14">
        <v>85.64</v>
      </c>
      <c r="Q14">
        <v>78.150000000000006</v>
      </c>
      <c r="R14">
        <v>78.8</v>
      </c>
      <c r="V14" s="1">
        <f>AVERAGE(Table1[[#This Row],[basic_human_needs]:[access_adv_edu]])</f>
        <v>85.689433333333326</v>
      </c>
      <c r="W14">
        <v>93.91</v>
      </c>
      <c r="X14">
        <v>89.58</v>
      </c>
      <c r="Y14">
        <v>84.93</v>
      </c>
      <c r="Z14">
        <v>98.69</v>
      </c>
      <c r="AA14">
        <v>98.36</v>
      </c>
      <c r="AB14">
        <v>88.47</v>
      </c>
      <c r="AC14" s="1">
        <f t="shared" si="0"/>
        <v>76.593499999999992</v>
      </c>
      <c r="AD14">
        <v>94.82</v>
      </c>
      <c r="AE14">
        <v>91.24</v>
      </c>
      <c r="AF14" s="1">
        <f t="shared" si="1"/>
        <v>67.415999999999997</v>
      </c>
      <c r="AG14">
        <v>87.99</v>
      </c>
      <c r="AH14" s="1">
        <f t="shared" si="2"/>
        <v>77.704000000000008</v>
      </c>
      <c r="AI14" s="1">
        <f t="shared" si="3"/>
        <v>78.688000000000002</v>
      </c>
      <c r="AJ14">
        <v>78.150000000000006</v>
      </c>
      <c r="AK14">
        <v>78.8</v>
      </c>
    </row>
    <row r="15" spans="1:37">
      <c r="A15">
        <v>14</v>
      </c>
      <c r="B15" t="s">
        <v>31</v>
      </c>
      <c r="C15">
        <v>89.44</v>
      </c>
      <c r="D15">
        <v>94.42</v>
      </c>
      <c r="E15">
        <v>91.32</v>
      </c>
      <c r="F15">
        <v>82.58</v>
      </c>
      <c r="G15">
        <v>98.86</v>
      </c>
      <c r="H15">
        <v>98.36</v>
      </c>
      <c r="I15">
        <v>91.21</v>
      </c>
      <c r="J15">
        <v>89.26</v>
      </c>
      <c r="K15">
        <v>98.48</v>
      </c>
      <c r="L15">
        <v>94.75</v>
      </c>
      <c r="M15">
        <v>87.09</v>
      </c>
      <c r="N15">
        <v>84.95</v>
      </c>
      <c r="O15">
        <v>91.43</v>
      </c>
      <c r="P15">
        <v>87.54</v>
      </c>
      <c r="Q15">
        <v>69.19</v>
      </c>
      <c r="R15">
        <v>82.15</v>
      </c>
      <c r="V15" s="1">
        <f>AVERAGE(Table1[[#This Row],[basic_human_needs]:[access_adv_edu]])</f>
        <v>85.576333333333366</v>
      </c>
      <c r="W15">
        <v>94.42</v>
      </c>
      <c r="X15">
        <v>91.32</v>
      </c>
      <c r="Y15">
        <v>82.58</v>
      </c>
      <c r="Z15">
        <v>98.86</v>
      </c>
      <c r="AA15">
        <v>98.36</v>
      </c>
      <c r="AB15">
        <v>91.21</v>
      </c>
      <c r="AC15" s="1">
        <f t="shared" si="0"/>
        <v>75.871000000000009</v>
      </c>
      <c r="AD15">
        <v>98.48</v>
      </c>
      <c r="AE15">
        <v>94.75</v>
      </c>
      <c r="AF15" s="1">
        <f t="shared" si="1"/>
        <v>69.672000000000011</v>
      </c>
      <c r="AG15">
        <v>84.95</v>
      </c>
      <c r="AH15" s="1">
        <f t="shared" si="2"/>
        <v>73.144000000000005</v>
      </c>
      <c r="AI15" s="1">
        <f t="shared" si="3"/>
        <v>78.688000000000002</v>
      </c>
      <c r="AJ15">
        <v>69.19</v>
      </c>
      <c r="AK15">
        <v>82.15</v>
      </c>
    </row>
    <row r="16" spans="1:37">
      <c r="A16">
        <v>15</v>
      </c>
      <c r="B16" t="s">
        <v>32</v>
      </c>
      <c r="C16">
        <v>88.75</v>
      </c>
      <c r="D16">
        <v>92.98</v>
      </c>
      <c r="E16">
        <v>91.52</v>
      </c>
      <c r="F16">
        <v>81.739999999999995</v>
      </c>
      <c r="G16">
        <v>98.78</v>
      </c>
      <c r="H16">
        <v>98.8</v>
      </c>
      <c r="I16">
        <v>90.04</v>
      </c>
      <c r="J16">
        <v>84.32</v>
      </c>
      <c r="K16">
        <v>98.83</v>
      </c>
      <c r="L16">
        <v>90.82</v>
      </c>
      <c r="M16">
        <v>88.56</v>
      </c>
      <c r="N16">
        <v>87.85</v>
      </c>
      <c r="O16">
        <v>95.34</v>
      </c>
      <c r="P16">
        <v>89.56</v>
      </c>
      <c r="Q16">
        <v>76.06</v>
      </c>
      <c r="R16">
        <v>65.989999999999995</v>
      </c>
      <c r="V16" s="1">
        <f>AVERAGE(Table1[[#This Row],[basic_human_needs]:[access_adv_edu]])</f>
        <v>84.749466666666663</v>
      </c>
      <c r="W16">
        <v>92.98</v>
      </c>
      <c r="X16">
        <v>91.52</v>
      </c>
      <c r="Y16">
        <v>81.739999999999995</v>
      </c>
      <c r="Z16">
        <v>98.78</v>
      </c>
      <c r="AA16">
        <v>98.8</v>
      </c>
      <c r="AB16">
        <v>90.04</v>
      </c>
      <c r="AC16" s="1">
        <f t="shared" si="0"/>
        <v>71.671999999999997</v>
      </c>
      <c r="AD16">
        <v>98.83</v>
      </c>
      <c r="AE16">
        <v>90.82</v>
      </c>
      <c r="AF16" s="1">
        <f t="shared" si="1"/>
        <v>70.847999999999999</v>
      </c>
      <c r="AG16">
        <v>87.85</v>
      </c>
      <c r="AH16" s="1">
        <f t="shared" si="2"/>
        <v>76.272000000000006</v>
      </c>
      <c r="AI16" s="1">
        <f t="shared" si="3"/>
        <v>79.040000000000006</v>
      </c>
      <c r="AJ16">
        <v>76.06</v>
      </c>
      <c r="AK16">
        <v>65.989999999999995</v>
      </c>
    </row>
    <row r="17" spans="1:37">
      <c r="A17">
        <v>16</v>
      </c>
      <c r="B17" t="s">
        <v>33</v>
      </c>
      <c r="C17">
        <v>88.68</v>
      </c>
      <c r="D17">
        <v>93.13</v>
      </c>
      <c r="E17">
        <v>88.12</v>
      </c>
      <c r="F17">
        <v>84.79</v>
      </c>
      <c r="G17">
        <v>98.55</v>
      </c>
      <c r="H17">
        <v>97.86</v>
      </c>
      <c r="I17">
        <v>94.72</v>
      </c>
      <c r="J17">
        <v>81.39</v>
      </c>
      <c r="K17">
        <v>95.15</v>
      </c>
      <c r="L17">
        <v>87.97</v>
      </c>
      <c r="M17">
        <v>86.21</v>
      </c>
      <c r="N17">
        <v>83.15</v>
      </c>
      <c r="O17">
        <v>97.44</v>
      </c>
      <c r="P17">
        <v>86.83</v>
      </c>
      <c r="Q17">
        <v>72.819999999999993</v>
      </c>
      <c r="R17">
        <v>82.08</v>
      </c>
      <c r="V17" s="1">
        <f>AVERAGE(Table1[[#This Row],[basic_human_needs]:[access_adv_edu]])</f>
        <v>84.848633333333325</v>
      </c>
      <c r="W17">
        <v>93.13</v>
      </c>
      <c r="X17">
        <v>88.12</v>
      </c>
      <c r="Y17">
        <v>84.79</v>
      </c>
      <c r="Z17">
        <v>98.55</v>
      </c>
      <c r="AA17">
        <v>97.86</v>
      </c>
      <c r="AB17">
        <v>94.72</v>
      </c>
      <c r="AC17" s="1">
        <f t="shared" si="0"/>
        <v>69.1815</v>
      </c>
      <c r="AD17">
        <v>95.15</v>
      </c>
      <c r="AE17">
        <v>87.97</v>
      </c>
      <c r="AF17" s="1">
        <f t="shared" si="1"/>
        <v>68.968000000000004</v>
      </c>
      <c r="AG17">
        <v>83.15</v>
      </c>
      <c r="AH17" s="1">
        <f t="shared" si="2"/>
        <v>77.951999999999998</v>
      </c>
      <c r="AI17" s="1">
        <f t="shared" si="3"/>
        <v>78.288000000000011</v>
      </c>
      <c r="AJ17">
        <v>72.819999999999993</v>
      </c>
      <c r="AK17">
        <v>82.08</v>
      </c>
    </row>
    <row r="18" spans="1:37">
      <c r="A18">
        <v>17</v>
      </c>
      <c r="B18" t="s">
        <v>34</v>
      </c>
      <c r="C18">
        <v>88.42</v>
      </c>
      <c r="D18">
        <v>95.22</v>
      </c>
      <c r="E18">
        <v>89.66</v>
      </c>
      <c r="F18">
        <v>80.36</v>
      </c>
      <c r="G18">
        <v>98.18</v>
      </c>
      <c r="H18">
        <v>97.07</v>
      </c>
      <c r="I18">
        <v>93.55</v>
      </c>
      <c r="J18">
        <v>92.07</v>
      </c>
      <c r="K18">
        <v>91.12</v>
      </c>
      <c r="L18">
        <v>98.05</v>
      </c>
      <c r="M18">
        <v>89.09</v>
      </c>
      <c r="N18">
        <v>80.41</v>
      </c>
      <c r="O18">
        <v>93.21</v>
      </c>
      <c r="P18">
        <v>79.64</v>
      </c>
      <c r="Q18">
        <v>62.38</v>
      </c>
      <c r="R18">
        <v>86.22</v>
      </c>
      <c r="V18" s="1">
        <f>AVERAGE(Table1[[#This Row],[basic_human_needs]:[access_adv_edu]])</f>
        <v>84.931700000000006</v>
      </c>
      <c r="W18">
        <v>95.22</v>
      </c>
      <c r="X18">
        <v>89.66</v>
      </c>
      <c r="Y18">
        <v>80.36</v>
      </c>
      <c r="Z18">
        <v>98.18</v>
      </c>
      <c r="AA18">
        <v>97.07</v>
      </c>
      <c r="AB18">
        <v>93.55</v>
      </c>
      <c r="AC18" s="1">
        <f t="shared" si="0"/>
        <v>78.259499999999989</v>
      </c>
      <c r="AD18">
        <v>91.12</v>
      </c>
      <c r="AE18">
        <v>98.05</v>
      </c>
      <c r="AF18" s="1">
        <f t="shared" si="1"/>
        <v>71.272000000000006</v>
      </c>
      <c r="AG18">
        <v>80.41</v>
      </c>
      <c r="AH18" s="1">
        <f t="shared" si="2"/>
        <v>74.567999999999998</v>
      </c>
      <c r="AI18" s="1">
        <f t="shared" si="3"/>
        <v>77.656000000000006</v>
      </c>
      <c r="AJ18">
        <v>62.38</v>
      </c>
      <c r="AK18">
        <v>86.22</v>
      </c>
    </row>
    <row r="19" spans="1:37">
      <c r="A19">
        <v>18</v>
      </c>
      <c r="B19" t="s">
        <v>35</v>
      </c>
      <c r="C19">
        <v>88.25</v>
      </c>
      <c r="D19">
        <v>92.67</v>
      </c>
      <c r="E19">
        <v>90.5</v>
      </c>
      <c r="F19">
        <v>81.59</v>
      </c>
      <c r="G19">
        <v>98.36</v>
      </c>
      <c r="H19">
        <v>98.22</v>
      </c>
      <c r="I19">
        <v>90.23</v>
      </c>
      <c r="J19">
        <v>83.87</v>
      </c>
      <c r="K19">
        <v>91.96</v>
      </c>
      <c r="L19">
        <v>96.6</v>
      </c>
      <c r="M19">
        <v>83.81</v>
      </c>
      <c r="N19">
        <v>89.63</v>
      </c>
      <c r="O19">
        <v>94.59</v>
      </c>
      <c r="P19">
        <v>85.37</v>
      </c>
      <c r="Q19">
        <v>64.56</v>
      </c>
      <c r="R19">
        <v>81.819999999999993</v>
      </c>
      <c r="V19" s="1">
        <f>AVERAGE(Table1[[#This Row],[basic_human_needs]:[access_adv_edu]])</f>
        <v>84.581699999999998</v>
      </c>
      <c r="W19">
        <v>92.67</v>
      </c>
      <c r="X19">
        <v>90.5</v>
      </c>
      <c r="Y19">
        <v>81.59</v>
      </c>
      <c r="Z19">
        <v>98.36</v>
      </c>
      <c r="AA19">
        <v>98.22</v>
      </c>
      <c r="AB19">
        <v>90.23</v>
      </c>
      <c r="AC19" s="1">
        <f t="shared" si="0"/>
        <v>71.289500000000004</v>
      </c>
      <c r="AD19">
        <v>91.96</v>
      </c>
      <c r="AE19">
        <v>96.6</v>
      </c>
      <c r="AF19" s="1">
        <f t="shared" si="1"/>
        <v>67.048000000000002</v>
      </c>
      <c r="AG19">
        <v>89.63</v>
      </c>
      <c r="AH19" s="1">
        <f t="shared" si="2"/>
        <v>75.672000000000011</v>
      </c>
      <c r="AI19" s="1">
        <f t="shared" si="3"/>
        <v>78.576000000000008</v>
      </c>
      <c r="AJ19">
        <v>64.56</v>
      </c>
      <c r="AK19">
        <v>81.819999999999993</v>
      </c>
    </row>
    <row r="20" spans="1:37" ht="15" thickBot="1">
      <c r="A20">
        <v>19</v>
      </c>
      <c r="B20" t="s">
        <v>36</v>
      </c>
      <c r="C20">
        <v>88.23</v>
      </c>
      <c r="D20">
        <v>92.46</v>
      </c>
      <c r="E20">
        <v>89.98</v>
      </c>
      <c r="F20">
        <v>82.25</v>
      </c>
      <c r="G20">
        <v>98.58</v>
      </c>
      <c r="H20">
        <v>98.56</v>
      </c>
      <c r="I20">
        <v>90.43</v>
      </c>
      <c r="J20">
        <v>82.28</v>
      </c>
      <c r="K20">
        <v>93.09</v>
      </c>
      <c r="L20">
        <v>91.73</v>
      </c>
      <c r="M20">
        <v>87.3</v>
      </c>
      <c r="N20">
        <v>87.79</v>
      </c>
      <c r="O20">
        <v>94.65</v>
      </c>
      <c r="P20">
        <v>85.28</v>
      </c>
      <c r="Q20">
        <v>69.62</v>
      </c>
      <c r="R20">
        <v>79.44</v>
      </c>
      <c r="V20" s="1">
        <f>AVERAGE(Table1[[#This Row],[basic_human_needs]:[access_adv_edu]])</f>
        <v>84.551733333333317</v>
      </c>
      <c r="W20">
        <v>92.46</v>
      </c>
      <c r="X20">
        <v>89.98</v>
      </c>
      <c r="Y20">
        <v>82.25</v>
      </c>
      <c r="Z20">
        <v>98.58</v>
      </c>
      <c r="AA20">
        <v>98.56</v>
      </c>
      <c r="AB20">
        <v>90.43</v>
      </c>
      <c r="AC20" s="1">
        <f t="shared" si="0"/>
        <v>69.938000000000002</v>
      </c>
      <c r="AD20">
        <v>93.09</v>
      </c>
      <c r="AE20">
        <v>91.73</v>
      </c>
      <c r="AF20" s="1">
        <f t="shared" si="1"/>
        <v>69.84</v>
      </c>
      <c r="AG20">
        <v>87.79</v>
      </c>
      <c r="AH20" s="1">
        <f t="shared" si="2"/>
        <v>75.720000000000013</v>
      </c>
      <c r="AI20" s="1">
        <f t="shared" si="3"/>
        <v>78.848000000000013</v>
      </c>
      <c r="AJ20">
        <v>69.62</v>
      </c>
      <c r="AK20">
        <v>79.44</v>
      </c>
    </row>
    <row r="21" spans="1:37">
      <c r="A21">
        <v>20</v>
      </c>
      <c r="B21" t="s">
        <v>37</v>
      </c>
      <c r="C21">
        <v>87.53</v>
      </c>
      <c r="D21">
        <v>92.57</v>
      </c>
      <c r="E21">
        <v>89.03</v>
      </c>
      <c r="F21">
        <v>80.98</v>
      </c>
      <c r="G21">
        <v>98.78</v>
      </c>
      <c r="H21">
        <v>98.83</v>
      </c>
      <c r="I21">
        <v>88.85</v>
      </c>
      <c r="J21">
        <v>83.81</v>
      </c>
      <c r="K21">
        <v>89.66</v>
      </c>
      <c r="L21">
        <v>91.4</v>
      </c>
      <c r="M21">
        <v>88.33</v>
      </c>
      <c r="N21">
        <v>86.73</v>
      </c>
      <c r="O21">
        <v>95.44</v>
      </c>
      <c r="P21">
        <v>80.58</v>
      </c>
      <c r="Q21">
        <v>69.19</v>
      </c>
      <c r="R21">
        <v>78.709999999999994</v>
      </c>
      <c r="T21" s="22"/>
      <c r="V21" s="1">
        <f>AVERAGE(Table1[[#This Row],[basic_human_needs]:[access_adv_edu]])</f>
        <v>84.136566666666667</v>
      </c>
      <c r="W21">
        <v>92.57</v>
      </c>
      <c r="X21">
        <v>89.03</v>
      </c>
      <c r="Y21">
        <v>80.98</v>
      </c>
      <c r="Z21">
        <v>98.78</v>
      </c>
      <c r="AA21">
        <v>98.83</v>
      </c>
      <c r="AB21">
        <v>88.85</v>
      </c>
      <c r="AC21" s="1">
        <f t="shared" si="0"/>
        <v>71.238500000000002</v>
      </c>
      <c r="AD21">
        <v>89.66</v>
      </c>
      <c r="AE21">
        <v>91.4</v>
      </c>
      <c r="AF21" s="1">
        <f t="shared" si="1"/>
        <v>70.664000000000001</v>
      </c>
      <c r="AG21">
        <v>86.73</v>
      </c>
      <c r="AH21" s="1">
        <f t="shared" si="2"/>
        <v>76.352000000000004</v>
      </c>
      <c r="AI21" s="1">
        <f t="shared" si="3"/>
        <v>79.064000000000007</v>
      </c>
      <c r="AJ21">
        <v>69.19</v>
      </c>
      <c r="AK21">
        <v>78.709999999999994</v>
      </c>
    </row>
    <row r="22" spans="1:37">
      <c r="A22">
        <v>21</v>
      </c>
      <c r="B22" t="s">
        <v>38</v>
      </c>
      <c r="C22">
        <v>87.38</v>
      </c>
      <c r="D22">
        <v>92.34</v>
      </c>
      <c r="E22">
        <v>91.1</v>
      </c>
      <c r="F22">
        <v>78.709999999999994</v>
      </c>
      <c r="G22">
        <v>97.56</v>
      </c>
      <c r="H22">
        <v>98.91</v>
      </c>
      <c r="I22">
        <v>94.99</v>
      </c>
      <c r="J22">
        <v>77.900000000000006</v>
      </c>
      <c r="K22">
        <v>98.53</v>
      </c>
      <c r="L22">
        <v>96.73</v>
      </c>
      <c r="M22">
        <v>78.260000000000005</v>
      </c>
      <c r="N22">
        <v>90.87</v>
      </c>
      <c r="O22">
        <v>94.52</v>
      </c>
      <c r="P22">
        <v>85.15</v>
      </c>
      <c r="Q22">
        <v>58.15</v>
      </c>
      <c r="R22">
        <v>77.040000000000006</v>
      </c>
      <c r="T22" s="28" t="s">
        <v>223</v>
      </c>
      <c r="V22" s="1">
        <f>AVERAGE(Table1[[#This Row],[basic_human_needs]:[access_adv_edu]])</f>
        <v>83.899799999999999</v>
      </c>
      <c r="W22">
        <v>92.34</v>
      </c>
      <c r="X22">
        <v>91.1</v>
      </c>
      <c r="Y22">
        <v>78.709999999999994</v>
      </c>
      <c r="Z22">
        <v>97.56</v>
      </c>
      <c r="AA22">
        <v>98.91</v>
      </c>
      <c r="AB22">
        <v>94.99</v>
      </c>
      <c r="AC22" s="1">
        <f t="shared" si="0"/>
        <v>66.215000000000003</v>
      </c>
      <c r="AD22">
        <v>98.53</v>
      </c>
      <c r="AE22">
        <v>96.73</v>
      </c>
      <c r="AF22" s="1">
        <f t="shared" si="1"/>
        <v>62.608000000000004</v>
      </c>
      <c r="AG22">
        <v>90.87</v>
      </c>
      <c r="AH22" s="1">
        <f t="shared" si="2"/>
        <v>75.616</v>
      </c>
      <c r="AI22" s="1">
        <f t="shared" si="3"/>
        <v>79.128</v>
      </c>
      <c r="AJ22">
        <v>58.15</v>
      </c>
      <c r="AK22">
        <v>77.040000000000006</v>
      </c>
    </row>
    <row r="23" spans="1:37">
      <c r="A23">
        <v>22</v>
      </c>
      <c r="B23" t="s">
        <v>39</v>
      </c>
      <c r="C23">
        <v>86.6</v>
      </c>
      <c r="D23">
        <v>94.44</v>
      </c>
      <c r="E23">
        <v>86.07</v>
      </c>
      <c r="F23">
        <v>79.27</v>
      </c>
      <c r="G23">
        <v>98.42</v>
      </c>
      <c r="H23">
        <v>98.1</v>
      </c>
      <c r="I23">
        <v>92.94</v>
      </c>
      <c r="J23">
        <v>88.32</v>
      </c>
      <c r="K23">
        <v>98.4</v>
      </c>
      <c r="L23">
        <v>83.29</v>
      </c>
      <c r="M23">
        <v>80.7</v>
      </c>
      <c r="N23">
        <v>81.89</v>
      </c>
      <c r="O23">
        <v>93.61</v>
      </c>
      <c r="P23">
        <v>81.67</v>
      </c>
      <c r="Q23">
        <v>63.64</v>
      </c>
      <c r="R23">
        <v>78.17</v>
      </c>
      <c r="T23" s="27"/>
      <c r="V23" s="1">
        <f>AVERAGE(Table1[[#This Row],[basic_human_needs]:[access_adv_edu]])</f>
        <v>83.175333333333342</v>
      </c>
      <c r="W23">
        <v>94.44</v>
      </c>
      <c r="X23">
        <v>86.07</v>
      </c>
      <c r="Y23">
        <v>79.27</v>
      </c>
      <c r="Z23">
        <v>98.42</v>
      </c>
      <c r="AA23">
        <v>98.1</v>
      </c>
      <c r="AB23">
        <v>92.94</v>
      </c>
      <c r="AC23" s="1">
        <f t="shared" si="0"/>
        <v>75.071999999999989</v>
      </c>
      <c r="AD23">
        <v>98.4</v>
      </c>
      <c r="AE23">
        <v>83.29</v>
      </c>
      <c r="AF23" s="1">
        <f t="shared" si="1"/>
        <v>64.56</v>
      </c>
      <c r="AG23">
        <v>81.89</v>
      </c>
      <c r="AH23" s="1">
        <f t="shared" si="2"/>
        <v>74.888000000000005</v>
      </c>
      <c r="AI23" s="1">
        <f t="shared" si="3"/>
        <v>78.48</v>
      </c>
      <c r="AJ23">
        <v>63.64</v>
      </c>
      <c r="AK23">
        <v>78.17</v>
      </c>
    </row>
    <row r="24" spans="1:37">
      <c r="A24">
        <v>23</v>
      </c>
      <c r="B24" t="s">
        <v>40</v>
      </c>
      <c r="C24">
        <v>86.56</v>
      </c>
      <c r="D24">
        <v>91.28</v>
      </c>
      <c r="E24">
        <v>87.77</v>
      </c>
      <c r="F24">
        <v>80.62</v>
      </c>
      <c r="G24">
        <v>98.9</v>
      </c>
      <c r="H24">
        <v>97.99</v>
      </c>
      <c r="I24">
        <v>91.79</v>
      </c>
      <c r="J24">
        <v>76.44</v>
      </c>
      <c r="K24">
        <v>91.07</v>
      </c>
      <c r="L24">
        <v>87.36</v>
      </c>
      <c r="M24">
        <v>88.9</v>
      </c>
      <c r="N24">
        <v>83.74</v>
      </c>
      <c r="O24">
        <v>95.69</v>
      </c>
      <c r="P24">
        <v>74.31</v>
      </c>
      <c r="Q24">
        <v>75.5</v>
      </c>
      <c r="R24">
        <v>76.97</v>
      </c>
      <c r="T24" s="27"/>
      <c r="V24" s="1">
        <f>AVERAGE(Table1[[#This Row],[basic_human_needs]:[access_adv_edu]])</f>
        <v>83.601866666666666</v>
      </c>
      <c r="W24">
        <v>91.28</v>
      </c>
      <c r="X24">
        <v>87.77</v>
      </c>
      <c r="Y24">
        <v>80.62</v>
      </c>
      <c r="Z24">
        <v>98.9</v>
      </c>
      <c r="AA24">
        <v>97.99</v>
      </c>
      <c r="AB24">
        <v>91.79</v>
      </c>
      <c r="AC24" s="1">
        <f t="shared" si="0"/>
        <v>64.97399999999999</v>
      </c>
      <c r="AD24">
        <v>91.07</v>
      </c>
      <c r="AE24">
        <v>87.36</v>
      </c>
      <c r="AF24" s="1">
        <f t="shared" si="1"/>
        <v>71.12</v>
      </c>
      <c r="AG24">
        <v>83.74</v>
      </c>
      <c r="AH24" s="1">
        <f t="shared" si="2"/>
        <v>76.552000000000007</v>
      </c>
      <c r="AI24" s="1">
        <f t="shared" si="3"/>
        <v>78.391999999999996</v>
      </c>
      <c r="AJ24">
        <v>75.5</v>
      </c>
      <c r="AK24">
        <v>76.97</v>
      </c>
    </row>
    <row r="25" spans="1:37">
      <c r="A25">
        <v>24</v>
      </c>
      <c r="B25" t="s">
        <v>41</v>
      </c>
      <c r="C25">
        <v>86.29</v>
      </c>
      <c r="D25">
        <v>89.93</v>
      </c>
      <c r="E25">
        <v>86.67</v>
      </c>
      <c r="F25">
        <v>82.27</v>
      </c>
      <c r="G25">
        <v>97.51</v>
      </c>
      <c r="H25">
        <v>96.97</v>
      </c>
      <c r="I25">
        <v>92.58</v>
      </c>
      <c r="J25">
        <v>72.67</v>
      </c>
      <c r="K25">
        <v>92.63</v>
      </c>
      <c r="L25">
        <v>94.01</v>
      </c>
      <c r="M25">
        <v>74.33</v>
      </c>
      <c r="N25">
        <v>85.7</v>
      </c>
      <c r="O25">
        <v>91.88</v>
      </c>
      <c r="P25">
        <v>82.54</v>
      </c>
      <c r="Q25">
        <v>65.040000000000006</v>
      </c>
      <c r="R25">
        <v>89.6</v>
      </c>
      <c r="T25" s="27"/>
      <c r="V25" s="1">
        <f>AVERAGE(Table1[[#This Row],[basic_human_needs]:[access_adv_edu]])</f>
        <v>83.014899999999983</v>
      </c>
      <c r="W25">
        <v>89.93</v>
      </c>
      <c r="X25">
        <v>86.67</v>
      </c>
      <c r="Y25">
        <v>82.27</v>
      </c>
      <c r="Z25">
        <v>97.51</v>
      </c>
      <c r="AA25">
        <v>96.97</v>
      </c>
      <c r="AB25">
        <v>92.58</v>
      </c>
      <c r="AC25" s="1">
        <f t="shared" si="0"/>
        <v>61.769500000000001</v>
      </c>
      <c r="AD25">
        <v>92.63</v>
      </c>
      <c r="AE25">
        <v>94.01</v>
      </c>
      <c r="AF25" s="1">
        <f t="shared" si="1"/>
        <v>59.463999999999999</v>
      </c>
      <c r="AG25">
        <v>85.7</v>
      </c>
      <c r="AH25" s="1">
        <f t="shared" si="2"/>
        <v>73.504000000000005</v>
      </c>
      <c r="AI25" s="1">
        <f t="shared" si="3"/>
        <v>77.576000000000008</v>
      </c>
      <c r="AJ25">
        <v>65.040000000000006</v>
      </c>
      <c r="AK25">
        <v>89.6</v>
      </c>
    </row>
    <row r="26" spans="1:37">
      <c r="A26">
        <v>25</v>
      </c>
      <c r="B26" t="s">
        <v>42</v>
      </c>
      <c r="C26">
        <v>85.97</v>
      </c>
      <c r="D26">
        <v>92.2</v>
      </c>
      <c r="E26">
        <v>85.81</v>
      </c>
      <c r="F26">
        <v>79.89</v>
      </c>
      <c r="G26">
        <v>98.36</v>
      </c>
      <c r="H26">
        <v>96.09</v>
      </c>
      <c r="I26">
        <v>89.44</v>
      </c>
      <c r="J26">
        <v>84.94</v>
      </c>
      <c r="K26">
        <v>88.59</v>
      </c>
      <c r="L26">
        <v>87.42</v>
      </c>
      <c r="M26">
        <v>83.27</v>
      </c>
      <c r="N26">
        <v>83.95</v>
      </c>
      <c r="O26">
        <v>94.57</v>
      </c>
      <c r="P26">
        <v>80.97</v>
      </c>
      <c r="Q26">
        <v>72.099999999999994</v>
      </c>
      <c r="R26">
        <v>71.91</v>
      </c>
      <c r="T26" s="27"/>
      <c r="V26" s="1">
        <f>AVERAGE(Table1[[#This Row],[basic_human_needs]:[access_adv_edu]])</f>
        <v>82.473533333333322</v>
      </c>
      <c r="W26">
        <v>92.2</v>
      </c>
      <c r="X26">
        <v>85.81</v>
      </c>
      <c r="Y26">
        <v>79.89</v>
      </c>
      <c r="Z26">
        <v>98.36</v>
      </c>
      <c r="AA26">
        <v>96.09</v>
      </c>
      <c r="AB26">
        <v>89.44</v>
      </c>
      <c r="AC26" s="1">
        <f t="shared" si="0"/>
        <v>72.198999999999998</v>
      </c>
      <c r="AD26">
        <v>88.59</v>
      </c>
      <c r="AE26">
        <v>87.42</v>
      </c>
      <c r="AF26" s="1">
        <f t="shared" si="1"/>
        <v>66.616</v>
      </c>
      <c r="AG26">
        <v>83.95</v>
      </c>
      <c r="AH26" s="1">
        <f t="shared" si="2"/>
        <v>75.655999999999992</v>
      </c>
      <c r="AI26" s="1">
        <f t="shared" si="3"/>
        <v>76.872000000000014</v>
      </c>
      <c r="AJ26">
        <v>72.099999999999994</v>
      </c>
      <c r="AK26">
        <v>71.91</v>
      </c>
    </row>
    <row r="27" spans="1:37">
      <c r="A27">
        <v>26</v>
      </c>
      <c r="B27" t="s">
        <v>43</v>
      </c>
      <c r="C27">
        <v>85.83</v>
      </c>
      <c r="D27">
        <v>93.58</v>
      </c>
      <c r="E27">
        <v>86.21</v>
      </c>
      <c r="F27">
        <v>77.7</v>
      </c>
      <c r="G27">
        <v>97.59</v>
      </c>
      <c r="H27">
        <v>99.27</v>
      </c>
      <c r="I27">
        <v>89.14</v>
      </c>
      <c r="J27">
        <v>88.32</v>
      </c>
      <c r="K27">
        <v>95.38</v>
      </c>
      <c r="L27">
        <v>82.18</v>
      </c>
      <c r="M27">
        <v>81.25</v>
      </c>
      <c r="N27">
        <v>86.04</v>
      </c>
      <c r="O27">
        <v>90.06</v>
      </c>
      <c r="P27">
        <v>81.67</v>
      </c>
      <c r="Q27">
        <v>61.4</v>
      </c>
      <c r="R27">
        <v>77.66</v>
      </c>
      <c r="T27" s="27"/>
      <c r="V27" s="1">
        <f>AVERAGE(Table1[[#This Row],[basic_human_needs]:[access_adv_edu]])</f>
        <v>82.512400000000014</v>
      </c>
      <c r="W27">
        <v>93.58</v>
      </c>
      <c r="X27">
        <v>86.21</v>
      </c>
      <c r="Y27">
        <v>77.7</v>
      </c>
      <c r="Z27">
        <v>97.59</v>
      </c>
      <c r="AA27">
        <v>99.27</v>
      </c>
      <c r="AB27">
        <v>89.14</v>
      </c>
      <c r="AC27" s="1">
        <f t="shared" si="0"/>
        <v>75.071999999999989</v>
      </c>
      <c r="AD27">
        <v>95.38</v>
      </c>
      <c r="AE27">
        <v>82.18</v>
      </c>
      <c r="AF27" s="1">
        <f t="shared" si="1"/>
        <v>65</v>
      </c>
      <c r="AG27">
        <v>86.04</v>
      </c>
      <c r="AH27" s="1">
        <f t="shared" si="2"/>
        <v>72.048000000000002</v>
      </c>
      <c r="AI27" s="1">
        <f t="shared" si="3"/>
        <v>79.415999999999997</v>
      </c>
      <c r="AJ27">
        <v>61.4</v>
      </c>
      <c r="AK27">
        <v>77.66</v>
      </c>
    </row>
    <row r="28" spans="1:37">
      <c r="A28">
        <v>27</v>
      </c>
      <c r="B28" t="s">
        <v>44</v>
      </c>
      <c r="C28">
        <v>85.58</v>
      </c>
      <c r="D28">
        <v>91.3</v>
      </c>
      <c r="E28">
        <v>85.44</v>
      </c>
      <c r="F28">
        <v>80.010000000000005</v>
      </c>
      <c r="G28">
        <v>97.14</v>
      </c>
      <c r="H28">
        <v>98.41</v>
      </c>
      <c r="I28">
        <v>93.47</v>
      </c>
      <c r="J28">
        <v>76.16</v>
      </c>
      <c r="K28">
        <v>96.42</v>
      </c>
      <c r="L28">
        <v>86.46</v>
      </c>
      <c r="M28">
        <v>72.16</v>
      </c>
      <c r="N28">
        <v>86.74</v>
      </c>
      <c r="O28">
        <v>94.5</v>
      </c>
      <c r="P28">
        <v>79.56</v>
      </c>
      <c r="Q28">
        <v>66</v>
      </c>
      <c r="R28">
        <v>79.97</v>
      </c>
      <c r="T28" s="27"/>
      <c r="V28" s="1">
        <f>AVERAGE(Table1[[#This Row],[basic_human_needs]:[access_adv_edu]])</f>
        <v>82.543466666666674</v>
      </c>
      <c r="W28">
        <v>91.3</v>
      </c>
      <c r="X28">
        <v>85.44</v>
      </c>
      <c r="Y28">
        <v>80.010000000000005</v>
      </c>
      <c r="Z28">
        <v>97.14</v>
      </c>
      <c r="AA28">
        <v>98.41</v>
      </c>
      <c r="AB28">
        <v>93.47</v>
      </c>
      <c r="AC28" s="1">
        <f t="shared" si="0"/>
        <v>64.73599999999999</v>
      </c>
      <c r="AD28">
        <v>96.42</v>
      </c>
      <c r="AE28">
        <v>86.46</v>
      </c>
      <c r="AF28" s="1">
        <f t="shared" si="1"/>
        <v>57.728000000000002</v>
      </c>
      <c r="AG28">
        <v>86.74</v>
      </c>
      <c r="AH28" s="1">
        <f t="shared" si="2"/>
        <v>75.600000000000009</v>
      </c>
      <c r="AI28" s="1">
        <f t="shared" si="3"/>
        <v>78.728000000000009</v>
      </c>
      <c r="AJ28">
        <v>66</v>
      </c>
      <c r="AK28">
        <v>79.97</v>
      </c>
    </row>
    <row r="29" spans="1:37">
      <c r="A29">
        <v>28</v>
      </c>
      <c r="B29" t="s">
        <v>45</v>
      </c>
      <c r="C29">
        <v>85.24</v>
      </c>
      <c r="D29">
        <v>92.99</v>
      </c>
      <c r="E29">
        <v>86.32</v>
      </c>
      <c r="F29">
        <v>76.400000000000006</v>
      </c>
      <c r="G29">
        <v>98.09</v>
      </c>
      <c r="H29">
        <v>98.46</v>
      </c>
      <c r="I29">
        <v>90.43</v>
      </c>
      <c r="J29">
        <v>84.99</v>
      </c>
      <c r="K29">
        <v>93.82</v>
      </c>
      <c r="L29">
        <v>88.22</v>
      </c>
      <c r="M29">
        <v>87.08</v>
      </c>
      <c r="N29">
        <v>76.17</v>
      </c>
      <c r="O29">
        <v>89.35</v>
      </c>
      <c r="P29">
        <v>78.959999999999994</v>
      </c>
      <c r="Q29">
        <v>72.83</v>
      </c>
      <c r="R29">
        <v>64.45</v>
      </c>
      <c r="T29" s="23"/>
      <c r="V29" s="1">
        <f>AVERAGE(Table1[[#This Row],[basic_human_needs]:[access_adv_edu]])</f>
        <v>82.022233333333332</v>
      </c>
      <c r="W29">
        <v>92.99</v>
      </c>
      <c r="X29">
        <v>86.32</v>
      </c>
      <c r="Y29">
        <v>76.400000000000006</v>
      </c>
      <c r="Z29">
        <v>98.09</v>
      </c>
      <c r="AA29">
        <v>98.46</v>
      </c>
      <c r="AB29">
        <v>90.43</v>
      </c>
      <c r="AC29" s="1">
        <f t="shared" si="0"/>
        <v>72.241499999999988</v>
      </c>
      <c r="AD29">
        <v>93.82</v>
      </c>
      <c r="AE29">
        <v>88.22</v>
      </c>
      <c r="AF29" s="1">
        <f t="shared" si="1"/>
        <v>69.664000000000001</v>
      </c>
      <c r="AG29">
        <v>76.17</v>
      </c>
      <c r="AH29" s="1">
        <f t="shared" si="2"/>
        <v>71.48</v>
      </c>
      <c r="AI29" s="1">
        <f t="shared" si="3"/>
        <v>78.768000000000001</v>
      </c>
      <c r="AJ29">
        <v>72.83</v>
      </c>
      <c r="AK29">
        <v>64.45</v>
      </c>
    </row>
    <row r="30" spans="1:37">
      <c r="A30">
        <v>29</v>
      </c>
      <c r="B30" t="s">
        <v>46</v>
      </c>
      <c r="C30">
        <v>85.03</v>
      </c>
      <c r="D30">
        <v>91.19</v>
      </c>
      <c r="E30">
        <v>86.6</v>
      </c>
      <c r="F30">
        <v>77.290000000000006</v>
      </c>
      <c r="G30">
        <v>97.29</v>
      </c>
      <c r="H30">
        <v>98.45</v>
      </c>
      <c r="I30">
        <v>90.43</v>
      </c>
      <c r="J30">
        <v>78.58</v>
      </c>
      <c r="K30">
        <v>94.64</v>
      </c>
      <c r="L30">
        <v>89.57</v>
      </c>
      <c r="M30">
        <v>84.74</v>
      </c>
      <c r="N30">
        <v>77.44</v>
      </c>
      <c r="O30">
        <v>92.25</v>
      </c>
      <c r="P30">
        <v>78.33</v>
      </c>
      <c r="Q30">
        <v>61.16</v>
      </c>
      <c r="R30">
        <v>77.44</v>
      </c>
      <c r="T30" s="23"/>
      <c r="V30" s="1">
        <f>AVERAGE(Table1[[#This Row],[basic_human_needs]:[access_adv_edu]])</f>
        <v>81.909666666666666</v>
      </c>
      <c r="W30">
        <v>91.19</v>
      </c>
      <c r="X30">
        <v>86.6</v>
      </c>
      <c r="Y30">
        <v>77.290000000000006</v>
      </c>
      <c r="Z30">
        <v>97.29</v>
      </c>
      <c r="AA30">
        <v>98.45</v>
      </c>
      <c r="AB30">
        <v>90.43</v>
      </c>
      <c r="AC30" s="1">
        <f t="shared" si="0"/>
        <v>66.792999999999992</v>
      </c>
      <c r="AD30">
        <v>94.64</v>
      </c>
      <c r="AE30">
        <v>89.57</v>
      </c>
      <c r="AF30" s="1">
        <f t="shared" si="1"/>
        <v>67.792000000000002</v>
      </c>
      <c r="AG30">
        <v>77.44</v>
      </c>
      <c r="AH30" s="1">
        <f t="shared" si="2"/>
        <v>73.8</v>
      </c>
      <c r="AI30" s="1">
        <f t="shared" si="3"/>
        <v>78.760000000000005</v>
      </c>
      <c r="AJ30">
        <v>61.16</v>
      </c>
      <c r="AK30">
        <v>77.44</v>
      </c>
    </row>
    <row r="31" spans="1:37" ht="15" thickBot="1">
      <c r="A31">
        <v>30</v>
      </c>
      <c r="B31" t="s">
        <v>47</v>
      </c>
      <c r="C31">
        <v>84.73</v>
      </c>
      <c r="D31">
        <v>96.57</v>
      </c>
      <c r="E31">
        <v>86.87</v>
      </c>
      <c r="F31">
        <v>70.739999999999995</v>
      </c>
      <c r="G31">
        <v>97.81</v>
      </c>
      <c r="H31">
        <v>95.83</v>
      </c>
      <c r="I31">
        <v>96.48</v>
      </c>
      <c r="J31">
        <v>96.15</v>
      </c>
      <c r="K31">
        <v>91.05</v>
      </c>
      <c r="L31">
        <v>83.43</v>
      </c>
      <c r="M31">
        <v>91.01</v>
      </c>
      <c r="N31">
        <v>82</v>
      </c>
      <c r="O31">
        <v>68.78</v>
      </c>
      <c r="P31">
        <v>88.84</v>
      </c>
      <c r="Q31">
        <v>52.62</v>
      </c>
      <c r="R31">
        <v>72.7</v>
      </c>
      <c r="T31" s="24"/>
      <c r="V31" s="1">
        <f>AVERAGE(Table1[[#This Row],[basic_human_needs]:[access_adv_edu]])</f>
        <v>80.821566666666669</v>
      </c>
      <c r="W31">
        <v>96.57</v>
      </c>
      <c r="X31">
        <v>86.87</v>
      </c>
      <c r="Y31">
        <v>70.739999999999995</v>
      </c>
      <c r="Z31">
        <v>97.81</v>
      </c>
      <c r="AA31">
        <v>95.83</v>
      </c>
      <c r="AB31">
        <v>96.48</v>
      </c>
      <c r="AC31" s="1">
        <f t="shared" si="0"/>
        <v>81.727500000000006</v>
      </c>
      <c r="AD31">
        <v>91.05</v>
      </c>
      <c r="AE31">
        <v>83.43</v>
      </c>
      <c r="AF31" s="1">
        <f t="shared" si="1"/>
        <v>72.808000000000007</v>
      </c>
      <c r="AG31">
        <v>82</v>
      </c>
      <c r="AH31" s="1">
        <f t="shared" si="2"/>
        <v>55.024000000000001</v>
      </c>
      <c r="AI31" s="1">
        <f t="shared" si="3"/>
        <v>76.664000000000001</v>
      </c>
      <c r="AJ31">
        <v>52.62</v>
      </c>
      <c r="AK31">
        <v>72.7</v>
      </c>
    </row>
    <row r="32" spans="1:37">
      <c r="A32">
        <v>31</v>
      </c>
      <c r="B32" t="s">
        <v>48</v>
      </c>
      <c r="C32">
        <v>84.37</v>
      </c>
      <c r="D32">
        <v>92.1</v>
      </c>
      <c r="E32">
        <v>83.59</v>
      </c>
      <c r="F32">
        <v>77.41</v>
      </c>
      <c r="G32">
        <v>98.53</v>
      </c>
      <c r="H32">
        <v>98.52</v>
      </c>
      <c r="I32">
        <v>90.81</v>
      </c>
      <c r="J32">
        <v>80.540000000000006</v>
      </c>
      <c r="K32">
        <v>88.47</v>
      </c>
      <c r="L32">
        <v>82.44</v>
      </c>
      <c r="M32">
        <v>83.74</v>
      </c>
      <c r="N32">
        <v>79.72</v>
      </c>
      <c r="O32">
        <v>86.84</v>
      </c>
      <c r="P32">
        <v>72.040000000000006</v>
      </c>
      <c r="Q32">
        <v>68.489999999999995</v>
      </c>
      <c r="R32">
        <v>82.28</v>
      </c>
      <c r="V32" s="1">
        <f>AVERAGE(Table1[[#This Row],[basic_human_needs]:[access_adv_edu]])</f>
        <v>81.73993333333334</v>
      </c>
      <c r="W32">
        <v>92.1</v>
      </c>
      <c r="X32">
        <v>83.59</v>
      </c>
      <c r="Y32">
        <v>77.41</v>
      </c>
      <c r="Z32">
        <v>98.53</v>
      </c>
      <c r="AA32">
        <v>98.52</v>
      </c>
      <c r="AB32">
        <v>90.81</v>
      </c>
      <c r="AC32" s="1">
        <f t="shared" si="0"/>
        <v>68.459000000000003</v>
      </c>
      <c r="AD32">
        <v>88.47</v>
      </c>
      <c r="AE32">
        <v>82.44</v>
      </c>
      <c r="AF32" s="1">
        <f t="shared" si="1"/>
        <v>66.992000000000004</v>
      </c>
      <c r="AG32">
        <v>79.72</v>
      </c>
      <c r="AH32" s="1">
        <f t="shared" si="2"/>
        <v>69.472000000000008</v>
      </c>
      <c r="AI32" s="1">
        <f t="shared" si="3"/>
        <v>78.816000000000003</v>
      </c>
      <c r="AJ32">
        <v>68.489999999999995</v>
      </c>
      <c r="AK32">
        <v>82.28</v>
      </c>
    </row>
    <row r="33" spans="1:37">
      <c r="A33">
        <v>32</v>
      </c>
      <c r="B33" t="s">
        <v>49</v>
      </c>
      <c r="C33">
        <v>83.81</v>
      </c>
      <c r="D33">
        <v>90.95</v>
      </c>
      <c r="E33">
        <v>85.39</v>
      </c>
      <c r="F33">
        <v>75.09</v>
      </c>
      <c r="G33">
        <v>98.67</v>
      </c>
      <c r="H33">
        <v>97.29</v>
      </c>
      <c r="I33">
        <v>89.26</v>
      </c>
      <c r="J33">
        <v>78.569999999999993</v>
      </c>
      <c r="K33">
        <v>90.24</v>
      </c>
      <c r="L33">
        <v>82.31</v>
      </c>
      <c r="M33">
        <v>86.2</v>
      </c>
      <c r="N33">
        <v>82.8</v>
      </c>
      <c r="O33">
        <v>90.61</v>
      </c>
      <c r="P33">
        <v>76.89</v>
      </c>
      <c r="Q33">
        <v>54.51</v>
      </c>
      <c r="R33">
        <v>78.36</v>
      </c>
      <c r="V33" s="1">
        <f>AVERAGE(Table1[[#This Row],[basic_human_needs]:[access_adv_edu]])</f>
        <v>80.728966666666665</v>
      </c>
      <c r="W33">
        <v>90.95</v>
      </c>
      <c r="X33">
        <v>85.39</v>
      </c>
      <c r="Y33">
        <v>75.09</v>
      </c>
      <c r="Z33">
        <v>98.67</v>
      </c>
      <c r="AA33">
        <v>97.29</v>
      </c>
      <c r="AB33">
        <v>89.26</v>
      </c>
      <c r="AC33" s="1">
        <f t="shared" si="0"/>
        <v>66.784499999999994</v>
      </c>
      <c r="AD33">
        <v>90.24</v>
      </c>
      <c r="AE33">
        <v>82.31</v>
      </c>
      <c r="AF33" s="1">
        <f t="shared" si="1"/>
        <v>68.960000000000008</v>
      </c>
      <c r="AG33">
        <v>82.8</v>
      </c>
      <c r="AH33" s="1">
        <f t="shared" si="2"/>
        <v>72.488</v>
      </c>
      <c r="AI33" s="1">
        <f t="shared" si="3"/>
        <v>77.832000000000008</v>
      </c>
      <c r="AJ33">
        <v>54.51</v>
      </c>
      <c r="AK33">
        <v>78.36</v>
      </c>
    </row>
    <row r="34" spans="1:37">
      <c r="A34">
        <v>33</v>
      </c>
      <c r="B34" t="s">
        <v>50</v>
      </c>
      <c r="C34">
        <v>83.69</v>
      </c>
      <c r="D34">
        <v>92.68</v>
      </c>
      <c r="E34">
        <v>82.59</v>
      </c>
      <c r="F34">
        <v>75.8</v>
      </c>
      <c r="G34">
        <v>95.53</v>
      </c>
      <c r="H34">
        <v>98.77</v>
      </c>
      <c r="I34">
        <v>92.15</v>
      </c>
      <c r="J34">
        <v>84.26</v>
      </c>
      <c r="K34">
        <v>92.11</v>
      </c>
      <c r="L34">
        <v>86.4</v>
      </c>
      <c r="M34">
        <v>73.180000000000007</v>
      </c>
      <c r="N34">
        <v>78.7</v>
      </c>
      <c r="O34">
        <v>92.99</v>
      </c>
      <c r="P34">
        <v>78.02</v>
      </c>
      <c r="Q34">
        <v>60.14</v>
      </c>
      <c r="R34">
        <v>72.040000000000006</v>
      </c>
      <c r="V34" s="1">
        <f>AVERAGE(Table1[[#This Row],[basic_human_needs]:[access_adv_edu]])</f>
        <v>80.698866666666675</v>
      </c>
      <c r="W34">
        <v>92.68</v>
      </c>
      <c r="X34">
        <v>82.59</v>
      </c>
      <c r="Y34">
        <v>75.8</v>
      </c>
      <c r="Z34">
        <v>95.53</v>
      </c>
      <c r="AA34">
        <v>98.77</v>
      </c>
      <c r="AB34">
        <v>92.15</v>
      </c>
      <c r="AC34" s="1">
        <f t="shared" si="0"/>
        <v>71.621000000000009</v>
      </c>
      <c r="AD34">
        <v>92.11</v>
      </c>
      <c r="AE34">
        <v>86.4</v>
      </c>
      <c r="AF34" s="1">
        <f t="shared" si="1"/>
        <v>58.544000000000011</v>
      </c>
      <c r="AG34">
        <v>78.7</v>
      </c>
      <c r="AH34" s="1">
        <f t="shared" si="2"/>
        <v>74.391999999999996</v>
      </c>
      <c r="AI34" s="1">
        <f t="shared" si="3"/>
        <v>79.016000000000005</v>
      </c>
      <c r="AJ34">
        <v>60.14</v>
      </c>
      <c r="AK34">
        <v>72.040000000000006</v>
      </c>
    </row>
    <row r="35" spans="1:37">
      <c r="A35">
        <v>34</v>
      </c>
      <c r="B35" t="s">
        <v>51</v>
      </c>
      <c r="C35">
        <v>83.43</v>
      </c>
      <c r="D35">
        <v>90.58</v>
      </c>
      <c r="E35">
        <v>83.18</v>
      </c>
      <c r="F35">
        <v>76.510000000000005</v>
      </c>
      <c r="G35">
        <v>96.84</v>
      </c>
      <c r="H35">
        <v>98.71</v>
      </c>
      <c r="I35">
        <v>92.17</v>
      </c>
      <c r="J35">
        <v>74.599999999999994</v>
      </c>
      <c r="K35">
        <v>95.01</v>
      </c>
      <c r="L35">
        <v>84.3</v>
      </c>
      <c r="M35">
        <v>68.94</v>
      </c>
      <c r="N35">
        <v>84.5</v>
      </c>
      <c r="O35">
        <v>94.72</v>
      </c>
      <c r="P35">
        <v>81.459999999999994</v>
      </c>
      <c r="Q35">
        <v>51.65</v>
      </c>
      <c r="R35">
        <v>78.23</v>
      </c>
      <c r="V35" s="1">
        <f>AVERAGE(Table1[[#This Row],[basic_human_needs]:[access_adv_edu]])</f>
        <v>80.332400000000007</v>
      </c>
      <c r="W35">
        <v>90.58</v>
      </c>
      <c r="X35">
        <v>83.18</v>
      </c>
      <c r="Y35">
        <v>76.510000000000005</v>
      </c>
      <c r="Z35">
        <v>96.84</v>
      </c>
      <c r="AA35">
        <v>98.71</v>
      </c>
      <c r="AB35">
        <v>92.17</v>
      </c>
      <c r="AC35" s="1">
        <f t="shared" si="0"/>
        <v>63.41</v>
      </c>
      <c r="AD35">
        <v>95.01</v>
      </c>
      <c r="AE35">
        <v>84.3</v>
      </c>
      <c r="AF35" s="1">
        <f t="shared" si="1"/>
        <v>55.152000000000001</v>
      </c>
      <c r="AG35">
        <v>84.5</v>
      </c>
      <c r="AH35" s="1">
        <f t="shared" si="2"/>
        <v>75.775999999999996</v>
      </c>
      <c r="AI35" s="1">
        <f t="shared" si="3"/>
        <v>78.968000000000004</v>
      </c>
      <c r="AJ35">
        <v>51.65</v>
      </c>
      <c r="AK35">
        <v>78.23</v>
      </c>
    </row>
    <row r="36" spans="1:37">
      <c r="A36">
        <v>35</v>
      </c>
      <c r="B36" t="s">
        <v>52</v>
      </c>
      <c r="C36">
        <v>83.08</v>
      </c>
      <c r="D36">
        <v>92.68</v>
      </c>
      <c r="E36">
        <v>82.06</v>
      </c>
      <c r="F36">
        <v>74.5</v>
      </c>
      <c r="G36">
        <v>97.2</v>
      </c>
      <c r="H36">
        <v>98.61</v>
      </c>
      <c r="I36">
        <v>90.09</v>
      </c>
      <c r="J36">
        <v>84.84</v>
      </c>
      <c r="K36">
        <v>92.62</v>
      </c>
      <c r="L36">
        <v>86.24</v>
      </c>
      <c r="M36">
        <v>72.12</v>
      </c>
      <c r="N36">
        <v>77.27</v>
      </c>
      <c r="O36">
        <v>83.22</v>
      </c>
      <c r="P36">
        <v>78.33</v>
      </c>
      <c r="Q36">
        <v>60.67</v>
      </c>
      <c r="R36">
        <v>75.78</v>
      </c>
      <c r="V36" s="1">
        <f>AVERAGE(Table1[[#This Row],[basic_human_needs]:[access_adv_edu]])</f>
        <v>80.199600000000004</v>
      </c>
      <c r="W36">
        <v>92.68</v>
      </c>
      <c r="X36">
        <v>82.06</v>
      </c>
      <c r="Y36">
        <v>74.5</v>
      </c>
      <c r="Z36">
        <v>97.2</v>
      </c>
      <c r="AA36">
        <v>98.61</v>
      </c>
      <c r="AB36">
        <v>90.09</v>
      </c>
      <c r="AC36" s="1">
        <f t="shared" si="0"/>
        <v>72.114000000000004</v>
      </c>
      <c r="AD36">
        <v>92.62</v>
      </c>
      <c r="AE36">
        <v>86.24</v>
      </c>
      <c r="AF36" s="1">
        <f t="shared" si="1"/>
        <v>57.696000000000005</v>
      </c>
      <c r="AG36">
        <v>77.27</v>
      </c>
      <c r="AH36" s="1">
        <f t="shared" si="2"/>
        <v>66.576000000000008</v>
      </c>
      <c r="AI36" s="1">
        <f t="shared" si="3"/>
        <v>78.888000000000005</v>
      </c>
      <c r="AJ36">
        <v>60.67</v>
      </c>
      <c r="AK36">
        <v>75.78</v>
      </c>
    </row>
    <row r="37" spans="1:37">
      <c r="A37">
        <v>36</v>
      </c>
      <c r="B37" t="s">
        <v>53</v>
      </c>
      <c r="C37">
        <v>82.82</v>
      </c>
      <c r="D37">
        <v>91.32</v>
      </c>
      <c r="E37">
        <v>85.01</v>
      </c>
      <c r="F37">
        <v>72.14</v>
      </c>
      <c r="G37">
        <v>97.2</v>
      </c>
      <c r="H37">
        <v>99.06</v>
      </c>
      <c r="I37">
        <v>93.39</v>
      </c>
      <c r="J37">
        <v>75.63</v>
      </c>
      <c r="K37">
        <v>96.31</v>
      </c>
      <c r="L37">
        <v>85.94</v>
      </c>
      <c r="M37">
        <v>77.45</v>
      </c>
      <c r="N37">
        <v>80.34</v>
      </c>
      <c r="O37">
        <v>88.66</v>
      </c>
      <c r="P37">
        <v>74.17</v>
      </c>
      <c r="Q37">
        <v>52.05</v>
      </c>
      <c r="R37">
        <v>73.69</v>
      </c>
      <c r="V37" s="1">
        <f>AVERAGE(Table1[[#This Row],[basic_human_needs]:[access_adv_edu]])</f>
        <v>80.19143333333335</v>
      </c>
      <c r="W37">
        <v>91.32</v>
      </c>
      <c r="X37">
        <v>85.01</v>
      </c>
      <c r="Y37">
        <v>72.14</v>
      </c>
      <c r="Z37">
        <v>97.2</v>
      </c>
      <c r="AA37">
        <v>99.06</v>
      </c>
      <c r="AB37">
        <v>93.39</v>
      </c>
      <c r="AC37" s="1">
        <f t="shared" si="0"/>
        <v>64.285499999999999</v>
      </c>
      <c r="AD37">
        <v>96.31</v>
      </c>
      <c r="AE37">
        <v>85.94</v>
      </c>
      <c r="AF37" s="1">
        <f t="shared" si="1"/>
        <v>61.960000000000008</v>
      </c>
      <c r="AG37">
        <v>80.34</v>
      </c>
      <c r="AH37" s="1">
        <f t="shared" si="2"/>
        <v>70.927999999999997</v>
      </c>
      <c r="AI37" s="1">
        <f t="shared" si="3"/>
        <v>79.248000000000005</v>
      </c>
      <c r="AJ37">
        <v>52.05</v>
      </c>
      <c r="AK37">
        <v>73.69</v>
      </c>
    </row>
    <row r="38" spans="1:37">
      <c r="A38">
        <v>37</v>
      </c>
      <c r="B38" t="s">
        <v>54</v>
      </c>
      <c r="C38">
        <v>82.18</v>
      </c>
      <c r="D38">
        <v>87.51</v>
      </c>
      <c r="E38">
        <v>81.66</v>
      </c>
      <c r="F38">
        <v>77.36</v>
      </c>
      <c r="G38">
        <v>97</v>
      </c>
      <c r="H38">
        <v>93.41</v>
      </c>
      <c r="I38">
        <v>86.79</v>
      </c>
      <c r="J38">
        <v>72.84</v>
      </c>
      <c r="K38">
        <v>84.35</v>
      </c>
      <c r="L38">
        <v>86.57</v>
      </c>
      <c r="M38">
        <v>75.7</v>
      </c>
      <c r="N38">
        <v>80</v>
      </c>
      <c r="O38">
        <v>92.1</v>
      </c>
      <c r="P38">
        <v>78.03</v>
      </c>
      <c r="Q38">
        <v>61.08</v>
      </c>
      <c r="R38">
        <v>78.23</v>
      </c>
      <c r="V38" s="1">
        <f>AVERAGE(Table1[[#This Row],[basic_human_needs]:[access_adv_edu]])</f>
        <v>78.989466666666658</v>
      </c>
      <c r="W38">
        <v>87.51</v>
      </c>
      <c r="X38">
        <v>81.66</v>
      </c>
      <c r="Y38">
        <v>77.36</v>
      </c>
      <c r="Z38">
        <v>97</v>
      </c>
      <c r="AA38">
        <v>93.41</v>
      </c>
      <c r="AB38">
        <v>86.79</v>
      </c>
      <c r="AC38" s="1">
        <f t="shared" si="0"/>
        <v>61.914000000000001</v>
      </c>
      <c r="AD38">
        <v>84.35</v>
      </c>
      <c r="AE38">
        <v>86.57</v>
      </c>
      <c r="AF38" s="1">
        <f t="shared" si="1"/>
        <v>60.56</v>
      </c>
      <c r="AG38">
        <v>80</v>
      </c>
      <c r="AH38" s="1">
        <f t="shared" si="2"/>
        <v>73.679999999999993</v>
      </c>
      <c r="AI38" s="1">
        <f t="shared" si="3"/>
        <v>74.727999999999994</v>
      </c>
      <c r="AJ38">
        <v>61.08</v>
      </c>
      <c r="AK38">
        <v>78.23</v>
      </c>
    </row>
    <row r="39" spans="1:37">
      <c r="A39">
        <v>38</v>
      </c>
      <c r="B39" t="s">
        <v>55</v>
      </c>
      <c r="C39">
        <v>81.73</v>
      </c>
      <c r="D39">
        <v>87.11</v>
      </c>
      <c r="E39">
        <v>82.59</v>
      </c>
      <c r="F39">
        <v>75.48</v>
      </c>
      <c r="G39">
        <v>96.13</v>
      </c>
      <c r="H39">
        <v>92.88</v>
      </c>
      <c r="I39">
        <v>90.35</v>
      </c>
      <c r="J39">
        <v>69.099999999999994</v>
      </c>
      <c r="K39">
        <v>87.96</v>
      </c>
      <c r="L39">
        <v>83.52</v>
      </c>
      <c r="M39">
        <v>81.41</v>
      </c>
      <c r="N39">
        <v>77.48</v>
      </c>
      <c r="O39">
        <v>95.51</v>
      </c>
      <c r="P39">
        <v>73.790000000000006</v>
      </c>
      <c r="Q39">
        <v>71.099999999999994</v>
      </c>
      <c r="R39">
        <v>61.53</v>
      </c>
      <c r="V39" s="1">
        <f>AVERAGE(Table1[[#This Row],[basic_human_needs]:[access_adv_edu]])</f>
        <v>78.713666666666668</v>
      </c>
      <c r="W39">
        <v>87.11</v>
      </c>
      <c r="X39">
        <v>82.59</v>
      </c>
      <c r="Y39">
        <v>75.48</v>
      </c>
      <c r="Z39">
        <v>96.13</v>
      </c>
      <c r="AA39">
        <v>92.88</v>
      </c>
      <c r="AB39">
        <v>90.35</v>
      </c>
      <c r="AC39" s="1">
        <f t="shared" si="0"/>
        <v>58.734999999999992</v>
      </c>
      <c r="AD39">
        <v>87.96</v>
      </c>
      <c r="AE39">
        <v>83.52</v>
      </c>
      <c r="AF39" s="1">
        <f t="shared" si="1"/>
        <v>65.128</v>
      </c>
      <c r="AG39">
        <v>77.48</v>
      </c>
      <c r="AH39" s="1">
        <f t="shared" si="2"/>
        <v>76.408000000000001</v>
      </c>
      <c r="AI39" s="1">
        <f t="shared" si="3"/>
        <v>74.304000000000002</v>
      </c>
      <c r="AJ39">
        <v>71.099999999999994</v>
      </c>
      <c r="AK39">
        <v>61.53</v>
      </c>
    </row>
    <row r="40" spans="1:37">
      <c r="A40">
        <v>39</v>
      </c>
      <c r="B40" t="s">
        <v>56</v>
      </c>
      <c r="C40">
        <v>81.150000000000006</v>
      </c>
      <c r="D40">
        <v>86.22</v>
      </c>
      <c r="E40">
        <v>81.23</v>
      </c>
      <c r="F40">
        <v>76</v>
      </c>
      <c r="G40">
        <v>95.64</v>
      </c>
      <c r="H40">
        <v>94.06</v>
      </c>
      <c r="I40">
        <v>88.18</v>
      </c>
      <c r="J40">
        <v>67</v>
      </c>
      <c r="K40">
        <v>87.34</v>
      </c>
      <c r="L40">
        <v>87.81</v>
      </c>
      <c r="M40">
        <v>74.95</v>
      </c>
      <c r="N40">
        <v>74.819999999999993</v>
      </c>
      <c r="O40">
        <v>94.99</v>
      </c>
      <c r="P40">
        <v>76.13</v>
      </c>
      <c r="Q40">
        <v>68</v>
      </c>
      <c r="R40">
        <v>64.88</v>
      </c>
      <c r="V40" s="1">
        <f>AVERAGE(Table1[[#This Row],[basic_human_needs]:[access_adv_edu]])</f>
        <v>78.155333333333331</v>
      </c>
      <c r="W40">
        <v>86.22</v>
      </c>
      <c r="X40">
        <v>81.23</v>
      </c>
      <c r="Y40">
        <v>76</v>
      </c>
      <c r="Z40">
        <v>95.64</v>
      </c>
      <c r="AA40">
        <v>94.06</v>
      </c>
      <c r="AB40">
        <v>88.18</v>
      </c>
      <c r="AC40" s="1">
        <f t="shared" si="0"/>
        <v>56.949999999999996</v>
      </c>
      <c r="AD40">
        <v>87.34</v>
      </c>
      <c r="AE40">
        <v>87.81</v>
      </c>
      <c r="AF40" s="1">
        <f t="shared" si="1"/>
        <v>59.960000000000008</v>
      </c>
      <c r="AG40">
        <v>74.819999999999993</v>
      </c>
      <c r="AH40" s="1">
        <f t="shared" si="2"/>
        <v>75.992000000000004</v>
      </c>
      <c r="AI40" s="1">
        <f t="shared" si="3"/>
        <v>75.248000000000005</v>
      </c>
      <c r="AJ40">
        <v>68</v>
      </c>
      <c r="AK40">
        <v>64.88</v>
      </c>
    </row>
    <row r="41" spans="1:37">
      <c r="A41">
        <v>40</v>
      </c>
      <c r="B41" t="s">
        <v>57</v>
      </c>
      <c r="C41">
        <v>80.739999999999995</v>
      </c>
      <c r="D41">
        <v>86.67</v>
      </c>
      <c r="E41">
        <v>81.58</v>
      </c>
      <c r="F41">
        <v>73.98</v>
      </c>
      <c r="G41">
        <v>93.74</v>
      </c>
      <c r="H41">
        <v>89.36</v>
      </c>
      <c r="I41">
        <v>91.29</v>
      </c>
      <c r="J41">
        <v>72.290000000000006</v>
      </c>
      <c r="K41">
        <v>97.37</v>
      </c>
      <c r="L41">
        <v>81.599999999999994</v>
      </c>
      <c r="M41">
        <v>72.709999999999994</v>
      </c>
      <c r="N41">
        <v>74.64</v>
      </c>
      <c r="O41">
        <v>93.29</v>
      </c>
      <c r="P41">
        <v>74.97</v>
      </c>
      <c r="Q41">
        <v>62.87</v>
      </c>
      <c r="R41">
        <v>64.81</v>
      </c>
      <c r="V41" s="1">
        <f>AVERAGE(Table1[[#This Row],[basic_human_needs]:[access_adv_edu]])</f>
        <v>77.576299999999989</v>
      </c>
      <c r="W41">
        <v>86.67</v>
      </c>
      <c r="X41">
        <v>81.58</v>
      </c>
      <c r="Y41">
        <v>73.98</v>
      </c>
      <c r="Z41">
        <v>93.74</v>
      </c>
      <c r="AA41">
        <v>89.36</v>
      </c>
      <c r="AB41">
        <v>91.29</v>
      </c>
      <c r="AC41" s="1">
        <f t="shared" si="0"/>
        <v>61.4465</v>
      </c>
      <c r="AD41">
        <v>97.37</v>
      </c>
      <c r="AE41">
        <v>81.599999999999994</v>
      </c>
      <c r="AF41" s="1">
        <f t="shared" si="1"/>
        <v>58.167999999999999</v>
      </c>
      <c r="AG41">
        <v>74.64</v>
      </c>
      <c r="AH41" s="1">
        <f t="shared" si="2"/>
        <v>74.632000000000005</v>
      </c>
      <c r="AI41" s="1">
        <f t="shared" si="3"/>
        <v>71.488</v>
      </c>
      <c r="AJ41">
        <v>62.87</v>
      </c>
      <c r="AK41">
        <v>64.81</v>
      </c>
    </row>
    <row r="42" spans="1:37">
      <c r="A42">
        <v>41</v>
      </c>
      <c r="B42" t="s">
        <v>58</v>
      </c>
      <c r="C42">
        <v>80.38</v>
      </c>
      <c r="D42">
        <v>85</v>
      </c>
      <c r="E42">
        <v>80.010000000000005</v>
      </c>
      <c r="F42">
        <v>76.12</v>
      </c>
      <c r="G42">
        <v>94.31</v>
      </c>
      <c r="H42">
        <v>90.34</v>
      </c>
      <c r="I42">
        <v>88.91</v>
      </c>
      <c r="J42">
        <v>66.45</v>
      </c>
      <c r="K42">
        <v>84.06</v>
      </c>
      <c r="L42">
        <v>87.91</v>
      </c>
      <c r="M42">
        <v>69.03</v>
      </c>
      <c r="N42">
        <v>79.03</v>
      </c>
      <c r="O42">
        <v>91.59</v>
      </c>
      <c r="P42">
        <v>67.3</v>
      </c>
      <c r="Q42">
        <v>68.7</v>
      </c>
      <c r="R42">
        <v>76.89</v>
      </c>
      <c r="V42" s="1">
        <f>AVERAGE(Table1[[#This Row],[basic_human_needs]:[access_adv_edu]])</f>
        <v>77.902033333333335</v>
      </c>
      <c r="W42">
        <v>85</v>
      </c>
      <c r="X42">
        <v>80.010000000000005</v>
      </c>
      <c r="Y42">
        <v>76.12</v>
      </c>
      <c r="Z42">
        <v>94.31</v>
      </c>
      <c r="AA42">
        <v>90.34</v>
      </c>
      <c r="AB42">
        <v>88.91</v>
      </c>
      <c r="AC42" s="1">
        <f t="shared" si="0"/>
        <v>56.482500000000002</v>
      </c>
      <c r="AD42">
        <v>84.06</v>
      </c>
      <c r="AE42">
        <v>87.91</v>
      </c>
      <c r="AF42" s="1">
        <f t="shared" si="1"/>
        <v>55.224000000000004</v>
      </c>
      <c r="AG42">
        <v>79.03</v>
      </c>
      <c r="AH42" s="1">
        <f t="shared" si="2"/>
        <v>73.272000000000006</v>
      </c>
      <c r="AI42" s="1">
        <f t="shared" si="3"/>
        <v>72.272000000000006</v>
      </c>
      <c r="AJ42">
        <v>68.7</v>
      </c>
      <c r="AK42">
        <v>76.89</v>
      </c>
    </row>
    <row r="43" spans="1:37">
      <c r="A43">
        <v>42</v>
      </c>
      <c r="B43" t="s">
        <v>59</v>
      </c>
      <c r="C43">
        <v>80.150000000000006</v>
      </c>
      <c r="D43">
        <v>91.84</v>
      </c>
      <c r="E43">
        <v>79.2</v>
      </c>
      <c r="F43">
        <v>69.42</v>
      </c>
      <c r="G43">
        <v>97.17</v>
      </c>
      <c r="H43">
        <v>97.18</v>
      </c>
      <c r="I43">
        <v>91.39</v>
      </c>
      <c r="J43">
        <v>81.599999999999994</v>
      </c>
      <c r="K43">
        <v>91.26</v>
      </c>
      <c r="L43">
        <v>77.97</v>
      </c>
      <c r="M43">
        <v>67.7</v>
      </c>
      <c r="N43">
        <v>79.89</v>
      </c>
      <c r="O43">
        <v>80.84</v>
      </c>
      <c r="P43">
        <v>76.8</v>
      </c>
      <c r="Q43">
        <v>53.89</v>
      </c>
      <c r="R43">
        <v>66.14</v>
      </c>
      <c r="V43" s="1">
        <f>AVERAGE(Table1[[#This Row],[basic_human_needs]:[access_adv_edu]])</f>
        <v>77.41906666666668</v>
      </c>
      <c r="W43">
        <v>91.84</v>
      </c>
      <c r="X43">
        <v>79.2</v>
      </c>
      <c r="Y43">
        <v>69.42</v>
      </c>
      <c r="Z43">
        <v>97.17</v>
      </c>
      <c r="AA43">
        <v>97.18</v>
      </c>
      <c r="AB43">
        <v>91.39</v>
      </c>
      <c r="AC43" s="1">
        <f t="shared" si="0"/>
        <v>69.36</v>
      </c>
      <c r="AD43">
        <v>91.26</v>
      </c>
      <c r="AE43">
        <v>77.97</v>
      </c>
      <c r="AF43" s="1">
        <f t="shared" si="1"/>
        <v>54.160000000000004</v>
      </c>
      <c r="AG43">
        <v>79.89</v>
      </c>
      <c r="AH43" s="1">
        <f t="shared" si="2"/>
        <v>64.672000000000011</v>
      </c>
      <c r="AI43" s="1">
        <f t="shared" si="3"/>
        <v>77.744000000000014</v>
      </c>
      <c r="AJ43">
        <v>53.89</v>
      </c>
      <c r="AK43">
        <v>66.14</v>
      </c>
    </row>
    <row r="44" spans="1:37">
      <c r="A44">
        <v>43</v>
      </c>
      <c r="B44" t="s">
        <v>60</v>
      </c>
      <c r="C44">
        <v>78.81</v>
      </c>
      <c r="D44">
        <v>90.43</v>
      </c>
      <c r="E44">
        <v>75.040000000000006</v>
      </c>
      <c r="F44">
        <v>70.95</v>
      </c>
      <c r="G44">
        <v>95.82</v>
      </c>
      <c r="H44">
        <v>98.51</v>
      </c>
      <c r="I44">
        <v>90.1</v>
      </c>
      <c r="J44">
        <v>77.27</v>
      </c>
      <c r="K44">
        <v>86.5</v>
      </c>
      <c r="L44">
        <v>82.75</v>
      </c>
      <c r="M44">
        <v>61.72</v>
      </c>
      <c r="N44">
        <v>69.180000000000007</v>
      </c>
      <c r="O44">
        <v>83.58</v>
      </c>
      <c r="P44">
        <v>72.27</v>
      </c>
      <c r="Q44">
        <v>58.12</v>
      </c>
      <c r="R44">
        <v>69.84</v>
      </c>
      <c r="V44" s="1">
        <f>AVERAGE(Table1[[#This Row],[basic_human_needs]:[access_adv_edu]])</f>
        <v>76.53116666666665</v>
      </c>
      <c r="W44">
        <v>90.43</v>
      </c>
      <c r="X44">
        <v>75.040000000000006</v>
      </c>
      <c r="Y44">
        <v>70.95</v>
      </c>
      <c r="Z44">
        <v>95.82</v>
      </c>
      <c r="AA44">
        <v>98.51</v>
      </c>
      <c r="AB44">
        <v>90.1</v>
      </c>
      <c r="AC44" s="1">
        <f t="shared" si="0"/>
        <v>65.67949999999999</v>
      </c>
      <c r="AD44">
        <v>86.5</v>
      </c>
      <c r="AE44">
        <v>82.75</v>
      </c>
      <c r="AF44" s="1">
        <f t="shared" si="1"/>
        <v>49.376000000000005</v>
      </c>
      <c r="AG44">
        <v>69.180000000000007</v>
      </c>
      <c r="AH44" s="1">
        <f t="shared" si="2"/>
        <v>66.864000000000004</v>
      </c>
      <c r="AI44" s="1">
        <f t="shared" si="3"/>
        <v>78.808000000000007</v>
      </c>
      <c r="AJ44">
        <v>58.12</v>
      </c>
      <c r="AK44">
        <v>69.84</v>
      </c>
    </row>
    <row r="45" spans="1:37">
      <c r="A45">
        <v>44</v>
      </c>
      <c r="B45" t="s">
        <v>61</v>
      </c>
      <c r="C45">
        <v>78.41</v>
      </c>
      <c r="D45">
        <v>89.47</v>
      </c>
      <c r="E45">
        <v>76.87</v>
      </c>
      <c r="F45">
        <v>68.91</v>
      </c>
      <c r="G45">
        <v>95.57</v>
      </c>
      <c r="H45">
        <v>92.77</v>
      </c>
      <c r="I45">
        <v>91.24</v>
      </c>
      <c r="J45">
        <v>78.290000000000006</v>
      </c>
      <c r="K45">
        <v>82.81</v>
      </c>
      <c r="L45">
        <v>85.65</v>
      </c>
      <c r="M45">
        <v>63.74</v>
      </c>
      <c r="N45">
        <v>75.260000000000005</v>
      </c>
      <c r="O45">
        <v>89.01</v>
      </c>
      <c r="P45">
        <v>70.900000000000006</v>
      </c>
      <c r="Q45">
        <v>47.24</v>
      </c>
      <c r="R45">
        <v>68.47</v>
      </c>
      <c r="V45" s="1">
        <f>AVERAGE(Table1[[#This Row],[basic_human_needs]:[access_adv_edu]])</f>
        <v>75.814833333333326</v>
      </c>
      <c r="W45">
        <v>89.47</v>
      </c>
      <c r="X45">
        <v>76.87</v>
      </c>
      <c r="Y45">
        <v>68.91</v>
      </c>
      <c r="Z45">
        <v>95.57</v>
      </c>
      <c r="AA45">
        <v>92.77</v>
      </c>
      <c r="AB45">
        <v>91.24</v>
      </c>
      <c r="AC45" s="1">
        <f t="shared" si="0"/>
        <v>66.546500000000009</v>
      </c>
      <c r="AD45">
        <v>82.81</v>
      </c>
      <c r="AE45">
        <v>85.65</v>
      </c>
      <c r="AF45" s="1">
        <f t="shared" si="1"/>
        <v>50.992000000000004</v>
      </c>
      <c r="AG45">
        <v>75.260000000000005</v>
      </c>
      <c r="AH45" s="1">
        <f t="shared" si="2"/>
        <v>71.208000000000013</v>
      </c>
      <c r="AI45" s="1">
        <f t="shared" si="3"/>
        <v>74.215999999999994</v>
      </c>
      <c r="AJ45">
        <v>47.24</v>
      </c>
      <c r="AK45">
        <v>68.47</v>
      </c>
    </row>
    <row r="46" spans="1:37">
      <c r="A46">
        <v>45</v>
      </c>
      <c r="B46" t="s">
        <v>62</v>
      </c>
      <c r="C46">
        <v>77.3</v>
      </c>
      <c r="D46">
        <v>90.31</v>
      </c>
      <c r="E46">
        <v>76.900000000000006</v>
      </c>
      <c r="F46">
        <v>64.7</v>
      </c>
      <c r="G46">
        <v>92.4</v>
      </c>
      <c r="H46">
        <v>96.75</v>
      </c>
      <c r="I46">
        <v>91.33</v>
      </c>
      <c r="J46">
        <v>80.760000000000005</v>
      </c>
      <c r="K46">
        <v>87.95</v>
      </c>
      <c r="L46">
        <v>74.72</v>
      </c>
      <c r="M46">
        <v>67.67</v>
      </c>
      <c r="N46">
        <v>77.27</v>
      </c>
      <c r="O46">
        <v>86.97</v>
      </c>
      <c r="P46">
        <v>67.930000000000007</v>
      </c>
      <c r="Q46">
        <v>51.58</v>
      </c>
      <c r="R46">
        <v>52.32</v>
      </c>
      <c r="V46" s="1">
        <f>AVERAGE(Table1[[#This Row],[basic_human_needs]:[access_adv_edu]])</f>
        <v>75.065866666666665</v>
      </c>
      <c r="W46">
        <v>90.31</v>
      </c>
      <c r="X46">
        <v>76.900000000000006</v>
      </c>
      <c r="Y46">
        <v>64.7</v>
      </c>
      <c r="Z46">
        <v>92.4</v>
      </c>
      <c r="AA46">
        <v>96.75</v>
      </c>
      <c r="AB46">
        <v>91.33</v>
      </c>
      <c r="AC46" s="1">
        <f t="shared" si="0"/>
        <v>68.646000000000001</v>
      </c>
      <c r="AD46">
        <v>87.95</v>
      </c>
      <c r="AE46">
        <v>74.72</v>
      </c>
      <c r="AF46" s="1">
        <f t="shared" si="1"/>
        <v>54.136000000000003</v>
      </c>
      <c r="AG46">
        <v>77.27</v>
      </c>
      <c r="AH46" s="1">
        <f t="shared" si="2"/>
        <v>69.576000000000008</v>
      </c>
      <c r="AI46" s="1">
        <f t="shared" si="3"/>
        <v>77.400000000000006</v>
      </c>
      <c r="AJ46">
        <v>51.58</v>
      </c>
      <c r="AK46">
        <v>52.32</v>
      </c>
    </row>
    <row r="47" spans="1:37">
      <c r="A47">
        <v>46</v>
      </c>
      <c r="B47" t="s">
        <v>63</v>
      </c>
      <c r="C47">
        <v>76.819999999999993</v>
      </c>
      <c r="D47">
        <v>84.58</v>
      </c>
      <c r="E47">
        <v>78.540000000000006</v>
      </c>
      <c r="F47">
        <v>67.33</v>
      </c>
      <c r="G47">
        <v>93.76</v>
      </c>
      <c r="H47">
        <v>93.59</v>
      </c>
      <c r="I47">
        <v>90.42</v>
      </c>
      <c r="J47">
        <v>60.57</v>
      </c>
      <c r="K47">
        <v>91.6</v>
      </c>
      <c r="L47">
        <v>81</v>
      </c>
      <c r="M47">
        <v>66.84</v>
      </c>
      <c r="N47">
        <v>74.709999999999994</v>
      </c>
      <c r="O47">
        <v>89.86</v>
      </c>
      <c r="P47">
        <v>65.13</v>
      </c>
      <c r="Q47">
        <v>56.77</v>
      </c>
      <c r="R47">
        <v>57.57</v>
      </c>
      <c r="V47" s="1">
        <f>AVERAGE(Table1[[#This Row],[basic_human_needs]:[access_adv_edu]])</f>
        <v>74.772433333333325</v>
      </c>
      <c r="W47">
        <v>84.58</v>
      </c>
      <c r="X47">
        <v>78.540000000000006</v>
      </c>
      <c r="Y47">
        <v>67.33</v>
      </c>
      <c r="Z47">
        <v>93.76</v>
      </c>
      <c r="AA47">
        <v>93.59</v>
      </c>
      <c r="AB47">
        <v>90.42</v>
      </c>
      <c r="AC47" s="1">
        <f t="shared" si="0"/>
        <v>51.484499999999997</v>
      </c>
      <c r="AD47">
        <v>91.6</v>
      </c>
      <c r="AE47">
        <v>81</v>
      </c>
      <c r="AF47" s="1">
        <f t="shared" si="1"/>
        <v>53.472000000000008</v>
      </c>
      <c r="AG47">
        <v>74.709999999999994</v>
      </c>
      <c r="AH47" s="1">
        <f t="shared" si="2"/>
        <v>71.888000000000005</v>
      </c>
      <c r="AI47" s="1">
        <f t="shared" si="3"/>
        <v>74.872</v>
      </c>
      <c r="AJ47">
        <v>56.77</v>
      </c>
      <c r="AK47">
        <v>57.57</v>
      </c>
    </row>
    <row r="48" spans="1:37">
      <c r="A48">
        <v>47</v>
      </c>
      <c r="B48" t="s">
        <v>64</v>
      </c>
      <c r="C48">
        <v>75.989999999999995</v>
      </c>
      <c r="D48">
        <v>88.61</v>
      </c>
      <c r="E48">
        <v>75.06</v>
      </c>
      <c r="F48">
        <v>64.290000000000006</v>
      </c>
      <c r="G48">
        <v>96.39</v>
      </c>
      <c r="H48">
        <v>98.17</v>
      </c>
      <c r="I48">
        <v>88.24</v>
      </c>
      <c r="J48">
        <v>71.650000000000006</v>
      </c>
      <c r="K48">
        <v>92.21</v>
      </c>
      <c r="L48">
        <v>74.95</v>
      </c>
      <c r="M48">
        <v>65.88</v>
      </c>
      <c r="N48">
        <v>67.209999999999994</v>
      </c>
      <c r="O48">
        <v>75.62</v>
      </c>
      <c r="P48">
        <v>65.930000000000007</v>
      </c>
      <c r="Q48">
        <v>45.37</v>
      </c>
      <c r="R48">
        <v>70.25</v>
      </c>
      <c r="V48" s="1">
        <f>AVERAGE(Table1[[#This Row],[basic_human_needs]:[access_adv_edu]])</f>
        <v>74.225899999999996</v>
      </c>
      <c r="W48">
        <v>88.61</v>
      </c>
      <c r="X48">
        <v>75.06</v>
      </c>
      <c r="Y48">
        <v>64.290000000000006</v>
      </c>
      <c r="Z48">
        <v>96.39</v>
      </c>
      <c r="AA48">
        <v>98.17</v>
      </c>
      <c r="AB48">
        <v>88.24</v>
      </c>
      <c r="AC48" s="1">
        <f t="shared" si="0"/>
        <v>60.902500000000003</v>
      </c>
      <c r="AD48">
        <v>92.21</v>
      </c>
      <c r="AE48">
        <v>74.95</v>
      </c>
      <c r="AF48" s="1">
        <f t="shared" si="1"/>
        <v>52.704000000000001</v>
      </c>
      <c r="AG48">
        <v>67.209999999999994</v>
      </c>
      <c r="AH48" s="1">
        <f t="shared" si="2"/>
        <v>60.496000000000009</v>
      </c>
      <c r="AI48" s="1">
        <f t="shared" si="3"/>
        <v>78.536000000000001</v>
      </c>
      <c r="AJ48">
        <v>45.37</v>
      </c>
      <c r="AK48">
        <v>70.25</v>
      </c>
    </row>
    <row r="49" spans="1:37">
      <c r="A49">
        <v>48</v>
      </c>
      <c r="B49" t="s">
        <v>65</v>
      </c>
      <c r="C49">
        <v>75.78</v>
      </c>
      <c r="D49">
        <v>84.3</v>
      </c>
      <c r="E49">
        <v>75.84</v>
      </c>
      <c r="F49">
        <v>67.2</v>
      </c>
      <c r="G49">
        <v>92.11</v>
      </c>
      <c r="H49">
        <v>94.92</v>
      </c>
      <c r="I49">
        <v>90.23</v>
      </c>
      <c r="J49">
        <v>59.96</v>
      </c>
      <c r="K49">
        <v>91.22</v>
      </c>
      <c r="L49">
        <v>79.98</v>
      </c>
      <c r="M49">
        <v>59.01</v>
      </c>
      <c r="N49">
        <v>73.16</v>
      </c>
      <c r="O49">
        <v>77.34</v>
      </c>
      <c r="P49">
        <v>69.260000000000005</v>
      </c>
      <c r="Q49">
        <v>47.99</v>
      </c>
      <c r="R49">
        <v>74.2</v>
      </c>
      <c r="V49" s="1">
        <f>AVERAGE(Table1[[#This Row],[basic_human_needs]:[access_adv_edu]])</f>
        <v>73.808800000000005</v>
      </c>
      <c r="W49">
        <v>84.3</v>
      </c>
      <c r="X49">
        <v>75.84</v>
      </c>
      <c r="Y49">
        <v>67.2</v>
      </c>
      <c r="Z49">
        <v>92.11</v>
      </c>
      <c r="AA49">
        <v>94.92</v>
      </c>
      <c r="AB49">
        <v>90.23</v>
      </c>
      <c r="AC49" s="1">
        <f t="shared" si="0"/>
        <v>50.966000000000001</v>
      </c>
      <c r="AD49">
        <v>91.22</v>
      </c>
      <c r="AE49">
        <v>79.98</v>
      </c>
      <c r="AF49" s="1">
        <f t="shared" si="1"/>
        <v>47.207999999999998</v>
      </c>
      <c r="AG49">
        <v>73.16</v>
      </c>
      <c r="AH49" s="1">
        <f t="shared" si="2"/>
        <v>61.872000000000007</v>
      </c>
      <c r="AI49" s="1">
        <f t="shared" si="3"/>
        <v>75.936000000000007</v>
      </c>
      <c r="AJ49">
        <v>47.99</v>
      </c>
      <c r="AK49">
        <v>74.2</v>
      </c>
    </row>
    <row r="50" spans="1:37">
      <c r="A50">
        <v>49</v>
      </c>
      <c r="B50" t="s">
        <v>66</v>
      </c>
      <c r="C50">
        <v>75.47</v>
      </c>
      <c r="D50">
        <v>86.49</v>
      </c>
      <c r="E50">
        <v>75.86</v>
      </c>
      <c r="F50">
        <v>64.06</v>
      </c>
      <c r="G50">
        <v>93.16</v>
      </c>
      <c r="H50">
        <v>95.22</v>
      </c>
      <c r="I50">
        <v>89.55</v>
      </c>
      <c r="J50">
        <v>68.03</v>
      </c>
      <c r="K50">
        <v>94.6</v>
      </c>
      <c r="L50">
        <v>78.069999999999993</v>
      </c>
      <c r="M50">
        <v>62.85</v>
      </c>
      <c r="N50">
        <v>67.930000000000007</v>
      </c>
      <c r="O50">
        <v>81.62</v>
      </c>
      <c r="P50">
        <v>57.88</v>
      </c>
      <c r="Q50">
        <v>45.72</v>
      </c>
      <c r="R50">
        <v>71.010000000000005</v>
      </c>
      <c r="V50" s="1">
        <f>AVERAGE(Table1[[#This Row],[basic_human_needs]:[access_adv_edu]])</f>
        <v>74.083166666666656</v>
      </c>
      <c r="W50">
        <v>86.49</v>
      </c>
      <c r="X50">
        <v>75.86</v>
      </c>
      <c r="Y50">
        <v>64.06</v>
      </c>
      <c r="Z50">
        <v>93.16</v>
      </c>
      <c r="AA50">
        <v>95.22</v>
      </c>
      <c r="AB50">
        <v>89.55</v>
      </c>
      <c r="AC50" s="1">
        <f t="shared" si="0"/>
        <v>57.825499999999998</v>
      </c>
      <c r="AD50">
        <v>94.6</v>
      </c>
      <c r="AE50">
        <v>78.069999999999993</v>
      </c>
      <c r="AF50" s="1">
        <f t="shared" si="1"/>
        <v>50.28</v>
      </c>
      <c r="AG50">
        <v>67.930000000000007</v>
      </c>
      <c r="AH50" s="1">
        <f t="shared" si="2"/>
        <v>65.296000000000006</v>
      </c>
      <c r="AI50" s="1">
        <f t="shared" si="3"/>
        <v>76.176000000000002</v>
      </c>
      <c r="AJ50">
        <v>45.72</v>
      </c>
      <c r="AK50">
        <v>71.010000000000005</v>
      </c>
    </row>
    <row r="51" spans="1:37">
      <c r="A51">
        <v>50</v>
      </c>
      <c r="B51" t="s">
        <v>67</v>
      </c>
      <c r="C51">
        <v>75.319999999999993</v>
      </c>
      <c r="D51">
        <v>90.74</v>
      </c>
      <c r="E51">
        <v>77.62</v>
      </c>
      <c r="F51">
        <v>57.59</v>
      </c>
      <c r="G51">
        <v>97.4</v>
      </c>
      <c r="H51">
        <v>95.4</v>
      </c>
      <c r="I51">
        <v>90.04</v>
      </c>
      <c r="J51">
        <v>80.12</v>
      </c>
      <c r="K51">
        <v>77.28</v>
      </c>
      <c r="L51">
        <v>89.32</v>
      </c>
      <c r="M51">
        <v>84.1</v>
      </c>
      <c r="N51">
        <v>59.77</v>
      </c>
      <c r="O51">
        <v>64.95</v>
      </c>
      <c r="P51">
        <v>68.7</v>
      </c>
      <c r="Q51">
        <v>33.82</v>
      </c>
      <c r="R51">
        <v>62.87</v>
      </c>
      <c r="V51" s="1">
        <f>AVERAGE(Table1[[#This Row],[basic_human_needs]:[access_adv_edu]])</f>
        <v>73.03413333333333</v>
      </c>
      <c r="W51">
        <v>90.74</v>
      </c>
      <c r="X51">
        <v>77.62</v>
      </c>
      <c r="Y51">
        <v>57.59</v>
      </c>
      <c r="Z51">
        <v>97.4</v>
      </c>
      <c r="AA51">
        <v>95.4</v>
      </c>
      <c r="AB51">
        <v>90.04</v>
      </c>
      <c r="AC51" s="1">
        <f t="shared" si="0"/>
        <v>68.102000000000004</v>
      </c>
      <c r="AD51">
        <v>77.28</v>
      </c>
      <c r="AE51">
        <v>89.32</v>
      </c>
      <c r="AF51" s="1">
        <f t="shared" si="1"/>
        <v>67.28</v>
      </c>
      <c r="AG51">
        <v>59.77</v>
      </c>
      <c r="AH51" s="1">
        <f t="shared" si="2"/>
        <v>51.960000000000008</v>
      </c>
      <c r="AI51" s="1">
        <f t="shared" si="3"/>
        <v>76.320000000000007</v>
      </c>
      <c r="AJ51">
        <v>33.82</v>
      </c>
      <c r="AK51">
        <v>62.87</v>
      </c>
    </row>
    <row r="52" spans="1:37">
      <c r="A52">
        <v>51</v>
      </c>
      <c r="B52" t="s">
        <v>68</v>
      </c>
      <c r="C52">
        <v>75.22</v>
      </c>
      <c r="D52">
        <v>87.23</v>
      </c>
      <c r="E52">
        <v>78.33</v>
      </c>
      <c r="F52">
        <v>60.11</v>
      </c>
      <c r="G52">
        <v>91.33</v>
      </c>
      <c r="H52">
        <v>90.29</v>
      </c>
      <c r="I52">
        <v>91.84</v>
      </c>
      <c r="J52">
        <v>75.47</v>
      </c>
      <c r="K52">
        <v>89.64</v>
      </c>
      <c r="L52">
        <v>83.56</v>
      </c>
      <c r="M52">
        <v>67.64</v>
      </c>
      <c r="N52">
        <v>72.5</v>
      </c>
      <c r="O52">
        <v>66.22</v>
      </c>
      <c r="P52">
        <v>69.66</v>
      </c>
      <c r="Q52">
        <v>43.29</v>
      </c>
      <c r="R52">
        <v>61.26</v>
      </c>
      <c r="V52" s="1">
        <f>AVERAGE(Table1[[#This Row],[basic_human_needs]:[access_adv_edu]])</f>
        <v>72.85663333333332</v>
      </c>
      <c r="W52">
        <v>87.23</v>
      </c>
      <c r="X52">
        <v>78.33</v>
      </c>
      <c r="Y52">
        <v>60.11</v>
      </c>
      <c r="Z52">
        <v>91.33</v>
      </c>
      <c r="AA52">
        <v>90.29</v>
      </c>
      <c r="AB52">
        <v>91.84</v>
      </c>
      <c r="AC52" s="1">
        <f t="shared" si="0"/>
        <v>64.149500000000003</v>
      </c>
      <c r="AD52">
        <v>89.64</v>
      </c>
      <c r="AE52">
        <v>83.56</v>
      </c>
      <c r="AF52" s="1">
        <f t="shared" si="1"/>
        <v>54.112000000000002</v>
      </c>
      <c r="AG52">
        <v>72.5</v>
      </c>
      <c r="AH52" s="1">
        <f t="shared" si="2"/>
        <v>52.975999999999999</v>
      </c>
      <c r="AI52" s="1">
        <f t="shared" si="3"/>
        <v>72.232000000000014</v>
      </c>
      <c r="AJ52">
        <v>43.29</v>
      </c>
      <c r="AK52">
        <v>61.26</v>
      </c>
    </row>
    <row r="53" spans="1:37">
      <c r="A53">
        <v>52</v>
      </c>
      <c r="B53" t="s">
        <v>69</v>
      </c>
      <c r="C53">
        <v>75.010000000000005</v>
      </c>
      <c r="D53">
        <v>84</v>
      </c>
      <c r="E53">
        <v>76.790000000000006</v>
      </c>
      <c r="F53">
        <v>64.25</v>
      </c>
      <c r="G53">
        <v>91.02</v>
      </c>
      <c r="H53">
        <v>86.35</v>
      </c>
      <c r="I53">
        <v>90.67</v>
      </c>
      <c r="J53">
        <v>67.97</v>
      </c>
      <c r="K53">
        <v>79.64</v>
      </c>
      <c r="L53">
        <v>74.03</v>
      </c>
      <c r="M53">
        <v>75</v>
      </c>
      <c r="N53">
        <v>78.5</v>
      </c>
      <c r="O53">
        <v>86.89</v>
      </c>
      <c r="P53">
        <v>61.26</v>
      </c>
      <c r="Q53">
        <v>48.68</v>
      </c>
      <c r="R53">
        <v>60.15</v>
      </c>
      <c r="V53" s="1">
        <f>AVERAGE(Table1[[#This Row],[basic_human_needs]:[access_adv_edu]])</f>
        <v>72.696433333333331</v>
      </c>
      <c r="W53">
        <v>84</v>
      </c>
      <c r="X53">
        <v>76.790000000000006</v>
      </c>
      <c r="Y53">
        <v>64.25</v>
      </c>
      <c r="Z53">
        <v>91.02</v>
      </c>
      <c r="AA53">
        <v>86.35</v>
      </c>
      <c r="AB53">
        <v>90.67</v>
      </c>
      <c r="AC53" s="1">
        <f t="shared" si="0"/>
        <v>57.774499999999996</v>
      </c>
      <c r="AD53">
        <v>79.64</v>
      </c>
      <c r="AE53">
        <v>74.03</v>
      </c>
      <c r="AF53" s="1">
        <f t="shared" si="1"/>
        <v>60</v>
      </c>
      <c r="AG53">
        <v>78.5</v>
      </c>
      <c r="AH53" s="1">
        <f t="shared" si="2"/>
        <v>69.512</v>
      </c>
      <c r="AI53" s="1">
        <f t="shared" si="3"/>
        <v>69.08</v>
      </c>
      <c r="AJ53">
        <v>48.68</v>
      </c>
      <c r="AK53">
        <v>60.15</v>
      </c>
    </row>
    <row r="54" spans="1:37">
      <c r="A54">
        <v>53</v>
      </c>
      <c r="B54" t="s">
        <v>70</v>
      </c>
      <c r="C54">
        <v>75</v>
      </c>
      <c r="D54">
        <v>81.63</v>
      </c>
      <c r="E54">
        <v>73.91</v>
      </c>
      <c r="F54">
        <v>69.48</v>
      </c>
      <c r="G54">
        <v>92.43</v>
      </c>
      <c r="H54">
        <v>83.6</v>
      </c>
      <c r="I54">
        <v>86.69</v>
      </c>
      <c r="J54">
        <v>63.78</v>
      </c>
      <c r="K54">
        <v>85.63</v>
      </c>
      <c r="L54">
        <v>69.2</v>
      </c>
      <c r="M54">
        <v>66.78</v>
      </c>
      <c r="N54">
        <v>74.010000000000005</v>
      </c>
      <c r="O54">
        <v>88.97</v>
      </c>
      <c r="P54">
        <v>65.5</v>
      </c>
      <c r="Q54">
        <v>68.8</v>
      </c>
      <c r="R54">
        <v>54.66</v>
      </c>
      <c r="V54" s="1">
        <f>AVERAGE(Table1[[#This Row],[basic_human_needs]:[access_adv_edu]])</f>
        <v>72.382200000000012</v>
      </c>
      <c r="W54">
        <v>81.63</v>
      </c>
      <c r="X54">
        <v>73.91</v>
      </c>
      <c r="Y54">
        <v>69.48</v>
      </c>
      <c r="Z54">
        <v>92.43</v>
      </c>
      <c r="AA54">
        <v>83.6</v>
      </c>
      <c r="AB54">
        <v>86.69</v>
      </c>
      <c r="AC54" s="1">
        <f t="shared" si="0"/>
        <v>54.213000000000001</v>
      </c>
      <c r="AD54">
        <v>85.63</v>
      </c>
      <c r="AE54">
        <v>69.2</v>
      </c>
      <c r="AF54" s="1">
        <f t="shared" si="1"/>
        <v>53.424000000000007</v>
      </c>
      <c r="AG54">
        <v>74.010000000000005</v>
      </c>
      <c r="AH54" s="1">
        <f t="shared" si="2"/>
        <v>71.176000000000002</v>
      </c>
      <c r="AI54" s="1">
        <f t="shared" si="3"/>
        <v>66.88</v>
      </c>
      <c r="AJ54">
        <v>68.8</v>
      </c>
      <c r="AK54">
        <v>54.66</v>
      </c>
    </row>
    <row r="55" spans="1:37">
      <c r="A55">
        <v>54</v>
      </c>
      <c r="B55" t="s">
        <v>71</v>
      </c>
      <c r="C55">
        <v>74.83</v>
      </c>
      <c r="D55">
        <v>86.72</v>
      </c>
      <c r="E55">
        <v>78.05</v>
      </c>
      <c r="F55">
        <v>59.71</v>
      </c>
      <c r="G55">
        <v>98.08</v>
      </c>
      <c r="H55">
        <v>98.95</v>
      </c>
      <c r="I55">
        <v>92.33</v>
      </c>
      <c r="J55">
        <v>57.53</v>
      </c>
      <c r="K55">
        <v>96.17</v>
      </c>
      <c r="L55">
        <v>73.599999999999994</v>
      </c>
      <c r="M55">
        <v>67.69</v>
      </c>
      <c r="N55">
        <v>74.73</v>
      </c>
      <c r="O55">
        <v>42.09</v>
      </c>
      <c r="P55">
        <v>77.150000000000006</v>
      </c>
      <c r="Q55">
        <v>52.85</v>
      </c>
      <c r="R55">
        <v>66.78</v>
      </c>
      <c r="V55" s="1">
        <f>AVERAGE(Table1[[#This Row],[basic_human_needs]:[access_adv_edu]])</f>
        <v>72.923633333333328</v>
      </c>
      <c r="W55">
        <v>86.72</v>
      </c>
      <c r="X55">
        <v>78.05</v>
      </c>
      <c r="Y55">
        <v>59.71</v>
      </c>
      <c r="Z55">
        <v>98.08</v>
      </c>
      <c r="AA55">
        <v>98.95</v>
      </c>
      <c r="AB55">
        <v>92.33</v>
      </c>
      <c r="AC55" s="1">
        <f t="shared" si="0"/>
        <v>48.900500000000001</v>
      </c>
      <c r="AD55">
        <v>96.17</v>
      </c>
      <c r="AE55">
        <v>73.599999999999994</v>
      </c>
      <c r="AF55" s="1">
        <f t="shared" si="1"/>
        <v>54.152000000000001</v>
      </c>
      <c r="AG55">
        <v>74.73</v>
      </c>
      <c r="AH55" s="1">
        <f t="shared" si="2"/>
        <v>33.672000000000004</v>
      </c>
      <c r="AI55" s="1">
        <f t="shared" si="3"/>
        <v>79.160000000000011</v>
      </c>
      <c r="AJ55">
        <v>52.85</v>
      </c>
      <c r="AK55">
        <v>66.78</v>
      </c>
    </row>
    <row r="56" spans="1:37">
      <c r="A56">
        <v>55</v>
      </c>
      <c r="B56" t="s">
        <v>72</v>
      </c>
      <c r="C56">
        <v>74.56</v>
      </c>
      <c r="D56">
        <v>86.8</v>
      </c>
      <c r="E56">
        <v>73.87</v>
      </c>
      <c r="F56">
        <v>62.99</v>
      </c>
      <c r="G56">
        <v>94.95</v>
      </c>
      <c r="H56">
        <v>91.21</v>
      </c>
      <c r="I56">
        <v>91.09</v>
      </c>
      <c r="J56">
        <v>69.959999999999994</v>
      </c>
      <c r="K56">
        <v>89.69</v>
      </c>
      <c r="L56">
        <v>78.97</v>
      </c>
      <c r="M56">
        <v>66.08</v>
      </c>
      <c r="N56">
        <v>60.75</v>
      </c>
      <c r="O56">
        <v>80.599999999999994</v>
      </c>
      <c r="P56">
        <v>59.29</v>
      </c>
      <c r="Q56">
        <v>47.95</v>
      </c>
      <c r="R56">
        <v>64.14</v>
      </c>
      <c r="V56" s="1">
        <f>AVERAGE(Table1[[#This Row],[basic_human_needs]:[access_adv_edu]])</f>
        <v>72.812533333333334</v>
      </c>
      <c r="W56">
        <v>86.8</v>
      </c>
      <c r="X56">
        <v>73.87</v>
      </c>
      <c r="Y56">
        <v>62.99</v>
      </c>
      <c r="Z56">
        <v>94.95</v>
      </c>
      <c r="AA56">
        <v>91.21</v>
      </c>
      <c r="AB56">
        <v>91.09</v>
      </c>
      <c r="AC56" s="1">
        <f t="shared" si="0"/>
        <v>59.465999999999994</v>
      </c>
      <c r="AD56">
        <v>89.69</v>
      </c>
      <c r="AE56">
        <v>78.97</v>
      </c>
      <c r="AF56" s="1">
        <f t="shared" si="1"/>
        <v>52.864000000000004</v>
      </c>
      <c r="AG56">
        <v>60.75</v>
      </c>
      <c r="AH56" s="1">
        <f t="shared" si="2"/>
        <v>64.48</v>
      </c>
      <c r="AI56" s="1">
        <f t="shared" si="3"/>
        <v>72.968000000000004</v>
      </c>
      <c r="AJ56">
        <v>47.95</v>
      </c>
      <c r="AK56">
        <v>64.14</v>
      </c>
    </row>
    <row r="57" spans="1:37">
      <c r="A57">
        <v>56</v>
      </c>
      <c r="B57" t="s">
        <v>73</v>
      </c>
      <c r="C57">
        <v>74.510000000000005</v>
      </c>
      <c r="D57">
        <v>86.59</v>
      </c>
      <c r="E57">
        <v>78.260000000000005</v>
      </c>
      <c r="F57">
        <v>58.69</v>
      </c>
      <c r="G57">
        <v>91.97</v>
      </c>
      <c r="H57">
        <v>92.18</v>
      </c>
      <c r="I57">
        <v>89.92</v>
      </c>
      <c r="J57">
        <v>72.290000000000006</v>
      </c>
      <c r="K57">
        <v>93.11</v>
      </c>
      <c r="L57">
        <v>74.17</v>
      </c>
      <c r="M57">
        <v>73.52</v>
      </c>
      <c r="N57">
        <v>72.239999999999995</v>
      </c>
      <c r="O57">
        <v>80.28</v>
      </c>
      <c r="P57">
        <v>47.46</v>
      </c>
      <c r="Q57">
        <v>47.5</v>
      </c>
      <c r="R57">
        <v>59.5</v>
      </c>
      <c r="V57" s="1">
        <f>AVERAGE(Table1[[#This Row],[basic_human_needs]:[access_adv_edu]])</f>
        <v>73.490700000000018</v>
      </c>
      <c r="W57">
        <v>86.59</v>
      </c>
      <c r="X57">
        <v>78.260000000000005</v>
      </c>
      <c r="Y57">
        <v>58.69</v>
      </c>
      <c r="Z57">
        <v>91.97</v>
      </c>
      <c r="AA57">
        <v>92.18</v>
      </c>
      <c r="AB57">
        <v>89.92</v>
      </c>
      <c r="AC57" s="1">
        <f t="shared" si="0"/>
        <v>61.4465</v>
      </c>
      <c r="AD57">
        <v>93.11</v>
      </c>
      <c r="AE57">
        <v>74.17</v>
      </c>
      <c r="AF57" s="1">
        <f t="shared" si="1"/>
        <v>58.816000000000003</v>
      </c>
      <c r="AG57">
        <v>72.239999999999995</v>
      </c>
      <c r="AH57" s="1">
        <f t="shared" si="2"/>
        <v>64.224000000000004</v>
      </c>
      <c r="AI57" s="1">
        <f t="shared" si="3"/>
        <v>73.744000000000014</v>
      </c>
      <c r="AJ57">
        <v>47.5</v>
      </c>
      <c r="AK57">
        <v>59.5</v>
      </c>
    </row>
    <row r="58" spans="1:37">
      <c r="A58">
        <v>57</v>
      </c>
      <c r="B58" t="s">
        <v>74</v>
      </c>
      <c r="C58">
        <v>74.150000000000006</v>
      </c>
      <c r="D58">
        <v>87.72</v>
      </c>
      <c r="E58">
        <v>73.88</v>
      </c>
      <c r="F58">
        <v>60.84</v>
      </c>
      <c r="G58">
        <v>97.34</v>
      </c>
      <c r="H58">
        <v>98.47</v>
      </c>
      <c r="I58">
        <v>86.19</v>
      </c>
      <c r="J58">
        <v>68.89</v>
      </c>
      <c r="K58">
        <v>93.39</v>
      </c>
      <c r="L58">
        <v>73.37</v>
      </c>
      <c r="M58">
        <v>68.319999999999993</v>
      </c>
      <c r="N58">
        <v>60.42</v>
      </c>
      <c r="O58">
        <v>76.47</v>
      </c>
      <c r="P58">
        <v>67.02</v>
      </c>
      <c r="Q58">
        <v>35.06</v>
      </c>
      <c r="R58">
        <v>64.81</v>
      </c>
      <c r="V58" s="1">
        <f>AVERAGE(Table1[[#This Row],[basic_human_needs]:[access_adv_edu]])</f>
        <v>72.310299999999998</v>
      </c>
      <c r="W58">
        <v>87.72</v>
      </c>
      <c r="X58">
        <v>73.88</v>
      </c>
      <c r="Y58">
        <v>60.84</v>
      </c>
      <c r="Z58">
        <v>97.34</v>
      </c>
      <c r="AA58">
        <v>98.47</v>
      </c>
      <c r="AB58">
        <v>86.19</v>
      </c>
      <c r="AC58" s="1">
        <f t="shared" si="0"/>
        <v>58.5565</v>
      </c>
      <c r="AD58">
        <v>93.39</v>
      </c>
      <c r="AE58">
        <v>73.37</v>
      </c>
      <c r="AF58" s="1">
        <f t="shared" si="1"/>
        <v>54.655999999999999</v>
      </c>
      <c r="AG58">
        <v>60.42</v>
      </c>
      <c r="AH58" s="1">
        <f t="shared" si="2"/>
        <v>61.176000000000002</v>
      </c>
      <c r="AI58" s="1">
        <f t="shared" si="3"/>
        <v>78.77600000000001</v>
      </c>
      <c r="AJ58">
        <v>35.06</v>
      </c>
      <c r="AK58">
        <v>64.81</v>
      </c>
    </row>
    <row r="59" spans="1:37">
      <c r="A59">
        <v>58</v>
      </c>
      <c r="B59" t="s">
        <v>75</v>
      </c>
      <c r="C59">
        <v>73.95</v>
      </c>
      <c r="D59">
        <v>87.4</v>
      </c>
      <c r="E59">
        <v>69.27</v>
      </c>
      <c r="F59">
        <v>65.19</v>
      </c>
      <c r="G59">
        <v>94.77</v>
      </c>
      <c r="H59">
        <v>94.39</v>
      </c>
      <c r="I59">
        <v>86.08</v>
      </c>
      <c r="J59">
        <v>74.38</v>
      </c>
      <c r="K59">
        <v>71.44</v>
      </c>
      <c r="L59">
        <v>79.930000000000007</v>
      </c>
      <c r="M59">
        <v>69.75</v>
      </c>
      <c r="N59">
        <v>55.97</v>
      </c>
      <c r="O59">
        <v>83.94</v>
      </c>
      <c r="P59">
        <v>68.39</v>
      </c>
      <c r="Q59">
        <v>50.28</v>
      </c>
      <c r="R59">
        <v>58.14</v>
      </c>
      <c r="V59" s="1">
        <f>AVERAGE(Table1[[#This Row],[basic_human_needs]:[access_adv_edu]])</f>
        <v>71.636466666666664</v>
      </c>
      <c r="W59">
        <v>87.4</v>
      </c>
      <c r="X59">
        <v>69.27</v>
      </c>
      <c r="Y59">
        <v>65.19</v>
      </c>
      <c r="Z59">
        <v>94.77</v>
      </c>
      <c r="AA59">
        <v>94.39</v>
      </c>
      <c r="AB59">
        <v>86.08</v>
      </c>
      <c r="AC59" s="1">
        <f t="shared" si="0"/>
        <v>63.222999999999992</v>
      </c>
      <c r="AD59">
        <v>71.44</v>
      </c>
      <c r="AE59">
        <v>79.930000000000007</v>
      </c>
      <c r="AF59" s="1">
        <f t="shared" si="1"/>
        <v>55.800000000000004</v>
      </c>
      <c r="AG59">
        <v>55.97</v>
      </c>
      <c r="AH59" s="1">
        <f t="shared" si="2"/>
        <v>67.152000000000001</v>
      </c>
      <c r="AI59" s="1">
        <f t="shared" si="3"/>
        <v>75.512</v>
      </c>
      <c r="AJ59">
        <v>50.28</v>
      </c>
      <c r="AK59">
        <v>58.14</v>
      </c>
    </row>
    <row r="60" spans="1:37">
      <c r="A60">
        <v>59</v>
      </c>
      <c r="B60" t="s">
        <v>76</v>
      </c>
      <c r="C60">
        <v>73.849999999999994</v>
      </c>
      <c r="D60">
        <v>81.430000000000007</v>
      </c>
      <c r="E60">
        <v>75.87</v>
      </c>
      <c r="F60">
        <v>64.25</v>
      </c>
      <c r="G60">
        <v>88.48</v>
      </c>
      <c r="H60">
        <v>88.66</v>
      </c>
      <c r="I60">
        <v>89.42</v>
      </c>
      <c r="J60">
        <v>59.15</v>
      </c>
      <c r="K60">
        <v>82.56</v>
      </c>
      <c r="L60">
        <v>77.709999999999994</v>
      </c>
      <c r="M60">
        <v>68.84</v>
      </c>
      <c r="N60">
        <v>74.36</v>
      </c>
      <c r="O60">
        <v>81.97</v>
      </c>
      <c r="P60">
        <v>60.73</v>
      </c>
      <c r="Q60">
        <v>52.65</v>
      </c>
      <c r="R60">
        <v>61.64</v>
      </c>
      <c r="V60" s="1">
        <f>AVERAGE(Table1[[#This Row],[basic_human_needs]:[access_adv_edu]])</f>
        <v>71.925566666666683</v>
      </c>
      <c r="W60">
        <v>81.430000000000007</v>
      </c>
      <c r="X60">
        <v>75.87</v>
      </c>
      <c r="Y60">
        <v>64.25</v>
      </c>
      <c r="Z60">
        <v>88.48</v>
      </c>
      <c r="AA60">
        <v>88.66</v>
      </c>
      <c r="AB60">
        <v>89.42</v>
      </c>
      <c r="AC60" s="1">
        <f t="shared" si="0"/>
        <v>50.277499999999996</v>
      </c>
      <c r="AD60">
        <v>82.56</v>
      </c>
      <c r="AE60">
        <v>77.709999999999994</v>
      </c>
      <c r="AF60" s="1">
        <f t="shared" si="1"/>
        <v>55.072000000000003</v>
      </c>
      <c r="AG60">
        <v>74.36</v>
      </c>
      <c r="AH60" s="1">
        <f t="shared" si="2"/>
        <v>65.576000000000008</v>
      </c>
      <c r="AI60" s="1">
        <f t="shared" si="3"/>
        <v>70.927999999999997</v>
      </c>
      <c r="AJ60">
        <v>52.65</v>
      </c>
      <c r="AK60">
        <v>61.64</v>
      </c>
    </row>
    <row r="61" spans="1:37">
      <c r="A61">
        <v>60</v>
      </c>
      <c r="B61" t="s">
        <v>77</v>
      </c>
      <c r="C61">
        <v>73.67</v>
      </c>
      <c r="D61">
        <v>85.19</v>
      </c>
      <c r="E61">
        <v>73.959999999999994</v>
      </c>
      <c r="F61">
        <v>61.86</v>
      </c>
      <c r="G61">
        <v>95.32</v>
      </c>
      <c r="H61">
        <v>85.25</v>
      </c>
      <c r="I61">
        <v>92.54</v>
      </c>
      <c r="J61">
        <v>67.63</v>
      </c>
      <c r="K61">
        <v>90.9</v>
      </c>
      <c r="L61">
        <v>79.989999999999995</v>
      </c>
      <c r="M61">
        <v>61.57</v>
      </c>
      <c r="N61">
        <v>63.37</v>
      </c>
      <c r="O61">
        <v>83.12</v>
      </c>
      <c r="P61">
        <v>59.51</v>
      </c>
      <c r="Q61">
        <v>44.26</v>
      </c>
      <c r="R61">
        <v>60.53</v>
      </c>
      <c r="V61" s="1">
        <f>AVERAGE(Table1[[#This Row],[basic_human_needs]:[access_adv_edu]])</f>
        <v>71.640500000000003</v>
      </c>
      <c r="W61">
        <v>85.19</v>
      </c>
      <c r="X61">
        <v>73.959999999999994</v>
      </c>
      <c r="Y61">
        <v>61.86</v>
      </c>
      <c r="Z61">
        <v>95.32</v>
      </c>
      <c r="AA61">
        <v>85.25</v>
      </c>
      <c r="AB61">
        <v>92.54</v>
      </c>
      <c r="AC61" s="1">
        <f t="shared" si="0"/>
        <v>57.485499999999995</v>
      </c>
      <c r="AD61">
        <v>90.9</v>
      </c>
      <c r="AE61">
        <v>79.989999999999995</v>
      </c>
      <c r="AF61" s="1">
        <f t="shared" si="1"/>
        <v>49.256</v>
      </c>
      <c r="AG61">
        <v>63.37</v>
      </c>
      <c r="AH61" s="1">
        <f t="shared" si="2"/>
        <v>66.496000000000009</v>
      </c>
      <c r="AI61" s="1">
        <f t="shared" si="3"/>
        <v>68.2</v>
      </c>
      <c r="AJ61">
        <v>44.26</v>
      </c>
      <c r="AK61">
        <v>60.53</v>
      </c>
    </row>
    <row r="62" spans="1:37">
      <c r="A62">
        <v>61</v>
      </c>
      <c r="B62" t="s">
        <v>78</v>
      </c>
      <c r="C62">
        <v>73.61</v>
      </c>
      <c r="D62">
        <v>81.319999999999993</v>
      </c>
      <c r="E62">
        <v>76.2</v>
      </c>
      <c r="F62">
        <v>63.31</v>
      </c>
      <c r="G62">
        <v>90.28</v>
      </c>
      <c r="H62">
        <v>83.18</v>
      </c>
      <c r="I62">
        <v>84.23</v>
      </c>
      <c r="J62">
        <v>67.58</v>
      </c>
      <c r="K62">
        <v>77</v>
      </c>
      <c r="L62">
        <v>80.849999999999994</v>
      </c>
      <c r="M62">
        <v>72.45</v>
      </c>
      <c r="N62">
        <v>74.5</v>
      </c>
      <c r="O62">
        <v>82.11</v>
      </c>
      <c r="P62">
        <v>60.78</v>
      </c>
      <c r="Q62">
        <v>46.98</v>
      </c>
      <c r="R62">
        <v>63.37</v>
      </c>
      <c r="V62" s="1">
        <f>AVERAGE(Table1[[#This Row],[basic_human_needs]:[access_adv_edu]])</f>
        <v>71.257000000000005</v>
      </c>
      <c r="W62">
        <v>81.319999999999993</v>
      </c>
      <c r="X62">
        <v>76.2</v>
      </c>
      <c r="Y62">
        <v>63.31</v>
      </c>
      <c r="Z62">
        <v>90.28</v>
      </c>
      <c r="AA62">
        <v>83.18</v>
      </c>
      <c r="AB62">
        <v>84.23</v>
      </c>
      <c r="AC62" s="1">
        <f t="shared" si="0"/>
        <v>57.442999999999998</v>
      </c>
      <c r="AD62">
        <v>77</v>
      </c>
      <c r="AE62">
        <v>80.849999999999994</v>
      </c>
      <c r="AF62" s="1">
        <f t="shared" si="1"/>
        <v>57.960000000000008</v>
      </c>
      <c r="AG62">
        <v>74.5</v>
      </c>
      <c r="AH62" s="1">
        <f t="shared" si="2"/>
        <v>65.688000000000002</v>
      </c>
      <c r="AI62" s="1">
        <f t="shared" si="3"/>
        <v>66.544000000000011</v>
      </c>
      <c r="AJ62">
        <v>46.98</v>
      </c>
      <c r="AK62">
        <v>63.37</v>
      </c>
    </row>
    <row r="63" spans="1:37">
      <c r="A63">
        <v>62</v>
      </c>
      <c r="B63" t="s">
        <v>79</v>
      </c>
      <c r="C63">
        <v>73.45</v>
      </c>
      <c r="D63">
        <v>83</v>
      </c>
      <c r="E63">
        <v>79.400000000000006</v>
      </c>
      <c r="F63">
        <v>57.94</v>
      </c>
      <c r="G63">
        <v>95.49</v>
      </c>
      <c r="H63">
        <v>97.04</v>
      </c>
      <c r="I63">
        <v>88.56</v>
      </c>
      <c r="J63">
        <v>50.92</v>
      </c>
      <c r="K63">
        <v>94.34</v>
      </c>
      <c r="L63">
        <v>77.42</v>
      </c>
      <c r="M63">
        <v>64.7</v>
      </c>
      <c r="N63">
        <v>81.16</v>
      </c>
      <c r="O63">
        <v>51.79</v>
      </c>
      <c r="P63">
        <v>70.260000000000005</v>
      </c>
      <c r="Q63">
        <v>30.31</v>
      </c>
      <c r="R63">
        <v>79.400000000000006</v>
      </c>
      <c r="V63" s="1">
        <f>AVERAGE(Table1[[#This Row],[basic_human_needs]:[access_adv_edu]])</f>
        <v>71.877733333333325</v>
      </c>
      <c r="W63">
        <v>83</v>
      </c>
      <c r="X63">
        <v>79.400000000000006</v>
      </c>
      <c r="Y63">
        <v>57.94</v>
      </c>
      <c r="Z63">
        <v>95.49</v>
      </c>
      <c r="AA63">
        <v>97.04</v>
      </c>
      <c r="AB63">
        <v>88.56</v>
      </c>
      <c r="AC63" s="1">
        <f t="shared" si="0"/>
        <v>43.282000000000004</v>
      </c>
      <c r="AD63">
        <v>94.34</v>
      </c>
      <c r="AE63">
        <v>77.42</v>
      </c>
      <c r="AF63" s="1">
        <f t="shared" si="1"/>
        <v>51.760000000000005</v>
      </c>
      <c r="AG63">
        <v>81.16</v>
      </c>
      <c r="AH63" s="1">
        <f t="shared" si="2"/>
        <v>41.432000000000002</v>
      </c>
      <c r="AI63" s="1">
        <f t="shared" si="3"/>
        <v>77.632000000000005</v>
      </c>
      <c r="AJ63">
        <v>30.31</v>
      </c>
      <c r="AK63">
        <v>79.400000000000006</v>
      </c>
    </row>
    <row r="64" spans="1:37">
      <c r="A64">
        <v>63</v>
      </c>
      <c r="B64" t="s">
        <v>80</v>
      </c>
      <c r="C64">
        <v>73.05</v>
      </c>
      <c r="D64">
        <v>88.7</v>
      </c>
      <c r="E64">
        <v>70.66</v>
      </c>
      <c r="F64">
        <v>59.79</v>
      </c>
      <c r="G64">
        <v>97.25</v>
      </c>
      <c r="H64">
        <v>98.04</v>
      </c>
      <c r="I64">
        <v>87.16</v>
      </c>
      <c r="J64">
        <v>72.36</v>
      </c>
      <c r="K64">
        <v>76.66</v>
      </c>
      <c r="L64">
        <v>82.79</v>
      </c>
      <c r="M64">
        <v>63.46</v>
      </c>
      <c r="N64">
        <v>59.74</v>
      </c>
      <c r="O64">
        <v>77.36</v>
      </c>
      <c r="P64">
        <v>62.38</v>
      </c>
      <c r="Q64">
        <v>38.880000000000003</v>
      </c>
      <c r="R64">
        <v>60.53</v>
      </c>
      <c r="V64" s="1">
        <f>AVERAGE(Table1[[#This Row],[basic_human_needs]:[access_adv_edu]])</f>
        <v>71.519600000000011</v>
      </c>
      <c r="W64">
        <v>88.7</v>
      </c>
      <c r="X64">
        <v>70.66</v>
      </c>
      <c r="Y64">
        <v>59.79</v>
      </c>
      <c r="Z64">
        <v>97.25</v>
      </c>
      <c r="AA64">
        <v>98.04</v>
      </c>
      <c r="AB64">
        <v>87.16</v>
      </c>
      <c r="AC64" s="1">
        <f t="shared" si="0"/>
        <v>61.506</v>
      </c>
      <c r="AD64">
        <v>76.66</v>
      </c>
      <c r="AE64">
        <v>82.79</v>
      </c>
      <c r="AF64" s="1">
        <f t="shared" si="1"/>
        <v>50.768000000000001</v>
      </c>
      <c r="AG64">
        <v>59.74</v>
      </c>
      <c r="AH64" s="1">
        <f t="shared" si="2"/>
        <v>61.888000000000005</v>
      </c>
      <c r="AI64" s="1">
        <f t="shared" si="3"/>
        <v>78.432000000000016</v>
      </c>
      <c r="AJ64">
        <v>38.880000000000003</v>
      </c>
      <c r="AK64">
        <v>60.53</v>
      </c>
    </row>
    <row r="65" spans="1:37">
      <c r="A65">
        <v>64</v>
      </c>
      <c r="B65" t="s">
        <v>81</v>
      </c>
      <c r="C65">
        <v>72.23</v>
      </c>
      <c r="D65">
        <v>86.49</v>
      </c>
      <c r="E65">
        <v>75.83</v>
      </c>
      <c r="F65">
        <v>54.38</v>
      </c>
      <c r="G65">
        <v>95.53</v>
      </c>
      <c r="H65">
        <v>93.93</v>
      </c>
      <c r="I65">
        <v>91.89</v>
      </c>
      <c r="J65">
        <v>64.61</v>
      </c>
      <c r="K65">
        <v>94.54</v>
      </c>
      <c r="L65">
        <v>78.2</v>
      </c>
      <c r="M65">
        <v>61.69</v>
      </c>
      <c r="N65">
        <v>68.87</v>
      </c>
      <c r="O65">
        <v>53.63</v>
      </c>
      <c r="P65">
        <v>71.58</v>
      </c>
      <c r="Q65">
        <v>30.01</v>
      </c>
      <c r="R65">
        <v>62.3</v>
      </c>
      <c r="V65" s="1">
        <f>AVERAGE(Table1[[#This Row],[basic_human_needs]:[access_adv_edu]])</f>
        <v>70.285899999999998</v>
      </c>
      <c r="W65">
        <v>86.49</v>
      </c>
      <c r="X65">
        <v>75.83</v>
      </c>
      <c r="Y65">
        <v>54.38</v>
      </c>
      <c r="Z65">
        <v>95.53</v>
      </c>
      <c r="AA65">
        <v>93.93</v>
      </c>
      <c r="AB65">
        <v>91.89</v>
      </c>
      <c r="AC65" s="1">
        <f t="shared" si="0"/>
        <v>54.918499999999995</v>
      </c>
      <c r="AD65">
        <v>94.54</v>
      </c>
      <c r="AE65">
        <v>78.2</v>
      </c>
      <c r="AF65" s="1">
        <f t="shared" si="1"/>
        <v>49.352000000000004</v>
      </c>
      <c r="AG65">
        <v>68.87</v>
      </c>
      <c r="AH65" s="1">
        <f t="shared" si="2"/>
        <v>42.904000000000003</v>
      </c>
      <c r="AI65" s="1">
        <f t="shared" si="3"/>
        <v>75.144000000000005</v>
      </c>
      <c r="AJ65">
        <v>30.01</v>
      </c>
      <c r="AK65">
        <v>62.3</v>
      </c>
    </row>
    <row r="66" spans="1:37">
      <c r="A66">
        <v>65</v>
      </c>
      <c r="B66" t="s">
        <v>82</v>
      </c>
      <c r="C66">
        <v>72.06</v>
      </c>
      <c r="D66">
        <v>79.150000000000006</v>
      </c>
      <c r="E66">
        <v>75.19</v>
      </c>
      <c r="F66">
        <v>61.83</v>
      </c>
      <c r="G66">
        <v>93.61</v>
      </c>
      <c r="H66">
        <v>86.92</v>
      </c>
      <c r="I66">
        <v>87.33</v>
      </c>
      <c r="J66">
        <v>48.75</v>
      </c>
      <c r="K66">
        <v>75.739999999999995</v>
      </c>
      <c r="L66">
        <v>81.16</v>
      </c>
      <c r="M66">
        <v>64.42</v>
      </c>
      <c r="N66">
        <v>79.44</v>
      </c>
      <c r="O66">
        <v>75.930000000000007</v>
      </c>
      <c r="P66">
        <v>65.510000000000005</v>
      </c>
      <c r="Q66">
        <v>47</v>
      </c>
      <c r="R66">
        <v>58.86</v>
      </c>
      <c r="V66" s="1">
        <f>AVERAGE(Table1[[#This Row],[basic_human_needs]:[access_adv_edu]])</f>
        <v>69.96556666666666</v>
      </c>
      <c r="W66">
        <v>79.150000000000006</v>
      </c>
      <c r="X66">
        <v>75.19</v>
      </c>
      <c r="Y66">
        <v>61.83</v>
      </c>
      <c r="Z66">
        <v>93.61</v>
      </c>
      <c r="AA66">
        <v>86.92</v>
      </c>
      <c r="AB66">
        <v>87.33</v>
      </c>
      <c r="AC66" s="1">
        <f t="shared" si="0"/>
        <v>41.4375</v>
      </c>
      <c r="AD66">
        <v>75.739999999999995</v>
      </c>
      <c r="AE66">
        <v>81.16</v>
      </c>
      <c r="AF66" s="1">
        <f t="shared" si="1"/>
        <v>51.536000000000001</v>
      </c>
      <c r="AG66">
        <v>79.44</v>
      </c>
      <c r="AH66" s="1">
        <f t="shared" si="2"/>
        <v>60.744000000000007</v>
      </c>
      <c r="AI66" s="1">
        <f t="shared" si="3"/>
        <v>69.536000000000001</v>
      </c>
      <c r="AJ66">
        <v>47</v>
      </c>
      <c r="AK66">
        <v>58.86</v>
      </c>
    </row>
    <row r="67" spans="1:37">
      <c r="A67">
        <v>66</v>
      </c>
      <c r="B67" t="s">
        <v>83</v>
      </c>
      <c r="C67">
        <v>71.91</v>
      </c>
      <c r="D67">
        <v>87.08</v>
      </c>
      <c r="E67">
        <v>71.2</v>
      </c>
      <c r="F67">
        <v>57.45</v>
      </c>
      <c r="G67">
        <v>96.72</v>
      </c>
      <c r="H67">
        <v>97.8</v>
      </c>
      <c r="I67">
        <v>81.56</v>
      </c>
      <c r="J67">
        <v>72.25</v>
      </c>
      <c r="K67">
        <v>84.95</v>
      </c>
      <c r="L67">
        <v>75.44</v>
      </c>
      <c r="M67">
        <v>66.69</v>
      </c>
      <c r="N67">
        <v>57.72</v>
      </c>
      <c r="O67">
        <v>71.2</v>
      </c>
      <c r="P67">
        <v>59.5</v>
      </c>
      <c r="Q67">
        <v>41.23</v>
      </c>
      <c r="R67">
        <v>57.85</v>
      </c>
      <c r="V67" s="1">
        <f>AVERAGE(Table1[[#This Row],[basic_human_needs]:[access_adv_edu]])</f>
        <v>70.597633333333349</v>
      </c>
      <c r="W67">
        <v>87.08</v>
      </c>
      <c r="X67">
        <v>71.2</v>
      </c>
      <c r="Y67">
        <v>57.45</v>
      </c>
      <c r="Z67">
        <v>96.72</v>
      </c>
      <c r="AA67">
        <v>97.8</v>
      </c>
      <c r="AB67">
        <v>81.56</v>
      </c>
      <c r="AC67" s="1">
        <f t="shared" ref="AC67:AC130" si="4">J67*0.85</f>
        <v>61.412500000000001</v>
      </c>
      <c r="AD67">
        <v>84.95</v>
      </c>
      <c r="AE67">
        <v>75.44</v>
      </c>
      <c r="AF67" s="1">
        <f t="shared" ref="AF67:AF130" si="5">M67*0.8</f>
        <v>53.352000000000004</v>
      </c>
      <c r="AG67">
        <v>57.72</v>
      </c>
      <c r="AH67" s="1">
        <f t="shared" ref="AH67:AH130" si="6">O67*0.8</f>
        <v>56.960000000000008</v>
      </c>
      <c r="AI67" s="1">
        <f t="shared" ref="AI67:AI130" si="7">H67*0.8</f>
        <v>78.240000000000009</v>
      </c>
      <c r="AJ67">
        <v>41.23</v>
      </c>
      <c r="AK67">
        <v>57.85</v>
      </c>
    </row>
    <row r="68" spans="1:37">
      <c r="A68">
        <v>67</v>
      </c>
      <c r="B68" t="s">
        <v>84</v>
      </c>
      <c r="C68">
        <v>71.58</v>
      </c>
      <c r="D68">
        <v>88.5</v>
      </c>
      <c r="E68">
        <v>73.22</v>
      </c>
      <c r="F68">
        <v>53.02</v>
      </c>
      <c r="G68">
        <v>94.36</v>
      </c>
      <c r="H68">
        <v>92.25</v>
      </c>
      <c r="I68">
        <v>96.09</v>
      </c>
      <c r="J68">
        <v>71.28</v>
      </c>
      <c r="K68">
        <v>89.12</v>
      </c>
      <c r="L68">
        <v>84.55</v>
      </c>
      <c r="M68">
        <v>62.36</v>
      </c>
      <c r="N68">
        <v>56.87</v>
      </c>
      <c r="O68">
        <v>45.2</v>
      </c>
      <c r="P68">
        <v>75.69</v>
      </c>
      <c r="Q68">
        <v>27.26</v>
      </c>
      <c r="R68">
        <v>63.93</v>
      </c>
      <c r="V68" s="1">
        <f>AVERAGE(Table1[[#This Row],[basic_human_needs]:[access_adv_edu]])</f>
        <v>69.307066666666671</v>
      </c>
      <c r="W68">
        <v>88.5</v>
      </c>
      <c r="X68">
        <v>73.22</v>
      </c>
      <c r="Y68">
        <v>53.02</v>
      </c>
      <c r="Z68">
        <v>94.36</v>
      </c>
      <c r="AA68">
        <v>92.25</v>
      </c>
      <c r="AB68">
        <v>96.09</v>
      </c>
      <c r="AC68" s="1">
        <f t="shared" si="4"/>
        <v>60.588000000000001</v>
      </c>
      <c r="AD68">
        <v>89.12</v>
      </c>
      <c r="AE68">
        <v>84.55</v>
      </c>
      <c r="AF68" s="1">
        <f t="shared" si="5"/>
        <v>49.888000000000005</v>
      </c>
      <c r="AG68">
        <v>56.87</v>
      </c>
      <c r="AH68" s="1">
        <f t="shared" si="6"/>
        <v>36.160000000000004</v>
      </c>
      <c r="AI68" s="1">
        <f t="shared" si="7"/>
        <v>73.8</v>
      </c>
      <c r="AJ68">
        <v>27.26</v>
      </c>
      <c r="AK68">
        <v>63.93</v>
      </c>
    </row>
    <row r="69" spans="1:37">
      <c r="A69">
        <v>68</v>
      </c>
      <c r="B69" t="s">
        <v>85</v>
      </c>
      <c r="C69">
        <v>71.52</v>
      </c>
      <c r="D69">
        <v>79.959999999999994</v>
      </c>
      <c r="E69">
        <v>71.849999999999994</v>
      </c>
      <c r="F69">
        <v>62.77</v>
      </c>
      <c r="G69">
        <v>92.31</v>
      </c>
      <c r="H69">
        <v>89.67</v>
      </c>
      <c r="I69">
        <v>87.11</v>
      </c>
      <c r="J69">
        <v>50.74</v>
      </c>
      <c r="K69">
        <v>79.92</v>
      </c>
      <c r="L69">
        <v>76.38</v>
      </c>
      <c r="M69">
        <v>64.34</v>
      </c>
      <c r="N69">
        <v>66.75</v>
      </c>
      <c r="O69">
        <v>71.069999999999993</v>
      </c>
      <c r="P69">
        <v>63.69</v>
      </c>
      <c r="Q69">
        <v>56.07</v>
      </c>
      <c r="R69">
        <v>60.25</v>
      </c>
      <c r="V69" s="1">
        <f>AVERAGE(Table1[[#This Row],[basic_human_needs]:[access_adv_edu]])</f>
        <v>69.748866666666657</v>
      </c>
      <c r="W69">
        <v>79.959999999999994</v>
      </c>
      <c r="X69">
        <v>71.849999999999994</v>
      </c>
      <c r="Y69">
        <v>62.77</v>
      </c>
      <c r="Z69">
        <v>92.31</v>
      </c>
      <c r="AA69">
        <v>89.67</v>
      </c>
      <c r="AB69">
        <v>87.11</v>
      </c>
      <c r="AC69" s="1">
        <f t="shared" si="4"/>
        <v>43.128999999999998</v>
      </c>
      <c r="AD69">
        <v>79.92</v>
      </c>
      <c r="AE69">
        <v>76.38</v>
      </c>
      <c r="AF69" s="1">
        <f t="shared" si="5"/>
        <v>51.472000000000008</v>
      </c>
      <c r="AG69">
        <v>66.75</v>
      </c>
      <c r="AH69" s="1">
        <f t="shared" si="6"/>
        <v>56.855999999999995</v>
      </c>
      <c r="AI69" s="1">
        <f t="shared" si="7"/>
        <v>71.736000000000004</v>
      </c>
      <c r="AJ69">
        <v>56.07</v>
      </c>
      <c r="AK69">
        <v>60.25</v>
      </c>
    </row>
    <row r="70" spans="1:37">
      <c r="A70">
        <v>69</v>
      </c>
      <c r="B70" t="s">
        <v>86</v>
      </c>
      <c r="C70">
        <v>71.489999999999995</v>
      </c>
      <c r="D70">
        <v>82.8</v>
      </c>
      <c r="E70">
        <v>72.989999999999995</v>
      </c>
      <c r="F70">
        <v>58.68</v>
      </c>
      <c r="G70">
        <v>91.54</v>
      </c>
      <c r="H70">
        <v>91.17</v>
      </c>
      <c r="I70">
        <v>83.55</v>
      </c>
      <c r="J70">
        <v>64.930000000000007</v>
      </c>
      <c r="K70">
        <v>71.45</v>
      </c>
      <c r="L70">
        <v>81.47</v>
      </c>
      <c r="M70">
        <v>61.49</v>
      </c>
      <c r="N70">
        <v>77.540000000000006</v>
      </c>
      <c r="O70">
        <v>81.099999999999994</v>
      </c>
      <c r="P70">
        <v>61.78</v>
      </c>
      <c r="Q70">
        <v>41.01</v>
      </c>
      <c r="R70">
        <v>50.83</v>
      </c>
      <c r="V70" s="1">
        <f>AVERAGE(Table1[[#This Row],[basic_human_needs]:[access_adv_edu]])</f>
        <v>69.681900000000013</v>
      </c>
      <c r="W70">
        <v>82.8</v>
      </c>
      <c r="X70">
        <v>72.989999999999995</v>
      </c>
      <c r="Y70">
        <v>58.68</v>
      </c>
      <c r="Z70">
        <v>91.54</v>
      </c>
      <c r="AA70">
        <v>91.17</v>
      </c>
      <c r="AB70">
        <v>83.55</v>
      </c>
      <c r="AC70" s="1">
        <f t="shared" si="4"/>
        <v>55.190500000000007</v>
      </c>
      <c r="AD70">
        <v>71.45</v>
      </c>
      <c r="AE70">
        <v>81.47</v>
      </c>
      <c r="AF70" s="1">
        <f t="shared" si="5"/>
        <v>49.192000000000007</v>
      </c>
      <c r="AG70">
        <v>77.540000000000006</v>
      </c>
      <c r="AH70" s="1">
        <f t="shared" si="6"/>
        <v>64.88</v>
      </c>
      <c r="AI70" s="1">
        <f t="shared" si="7"/>
        <v>72.936000000000007</v>
      </c>
      <c r="AJ70">
        <v>41.01</v>
      </c>
      <c r="AK70">
        <v>50.83</v>
      </c>
    </row>
    <row r="71" spans="1:37">
      <c r="A71">
        <v>70</v>
      </c>
      <c r="B71" t="s">
        <v>87</v>
      </c>
      <c r="C71">
        <v>71.349999999999994</v>
      </c>
      <c r="D71">
        <v>80.930000000000007</v>
      </c>
      <c r="E71">
        <v>76.47</v>
      </c>
      <c r="F71">
        <v>56.67</v>
      </c>
      <c r="G71">
        <v>93.03</v>
      </c>
      <c r="H71">
        <v>91.99</v>
      </c>
      <c r="I71">
        <v>88.75</v>
      </c>
      <c r="J71">
        <v>49.94</v>
      </c>
      <c r="K71">
        <v>77.77</v>
      </c>
      <c r="L71">
        <v>81.760000000000005</v>
      </c>
      <c r="M71">
        <v>71.39</v>
      </c>
      <c r="N71">
        <v>74.94</v>
      </c>
      <c r="O71">
        <v>70</v>
      </c>
      <c r="P71">
        <v>62.59</v>
      </c>
      <c r="Q71">
        <v>34.880000000000003</v>
      </c>
      <c r="R71">
        <v>59.19</v>
      </c>
      <c r="V71" s="1">
        <f>AVERAGE(Table1[[#This Row],[basic_human_needs]:[access_adv_edu]])</f>
        <v>69.702199999999991</v>
      </c>
      <c r="W71">
        <v>80.930000000000007</v>
      </c>
      <c r="X71">
        <v>76.47</v>
      </c>
      <c r="Y71">
        <v>56.67</v>
      </c>
      <c r="Z71">
        <v>93.03</v>
      </c>
      <c r="AA71">
        <v>91.99</v>
      </c>
      <c r="AB71">
        <v>88.75</v>
      </c>
      <c r="AC71" s="1">
        <f t="shared" si="4"/>
        <v>42.448999999999998</v>
      </c>
      <c r="AD71">
        <v>77.77</v>
      </c>
      <c r="AE71">
        <v>81.760000000000005</v>
      </c>
      <c r="AF71" s="1">
        <f t="shared" si="5"/>
        <v>57.112000000000002</v>
      </c>
      <c r="AG71">
        <v>74.94</v>
      </c>
      <c r="AH71" s="1">
        <f t="shared" si="6"/>
        <v>56</v>
      </c>
      <c r="AI71" s="1">
        <f t="shared" si="7"/>
        <v>73.591999999999999</v>
      </c>
      <c r="AJ71">
        <v>34.880000000000003</v>
      </c>
      <c r="AK71">
        <v>59.19</v>
      </c>
    </row>
    <row r="72" spans="1:37">
      <c r="A72">
        <v>71</v>
      </c>
      <c r="B72" t="s">
        <v>88</v>
      </c>
      <c r="C72">
        <v>70.959999999999994</v>
      </c>
      <c r="D72">
        <v>81.25</v>
      </c>
      <c r="E72">
        <v>76.510000000000005</v>
      </c>
      <c r="F72">
        <v>55.11</v>
      </c>
      <c r="G72">
        <v>91.47</v>
      </c>
      <c r="H72">
        <v>84.91</v>
      </c>
      <c r="I72">
        <v>93.28</v>
      </c>
      <c r="J72">
        <v>55.33</v>
      </c>
      <c r="K72">
        <v>77.510000000000005</v>
      </c>
      <c r="L72">
        <v>73.41</v>
      </c>
      <c r="M72">
        <v>75.099999999999994</v>
      </c>
      <c r="N72">
        <v>80</v>
      </c>
      <c r="O72">
        <v>50.78</v>
      </c>
      <c r="P72">
        <v>64.27</v>
      </c>
      <c r="Q72">
        <v>49.25</v>
      </c>
      <c r="R72">
        <v>56.16</v>
      </c>
      <c r="V72" s="1">
        <f>AVERAGE(Table1[[#This Row],[basic_human_needs]:[access_adv_edu]])</f>
        <v>68.968166666666676</v>
      </c>
      <c r="W72">
        <v>81.25</v>
      </c>
      <c r="X72">
        <v>76.510000000000005</v>
      </c>
      <c r="Y72">
        <v>55.11</v>
      </c>
      <c r="Z72">
        <v>91.47</v>
      </c>
      <c r="AA72">
        <v>84.91</v>
      </c>
      <c r="AB72">
        <v>93.28</v>
      </c>
      <c r="AC72" s="1">
        <f t="shared" si="4"/>
        <v>47.030499999999996</v>
      </c>
      <c r="AD72">
        <v>77.510000000000005</v>
      </c>
      <c r="AE72">
        <v>73.41</v>
      </c>
      <c r="AF72" s="1">
        <f t="shared" si="5"/>
        <v>60.08</v>
      </c>
      <c r="AG72">
        <v>80</v>
      </c>
      <c r="AH72" s="1">
        <f t="shared" si="6"/>
        <v>40.624000000000002</v>
      </c>
      <c r="AI72" s="1">
        <f t="shared" si="7"/>
        <v>67.927999999999997</v>
      </c>
      <c r="AJ72">
        <v>49.25</v>
      </c>
      <c r="AK72">
        <v>56.16</v>
      </c>
    </row>
    <row r="73" spans="1:37">
      <c r="A73">
        <v>72</v>
      </c>
      <c r="B73" t="s">
        <v>89</v>
      </c>
      <c r="C73">
        <v>70.81</v>
      </c>
      <c r="D73">
        <v>79.650000000000006</v>
      </c>
      <c r="E73">
        <v>76.52</v>
      </c>
      <c r="F73">
        <v>56.25</v>
      </c>
      <c r="G73">
        <v>92.87</v>
      </c>
      <c r="H73">
        <v>79.55</v>
      </c>
      <c r="I73">
        <v>78.989999999999995</v>
      </c>
      <c r="J73">
        <v>67.209999999999994</v>
      </c>
      <c r="K73">
        <v>88.33</v>
      </c>
      <c r="L73">
        <v>65.77</v>
      </c>
      <c r="M73">
        <v>72.28</v>
      </c>
      <c r="N73">
        <v>79.680000000000007</v>
      </c>
      <c r="O73">
        <v>70.150000000000006</v>
      </c>
      <c r="P73">
        <v>63.38</v>
      </c>
      <c r="Q73">
        <v>42.17</v>
      </c>
      <c r="R73">
        <v>49.31</v>
      </c>
      <c r="V73" s="1">
        <f>AVERAGE(Table1[[#This Row],[basic_human_needs]:[access_adv_edu]])</f>
        <v>68.253500000000003</v>
      </c>
      <c r="W73">
        <v>79.650000000000006</v>
      </c>
      <c r="X73">
        <v>76.52</v>
      </c>
      <c r="Y73">
        <v>56.25</v>
      </c>
      <c r="Z73">
        <v>92.87</v>
      </c>
      <c r="AA73">
        <v>79.55</v>
      </c>
      <c r="AB73">
        <v>78.989999999999995</v>
      </c>
      <c r="AC73" s="1">
        <f t="shared" si="4"/>
        <v>57.128499999999995</v>
      </c>
      <c r="AD73">
        <v>88.33</v>
      </c>
      <c r="AE73">
        <v>65.77</v>
      </c>
      <c r="AF73" s="1">
        <f t="shared" si="5"/>
        <v>57.824000000000005</v>
      </c>
      <c r="AG73">
        <v>79.680000000000007</v>
      </c>
      <c r="AH73" s="1">
        <f t="shared" si="6"/>
        <v>56.120000000000005</v>
      </c>
      <c r="AI73" s="1">
        <f t="shared" si="7"/>
        <v>63.64</v>
      </c>
      <c r="AJ73">
        <v>42.17</v>
      </c>
      <c r="AK73">
        <v>49.31</v>
      </c>
    </row>
    <row r="74" spans="1:37">
      <c r="A74">
        <v>73</v>
      </c>
      <c r="B74" t="s">
        <v>90</v>
      </c>
      <c r="C74">
        <v>70.709999999999994</v>
      </c>
      <c r="D74">
        <v>80.739999999999995</v>
      </c>
      <c r="E74">
        <v>70.31</v>
      </c>
      <c r="F74">
        <v>61.07</v>
      </c>
      <c r="G74">
        <v>90.27</v>
      </c>
      <c r="H74">
        <v>87.27</v>
      </c>
      <c r="I74">
        <v>88.16</v>
      </c>
      <c r="J74">
        <v>57.26</v>
      </c>
      <c r="K74">
        <v>74.459999999999994</v>
      </c>
      <c r="L74">
        <v>79.41</v>
      </c>
      <c r="M74">
        <v>58.5</v>
      </c>
      <c r="N74">
        <v>68.88</v>
      </c>
      <c r="O74">
        <v>82.88</v>
      </c>
      <c r="P74">
        <v>57.57</v>
      </c>
      <c r="Q74">
        <v>48.46</v>
      </c>
      <c r="R74">
        <v>55.36</v>
      </c>
      <c r="V74" s="1">
        <f>AVERAGE(Table1[[#This Row],[basic_human_needs]:[access_adv_edu]])</f>
        <v>69.065399999999997</v>
      </c>
      <c r="W74">
        <v>80.739999999999995</v>
      </c>
      <c r="X74">
        <v>70.31</v>
      </c>
      <c r="Y74">
        <v>61.07</v>
      </c>
      <c r="Z74">
        <v>90.27</v>
      </c>
      <c r="AA74">
        <v>87.27</v>
      </c>
      <c r="AB74">
        <v>88.16</v>
      </c>
      <c r="AC74" s="1">
        <f t="shared" si="4"/>
        <v>48.670999999999999</v>
      </c>
      <c r="AD74">
        <v>74.459999999999994</v>
      </c>
      <c r="AE74">
        <v>79.41</v>
      </c>
      <c r="AF74" s="1">
        <f t="shared" si="5"/>
        <v>46.800000000000004</v>
      </c>
      <c r="AG74">
        <v>68.88</v>
      </c>
      <c r="AH74" s="1">
        <f t="shared" si="6"/>
        <v>66.304000000000002</v>
      </c>
      <c r="AI74" s="1">
        <f t="shared" si="7"/>
        <v>69.816000000000003</v>
      </c>
      <c r="AJ74">
        <v>48.46</v>
      </c>
      <c r="AK74">
        <v>55.36</v>
      </c>
    </row>
    <row r="75" spans="1:37">
      <c r="A75">
        <v>74</v>
      </c>
      <c r="B75" t="s">
        <v>91</v>
      </c>
      <c r="C75">
        <v>70.489999999999995</v>
      </c>
      <c r="D75">
        <v>86.48</v>
      </c>
      <c r="E75">
        <v>72.98</v>
      </c>
      <c r="F75">
        <v>52.01</v>
      </c>
      <c r="G75">
        <v>89.11</v>
      </c>
      <c r="H75">
        <v>86.15</v>
      </c>
      <c r="I75">
        <v>88.36</v>
      </c>
      <c r="J75">
        <v>82.29</v>
      </c>
      <c r="K75">
        <v>71.3</v>
      </c>
      <c r="L75">
        <v>70.42</v>
      </c>
      <c r="M75">
        <v>70.91</v>
      </c>
      <c r="N75">
        <v>79.290000000000006</v>
      </c>
      <c r="O75">
        <v>59.92</v>
      </c>
      <c r="P75">
        <v>60.89</v>
      </c>
      <c r="Q75">
        <v>48.39</v>
      </c>
      <c r="R75">
        <v>38.85</v>
      </c>
      <c r="V75" s="1">
        <f>AVERAGE(Table1[[#This Row],[basic_human_needs]:[access_adv_edu]])</f>
        <v>68.458033333333319</v>
      </c>
      <c r="W75">
        <v>86.48</v>
      </c>
      <c r="X75">
        <v>72.98</v>
      </c>
      <c r="Y75">
        <v>52.01</v>
      </c>
      <c r="Z75">
        <v>89.11</v>
      </c>
      <c r="AA75">
        <v>86.15</v>
      </c>
      <c r="AB75">
        <v>88.36</v>
      </c>
      <c r="AC75" s="1">
        <f t="shared" si="4"/>
        <v>69.9465</v>
      </c>
      <c r="AD75">
        <v>71.3</v>
      </c>
      <c r="AE75">
        <v>70.42</v>
      </c>
      <c r="AF75" s="1">
        <f t="shared" si="5"/>
        <v>56.728000000000002</v>
      </c>
      <c r="AG75">
        <v>79.290000000000006</v>
      </c>
      <c r="AH75" s="1">
        <f t="shared" si="6"/>
        <v>47.936000000000007</v>
      </c>
      <c r="AI75" s="1">
        <f t="shared" si="7"/>
        <v>68.92</v>
      </c>
      <c r="AJ75">
        <v>48.39</v>
      </c>
      <c r="AK75">
        <v>38.85</v>
      </c>
    </row>
    <row r="76" spans="1:37">
      <c r="A76">
        <v>75</v>
      </c>
      <c r="B76" t="s">
        <v>92</v>
      </c>
      <c r="C76">
        <v>70.22</v>
      </c>
      <c r="D76">
        <v>83.03</v>
      </c>
      <c r="E76">
        <v>67.349999999999994</v>
      </c>
      <c r="F76">
        <v>60.27</v>
      </c>
      <c r="G76">
        <v>90.06</v>
      </c>
      <c r="H76">
        <v>84.88</v>
      </c>
      <c r="I76">
        <v>89.32</v>
      </c>
      <c r="J76">
        <v>67.88</v>
      </c>
      <c r="K76">
        <v>78.400000000000006</v>
      </c>
      <c r="L76">
        <v>60.47</v>
      </c>
      <c r="M76">
        <v>62.37</v>
      </c>
      <c r="N76">
        <v>68.150000000000006</v>
      </c>
      <c r="O76">
        <v>85.94</v>
      </c>
      <c r="P76">
        <v>64.47</v>
      </c>
      <c r="Q76">
        <v>47.39</v>
      </c>
      <c r="R76">
        <v>43.27</v>
      </c>
      <c r="V76" s="1">
        <f>AVERAGE(Table1[[#This Row],[basic_human_needs]:[access_adv_edu]])</f>
        <v>67.789333333333332</v>
      </c>
      <c r="W76">
        <v>83.03</v>
      </c>
      <c r="X76">
        <v>67.349999999999994</v>
      </c>
      <c r="Y76">
        <v>60.27</v>
      </c>
      <c r="Z76">
        <v>90.06</v>
      </c>
      <c r="AA76">
        <v>84.88</v>
      </c>
      <c r="AB76">
        <v>89.32</v>
      </c>
      <c r="AC76" s="1">
        <f t="shared" si="4"/>
        <v>57.697999999999993</v>
      </c>
      <c r="AD76">
        <v>78.400000000000006</v>
      </c>
      <c r="AE76">
        <v>60.47</v>
      </c>
      <c r="AF76" s="1">
        <f t="shared" si="5"/>
        <v>49.896000000000001</v>
      </c>
      <c r="AG76">
        <v>68.150000000000006</v>
      </c>
      <c r="AH76" s="1">
        <f t="shared" si="6"/>
        <v>68.751999999999995</v>
      </c>
      <c r="AI76" s="1">
        <f t="shared" si="7"/>
        <v>67.903999999999996</v>
      </c>
      <c r="AJ76">
        <v>47.39</v>
      </c>
      <c r="AK76">
        <v>43.27</v>
      </c>
    </row>
    <row r="77" spans="1:37">
      <c r="A77">
        <v>76</v>
      </c>
      <c r="B77" t="s">
        <v>93</v>
      </c>
      <c r="C77">
        <v>70.180000000000007</v>
      </c>
      <c r="D77">
        <v>86.22</v>
      </c>
      <c r="E77">
        <v>70.53</v>
      </c>
      <c r="F77">
        <v>53.79</v>
      </c>
      <c r="G77">
        <v>96.15</v>
      </c>
      <c r="H77">
        <v>89.05</v>
      </c>
      <c r="I77">
        <v>87.38</v>
      </c>
      <c r="J77">
        <v>72.290000000000006</v>
      </c>
      <c r="K77">
        <v>93.9</v>
      </c>
      <c r="L77">
        <v>45.44</v>
      </c>
      <c r="M77">
        <v>75.5</v>
      </c>
      <c r="N77">
        <v>67.28</v>
      </c>
      <c r="O77">
        <v>30.71</v>
      </c>
      <c r="P77">
        <v>66.95</v>
      </c>
      <c r="Q77">
        <v>64.12</v>
      </c>
      <c r="R77">
        <v>53.4</v>
      </c>
      <c r="V77" s="1">
        <f>AVERAGE(Table1[[#This Row],[basic_human_needs]:[access_adv_edu]])</f>
        <v>68.327633333333338</v>
      </c>
      <c r="W77">
        <v>86.22</v>
      </c>
      <c r="X77">
        <v>70.53</v>
      </c>
      <c r="Y77">
        <v>53.79</v>
      </c>
      <c r="Z77">
        <v>96.15</v>
      </c>
      <c r="AA77">
        <v>89.05</v>
      </c>
      <c r="AB77">
        <v>87.38</v>
      </c>
      <c r="AC77" s="1">
        <f t="shared" si="4"/>
        <v>61.4465</v>
      </c>
      <c r="AD77">
        <v>93.9</v>
      </c>
      <c r="AE77">
        <v>45.44</v>
      </c>
      <c r="AF77" s="1">
        <f t="shared" si="5"/>
        <v>60.400000000000006</v>
      </c>
      <c r="AG77">
        <v>67.28</v>
      </c>
      <c r="AH77" s="1">
        <f t="shared" si="6"/>
        <v>24.568000000000001</v>
      </c>
      <c r="AI77" s="1">
        <f t="shared" si="7"/>
        <v>71.239999999999995</v>
      </c>
      <c r="AJ77">
        <v>64.12</v>
      </c>
      <c r="AK77">
        <v>53.4</v>
      </c>
    </row>
    <row r="78" spans="1:37">
      <c r="A78">
        <v>77</v>
      </c>
      <c r="B78" t="s">
        <v>94</v>
      </c>
      <c r="C78">
        <v>70</v>
      </c>
      <c r="D78">
        <v>78.599999999999994</v>
      </c>
      <c r="E78">
        <v>66.3</v>
      </c>
      <c r="F78">
        <v>65.09</v>
      </c>
      <c r="G78">
        <v>87.24</v>
      </c>
      <c r="H78">
        <v>74</v>
      </c>
      <c r="I78">
        <v>84.59</v>
      </c>
      <c r="J78">
        <v>68.569999999999993</v>
      </c>
      <c r="K78">
        <v>68.84</v>
      </c>
      <c r="L78">
        <v>68.95</v>
      </c>
      <c r="M78">
        <v>65.459999999999994</v>
      </c>
      <c r="N78">
        <v>61.93</v>
      </c>
      <c r="O78">
        <v>89.99</v>
      </c>
      <c r="P78">
        <v>67.52</v>
      </c>
      <c r="Q78">
        <v>59.62</v>
      </c>
      <c r="R78">
        <v>43.24</v>
      </c>
      <c r="V78" s="1">
        <f>AVERAGE(Table1[[#This Row],[basic_human_needs]:[access_adv_edu]])</f>
        <v>66.682966666666672</v>
      </c>
      <c r="W78">
        <v>78.599999999999994</v>
      </c>
      <c r="X78">
        <v>66.3</v>
      </c>
      <c r="Y78">
        <v>65.09</v>
      </c>
      <c r="Z78">
        <v>87.24</v>
      </c>
      <c r="AA78">
        <v>74</v>
      </c>
      <c r="AB78">
        <v>84.59</v>
      </c>
      <c r="AC78" s="1">
        <f t="shared" si="4"/>
        <v>58.284499999999994</v>
      </c>
      <c r="AD78">
        <v>68.84</v>
      </c>
      <c r="AE78">
        <v>68.95</v>
      </c>
      <c r="AF78" s="1">
        <f t="shared" si="5"/>
        <v>52.367999999999995</v>
      </c>
      <c r="AG78">
        <v>61.93</v>
      </c>
      <c r="AH78" s="1">
        <f t="shared" si="6"/>
        <v>71.992000000000004</v>
      </c>
      <c r="AI78" s="1">
        <f t="shared" si="7"/>
        <v>59.2</v>
      </c>
      <c r="AJ78">
        <v>59.62</v>
      </c>
      <c r="AK78">
        <v>43.24</v>
      </c>
    </row>
    <row r="79" spans="1:37">
      <c r="A79">
        <v>78</v>
      </c>
      <c r="B79" t="s">
        <v>95</v>
      </c>
      <c r="C79">
        <v>69.7</v>
      </c>
      <c r="D79">
        <v>83.54</v>
      </c>
      <c r="E79">
        <v>71.680000000000007</v>
      </c>
      <c r="F79">
        <v>53.88</v>
      </c>
      <c r="G79">
        <v>89.61</v>
      </c>
      <c r="H79">
        <v>82.6</v>
      </c>
      <c r="I79">
        <v>87.82</v>
      </c>
      <c r="J79">
        <v>74.14</v>
      </c>
      <c r="K79">
        <v>85.85</v>
      </c>
      <c r="L79">
        <v>69.91</v>
      </c>
      <c r="M79">
        <v>65.12</v>
      </c>
      <c r="N79">
        <v>65.86</v>
      </c>
      <c r="O79">
        <v>47.5</v>
      </c>
      <c r="P79">
        <v>65.27</v>
      </c>
      <c r="Q79">
        <v>52.57</v>
      </c>
      <c r="R79">
        <v>50.17</v>
      </c>
      <c r="V79" s="1">
        <f>AVERAGE(Table1[[#This Row],[basic_human_needs]:[access_adv_edu]])</f>
        <v>67.512333333333331</v>
      </c>
      <c r="W79">
        <v>83.54</v>
      </c>
      <c r="X79">
        <v>71.680000000000007</v>
      </c>
      <c r="Y79">
        <v>53.88</v>
      </c>
      <c r="Z79">
        <v>89.61</v>
      </c>
      <c r="AA79">
        <v>82.6</v>
      </c>
      <c r="AB79">
        <v>87.82</v>
      </c>
      <c r="AC79" s="1">
        <f t="shared" si="4"/>
        <v>63.018999999999998</v>
      </c>
      <c r="AD79">
        <v>85.85</v>
      </c>
      <c r="AE79">
        <v>69.91</v>
      </c>
      <c r="AF79" s="1">
        <f t="shared" si="5"/>
        <v>52.096000000000004</v>
      </c>
      <c r="AG79">
        <v>65.86</v>
      </c>
      <c r="AH79" s="1">
        <f t="shared" si="6"/>
        <v>38</v>
      </c>
      <c r="AI79" s="1">
        <f t="shared" si="7"/>
        <v>66.08</v>
      </c>
      <c r="AJ79">
        <v>52.57</v>
      </c>
      <c r="AK79">
        <v>50.17</v>
      </c>
    </row>
    <row r="80" spans="1:37">
      <c r="A80">
        <v>79</v>
      </c>
      <c r="B80" t="s">
        <v>96</v>
      </c>
      <c r="C80">
        <v>69.180000000000007</v>
      </c>
      <c r="D80">
        <v>75.72</v>
      </c>
      <c r="E80">
        <v>66.69</v>
      </c>
      <c r="F80">
        <v>65.12</v>
      </c>
      <c r="G80">
        <v>86.64</v>
      </c>
      <c r="H80">
        <v>67.349999999999994</v>
      </c>
      <c r="I80">
        <v>75.08</v>
      </c>
      <c r="J80">
        <v>73.8</v>
      </c>
      <c r="K80">
        <v>91.1</v>
      </c>
      <c r="L80">
        <v>73.27</v>
      </c>
      <c r="M80">
        <v>48.44</v>
      </c>
      <c r="N80">
        <v>53.95</v>
      </c>
      <c r="O80">
        <v>87.61</v>
      </c>
      <c r="P80">
        <v>64</v>
      </c>
      <c r="Q80">
        <v>51.65</v>
      </c>
      <c r="R80">
        <v>57.23</v>
      </c>
      <c r="V80" s="1">
        <f>AVERAGE(Table1[[#This Row],[basic_human_needs]:[access_adv_edu]])</f>
        <v>65.949999999999989</v>
      </c>
      <c r="W80">
        <v>75.72</v>
      </c>
      <c r="X80">
        <v>66.69</v>
      </c>
      <c r="Y80">
        <v>65.12</v>
      </c>
      <c r="Z80">
        <v>86.64</v>
      </c>
      <c r="AA80">
        <v>67.349999999999994</v>
      </c>
      <c r="AB80">
        <v>75.08</v>
      </c>
      <c r="AC80" s="1">
        <f t="shared" si="4"/>
        <v>62.73</v>
      </c>
      <c r="AD80">
        <v>91.1</v>
      </c>
      <c r="AE80">
        <v>73.27</v>
      </c>
      <c r="AF80" s="1">
        <f t="shared" si="5"/>
        <v>38.752000000000002</v>
      </c>
      <c r="AG80">
        <v>53.95</v>
      </c>
      <c r="AH80" s="1">
        <f t="shared" si="6"/>
        <v>70.088000000000008</v>
      </c>
      <c r="AI80" s="1">
        <f t="shared" si="7"/>
        <v>53.879999999999995</v>
      </c>
      <c r="AJ80">
        <v>51.65</v>
      </c>
      <c r="AK80">
        <v>57.23</v>
      </c>
    </row>
    <row r="81" spans="1:37">
      <c r="A81">
        <v>80</v>
      </c>
      <c r="B81" t="s">
        <v>97</v>
      </c>
      <c r="C81">
        <v>69.17</v>
      </c>
      <c r="D81">
        <v>69.959999999999994</v>
      </c>
      <c r="E81">
        <v>69.33</v>
      </c>
      <c r="F81">
        <v>68.22</v>
      </c>
      <c r="G81">
        <v>80.89</v>
      </c>
      <c r="H81">
        <v>65.540000000000006</v>
      </c>
      <c r="I81">
        <v>84.32</v>
      </c>
      <c r="J81">
        <v>49.1</v>
      </c>
      <c r="K81">
        <v>77.13</v>
      </c>
      <c r="L81">
        <v>76.05</v>
      </c>
      <c r="M81">
        <v>55.38</v>
      </c>
      <c r="N81">
        <v>68.77</v>
      </c>
      <c r="O81">
        <v>87.51</v>
      </c>
      <c r="P81">
        <v>69.84</v>
      </c>
      <c r="Q81">
        <v>56.94</v>
      </c>
      <c r="R81">
        <v>58.58</v>
      </c>
      <c r="V81" s="1">
        <f>AVERAGE(Table1[[#This Row],[basic_human_needs]:[access_adv_edu]])</f>
        <v>65.613933333333335</v>
      </c>
      <c r="W81">
        <v>69.959999999999994</v>
      </c>
      <c r="X81">
        <v>69.33</v>
      </c>
      <c r="Y81">
        <v>68.22</v>
      </c>
      <c r="Z81">
        <v>80.89</v>
      </c>
      <c r="AA81">
        <v>65.540000000000006</v>
      </c>
      <c r="AB81">
        <v>84.32</v>
      </c>
      <c r="AC81" s="1">
        <f t="shared" si="4"/>
        <v>41.734999999999999</v>
      </c>
      <c r="AD81">
        <v>77.13</v>
      </c>
      <c r="AE81">
        <v>76.05</v>
      </c>
      <c r="AF81" s="1">
        <f t="shared" si="5"/>
        <v>44.304000000000002</v>
      </c>
      <c r="AG81">
        <v>68.77</v>
      </c>
      <c r="AH81" s="1">
        <f t="shared" si="6"/>
        <v>70.00800000000001</v>
      </c>
      <c r="AI81" s="1">
        <f t="shared" si="7"/>
        <v>52.432000000000009</v>
      </c>
      <c r="AJ81">
        <v>56.94</v>
      </c>
      <c r="AK81">
        <v>58.58</v>
      </c>
    </row>
    <row r="82" spans="1:37">
      <c r="A82">
        <v>81</v>
      </c>
      <c r="B82" t="s">
        <v>98</v>
      </c>
      <c r="C82">
        <v>69.06</v>
      </c>
      <c r="D82">
        <v>82.77</v>
      </c>
      <c r="E82">
        <v>66.87</v>
      </c>
      <c r="F82">
        <v>57.54</v>
      </c>
      <c r="G82">
        <v>92.37</v>
      </c>
      <c r="H82">
        <v>85.6</v>
      </c>
      <c r="I82">
        <v>79.95</v>
      </c>
      <c r="J82">
        <v>73.16</v>
      </c>
      <c r="K82">
        <v>89.38</v>
      </c>
      <c r="L82">
        <v>63.68</v>
      </c>
      <c r="M82">
        <v>44.19</v>
      </c>
      <c r="N82">
        <v>70.239999999999995</v>
      </c>
      <c r="O82">
        <v>67.03</v>
      </c>
      <c r="P82">
        <v>63.07</v>
      </c>
      <c r="Q82">
        <v>47.68</v>
      </c>
      <c r="R82">
        <v>52.39</v>
      </c>
      <c r="V82" s="1">
        <f>AVERAGE(Table1[[#This Row],[basic_human_needs]:[access_adv_edu]])</f>
        <v>67.207466666666662</v>
      </c>
      <c r="W82">
        <v>82.77</v>
      </c>
      <c r="X82">
        <v>66.87</v>
      </c>
      <c r="Y82">
        <v>57.54</v>
      </c>
      <c r="Z82">
        <v>92.37</v>
      </c>
      <c r="AA82">
        <v>85.6</v>
      </c>
      <c r="AB82">
        <v>79.95</v>
      </c>
      <c r="AC82" s="1">
        <f t="shared" si="4"/>
        <v>62.185999999999993</v>
      </c>
      <c r="AD82">
        <v>89.38</v>
      </c>
      <c r="AE82">
        <v>63.68</v>
      </c>
      <c r="AF82" s="1">
        <f t="shared" si="5"/>
        <v>35.351999999999997</v>
      </c>
      <c r="AG82">
        <v>70.239999999999995</v>
      </c>
      <c r="AH82" s="1">
        <f t="shared" si="6"/>
        <v>53.624000000000002</v>
      </c>
      <c r="AI82" s="1">
        <f t="shared" si="7"/>
        <v>68.48</v>
      </c>
      <c r="AJ82">
        <v>47.68</v>
      </c>
      <c r="AK82">
        <v>52.39</v>
      </c>
    </row>
    <row r="83" spans="1:37">
      <c r="A83">
        <v>82</v>
      </c>
      <c r="B83" t="s">
        <v>99</v>
      </c>
      <c r="C83">
        <v>68.78</v>
      </c>
      <c r="D83">
        <v>82.81</v>
      </c>
      <c r="E83">
        <v>70.64</v>
      </c>
      <c r="F83">
        <v>52.88</v>
      </c>
      <c r="G83">
        <v>91.55</v>
      </c>
      <c r="H83">
        <v>86.85</v>
      </c>
      <c r="I83">
        <v>86.65</v>
      </c>
      <c r="J83">
        <v>66.209999999999994</v>
      </c>
      <c r="K83">
        <v>92.97</v>
      </c>
      <c r="L83">
        <v>68.349999999999994</v>
      </c>
      <c r="M83">
        <v>59.46</v>
      </c>
      <c r="N83">
        <v>61.76</v>
      </c>
      <c r="O83">
        <v>63.32</v>
      </c>
      <c r="P83">
        <v>60.79</v>
      </c>
      <c r="Q83">
        <v>34.1</v>
      </c>
      <c r="R83">
        <v>53.3</v>
      </c>
      <c r="V83" s="1">
        <f>AVERAGE(Table1[[#This Row],[basic_human_needs]:[access_adv_edu]])</f>
        <v>67.05616666666667</v>
      </c>
      <c r="W83">
        <v>82.81</v>
      </c>
      <c r="X83">
        <v>70.64</v>
      </c>
      <c r="Y83">
        <v>52.88</v>
      </c>
      <c r="Z83">
        <v>91.55</v>
      </c>
      <c r="AA83">
        <v>86.85</v>
      </c>
      <c r="AB83">
        <v>86.65</v>
      </c>
      <c r="AC83" s="1">
        <f t="shared" si="4"/>
        <v>56.278499999999994</v>
      </c>
      <c r="AD83">
        <v>92.97</v>
      </c>
      <c r="AE83">
        <v>68.349999999999994</v>
      </c>
      <c r="AF83" s="1">
        <f t="shared" si="5"/>
        <v>47.568000000000005</v>
      </c>
      <c r="AG83">
        <v>61.76</v>
      </c>
      <c r="AH83" s="1">
        <f t="shared" si="6"/>
        <v>50.656000000000006</v>
      </c>
      <c r="AI83" s="1">
        <f t="shared" si="7"/>
        <v>69.48</v>
      </c>
      <c r="AJ83">
        <v>34.1</v>
      </c>
      <c r="AK83">
        <v>53.3</v>
      </c>
    </row>
    <row r="84" spans="1:37">
      <c r="A84">
        <v>83</v>
      </c>
      <c r="B84" t="s">
        <v>100</v>
      </c>
      <c r="C84">
        <v>68.77</v>
      </c>
      <c r="D84">
        <v>86.95</v>
      </c>
      <c r="E84">
        <v>66.69</v>
      </c>
      <c r="F84">
        <v>52.67</v>
      </c>
      <c r="G84">
        <v>93.25</v>
      </c>
      <c r="H84">
        <v>94.54</v>
      </c>
      <c r="I84">
        <v>89.24</v>
      </c>
      <c r="J84">
        <v>70.760000000000005</v>
      </c>
      <c r="K84">
        <v>80.02</v>
      </c>
      <c r="L84">
        <v>54.37</v>
      </c>
      <c r="M84">
        <v>73.69</v>
      </c>
      <c r="N84">
        <v>58.68</v>
      </c>
      <c r="O84">
        <v>60.43</v>
      </c>
      <c r="P84">
        <v>62.18</v>
      </c>
      <c r="Q84">
        <v>28.88</v>
      </c>
      <c r="R84">
        <v>59.18</v>
      </c>
      <c r="V84" s="1">
        <f>AVERAGE(Table1[[#This Row],[basic_human_needs]:[access_adv_edu]])</f>
        <v>67.169599999999988</v>
      </c>
      <c r="W84">
        <v>86.95</v>
      </c>
      <c r="X84">
        <v>66.69</v>
      </c>
      <c r="Y84">
        <v>52.67</v>
      </c>
      <c r="Z84">
        <v>93.25</v>
      </c>
      <c r="AA84">
        <v>94.54</v>
      </c>
      <c r="AB84">
        <v>89.24</v>
      </c>
      <c r="AC84" s="1">
        <f t="shared" si="4"/>
        <v>60.146000000000001</v>
      </c>
      <c r="AD84">
        <v>80.02</v>
      </c>
      <c r="AE84">
        <v>54.37</v>
      </c>
      <c r="AF84" s="1">
        <f t="shared" si="5"/>
        <v>58.951999999999998</v>
      </c>
      <c r="AG84">
        <v>58.68</v>
      </c>
      <c r="AH84" s="1">
        <f t="shared" si="6"/>
        <v>48.344000000000001</v>
      </c>
      <c r="AI84" s="1">
        <f t="shared" si="7"/>
        <v>75.632000000000005</v>
      </c>
      <c r="AJ84">
        <v>28.88</v>
      </c>
      <c r="AK84">
        <v>59.18</v>
      </c>
    </row>
    <row r="85" spans="1:37">
      <c r="A85">
        <v>84</v>
      </c>
      <c r="B85" t="s">
        <v>101</v>
      </c>
      <c r="C85">
        <v>68.44</v>
      </c>
      <c r="D85">
        <v>82.67</v>
      </c>
      <c r="E85">
        <v>66.22</v>
      </c>
      <c r="F85">
        <v>56.44</v>
      </c>
      <c r="G85">
        <v>81.7</v>
      </c>
      <c r="H85">
        <v>76.42</v>
      </c>
      <c r="I85">
        <v>87.75</v>
      </c>
      <c r="J85">
        <v>84.8</v>
      </c>
      <c r="K85">
        <v>63.22</v>
      </c>
      <c r="L85">
        <v>68.489999999999995</v>
      </c>
      <c r="M85">
        <v>66.72</v>
      </c>
      <c r="N85">
        <v>66.44</v>
      </c>
      <c r="O85">
        <v>75.010000000000005</v>
      </c>
      <c r="P85">
        <v>66.78</v>
      </c>
      <c r="Q85">
        <v>48.53</v>
      </c>
      <c r="R85">
        <v>35.43</v>
      </c>
      <c r="V85" s="1">
        <f>AVERAGE(Table1[[#This Row],[basic_human_needs]:[access_adv_edu]])</f>
        <v>65.327333333333328</v>
      </c>
      <c r="W85">
        <v>82.67</v>
      </c>
      <c r="X85">
        <v>66.22</v>
      </c>
      <c r="Y85">
        <v>56.44</v>
      </c>
      <c r="Z85">
        <v>81.7</v>
      </c>
      <c r="AA85">
        <v>76.42</v>
      </c>
      <c r="AB85">
        <v>87.75</v>
      </c>
      <c r="AC85" s="1">
        <f t="shared" si="4"/>
        <v>72.08</v>
      </c>
      <c r="AD85">
        <v>63.22</v>
      </c>
      <c r="AE85">
        <v>68.489999999999995</v>
      </c>
      <c r="AF85" s="1">
        <f t="shared" si="5"/>
        <v>53.376000000000005</v>
      </c>
      <c r="AG85">
        <v>66.44</v>
      </c>
      <c r="AH85" s="1">
        <f t="shared" si="6"/>
        <v>60.00800000000001</v>
      </c>
      <c r="AI85" s="1">
        <f t="shared" si="7"/>
        <v>61.136000000000003</v>
      </c>
      <c r="AJ85">
        <v>48.53</v>
      </c>
      <c r="AK85">
        <v>35.43</v>
      </c>
    </row>
    <row r="86" spans="1:37">
      <c r="A86">
        <v>85</v>
      </c>
      <c r="B86" t="s">
        <v>102</v>
      </c>
      <c r="C86">
        <v>68.09</v>
      </c>
      <c r="D86">
        <v>84.46</v>
      </c>
      <c r="E86">
        <v>68.05</v>
      </c>
      <c r="F86">
        <v>51.76</v>
      </c>
      <c r="G86">
        <v>92.46</v>
      </c>
      <c r="H86">
        <v>85.37</v>
      </c>
      <c r="I86">
        <v>92.34</v>
      </c>
      <c r="J86">
        <v>67.650000000000006</v>
      </c>
      <c r="K86">
        <v>79.08</v>
      </c>
      <c r="L86">
        <v>81.900000000000006</v>
      </c>
      <c r="M86">
        <v>68.89</v>
      </c>
      <c r="N86">
        <v>42.31</v>
      </c>
      <c r="O86">
        <v>51.8</v>
      </c>
      <c r="P86">
        <v>68.05</v>
      </c>
      <c r="Q86">
        <v>34.21</v>
      </c>
      <c r="R86">
        <v>53.01</v>
      </c>
      <c r="V86" s="1">
        <f>AVERAGE(Table1[[#This Row],[basic_human_needs]:[access_adv_edu]])</f>
        <v>65.820033333333342</v>
      </c>
      <c r="W86">
        <v>84.46</v>
      </c>
      <c r="X86">
        <v>68.05</v>
      </c>
      <c r="Y86">
        <v>51.76</v>
      </c>
      <c r="Z86">
        <v>92.46</v>
      </c>
      <c r="AA86">
        <v>85.37</v>
      </c>
      <c r="AB86">
        <v>92.34</v>
      </c>
      <c r="AC86" s="1">
        <f t="shared" si="4"/>
        <v>57.502500000000005</v>
      </c>
      <c r="AD86">
        <v>79.08</v>
      </c>
      <c r="AE86">
        <v>81.900000000000006</v>
      </c>
      <c r="AF86" s="1">
        <f t="shared" si="5"/>
        <v>55.112000000000002</v>
      </c>
      <c r="AG86">
        <v>42.31</v>
      </c>
      <c r="AH86" s="1">
        <f t="shared" si="6"/>
        <v>41.44</v>
      </c>
      <c r="AI86" s="1">
        <f t="shared" si="7"/>
        <v>68.296000000000006</v>
      </c>
      <c r="AJ86">
        <v>34.21</v>
      </c>
      <c r="AK86">
        <v>53.01</v>
      </c>
    </row>
    <row r="87" spans="1:37">
      <c r="A87">
        <v>86</v>
      </c>
      <c r="B87" t="s">
        <v>103</v>
      </c>
      <c r="C87">
        <v>68.069999999999993</v>
      </c>
      <c r="D87">
        <v>89.38</v>
      </c>
      <c r="E87">
        <v>66.05</v>
      </c>
      <c r="F87">
        <v>48.8</v>
      </c>
      <c r="G87">
        <v>95.95</v>
      </c>
      <c r="H87">
        <v>95.42</v>
      </c>
      <c r="I87">
        <v>90.62</v>
      </c>
      <c r="J87">
        <v>75.5</v>
      </c>
      <c r="K87">
        <v>83.34</v>
      </c>
      <c r="L87">
        <v>78.33</v>
      </c>
      <c r="M87">
        <v>74.67</v>
      </c>
      <c r="N87">
        <v>27.85</v>
      </c>
      <c r="O87">
        <v>42.46</v>
      </c>
      <c r="P87">
        <v>79.89</v>
      </c>
      <c r="Q87">
        <v>19.829999999999998</v>
      </c>
      <c r="R87">
        <v>53.01</v>
      </c>
      <c r="V87" s="1">
        <f>AVERAGE(Table1[[#This Row],[basic_human_needs]:[access_adv_edu]])</f>
        <v>65.519666666666666</v>
      </c>
      <c r="W87">
        <v>89.38</v>
      </c>
      <c r="X87">
        <v>66.05</v>
      </c>
      <c r="Y87">
        <v>48.8</v>
      </c>
      <c r="Z87">
        <v>95.95</v>
      </c>
      <c r="AA87">
        <v>95.42</v>
      </c>
      <c r="AB87">
        <v>90.62</v>
      </c>
      <c r="AC87" s="1">
        <f t="shared" si="4"/>
        <v>64.174999999999997</v>
      </c>
      <c r="AD87">
        <v>83.34</v>
      </c>
      <c r="AE87">
        <v>78.33</v>
      </c>
      <c r="AF87" s="1">
        <f t="shared" si="5"/>
        <v>59.736000000000004</v>
      </c>
      <c r="AG87">
        <v>27.85</v>
      </c>
      <c r="AH87" s="1">
        <f t="shared" si="6"/>
        <v>33.968000000000004</v>
      </c>
      <c r="AI87" s="1">
        <f t="shared" si="7"/>
        <v>76.335999999999999</v>
      </c>
      <c r="AJ87">
        <v>19.829999999999998</v>
      </c>
      <c r="AK87">
        <v>53.01</v>
      </c>
    </row>
    <row r="88" spans="1:37">
      <c r="A88">
        <v>87</v>
      </c>
      <c r="B88" t="s">
        <v>104</v>
      </c>
      <c r="C88">
        <v>67.989999999999995</v>
      </c>
      <c r="D88">
        <v>84.2</v>
      </c>
      <c r="E88">
        <v>68.819999999999993</v>
      </c>
      <c r="F88">
        <v>50.93</v>
      </c>
      <c r="G88">
        <v>95.59</v>
      </c>
      <c r="H88">
        <v>91.59</v>
      </c>
      <c r="I88">
        <v>86.79</v>
      </c>
      <c r="J88">
        <v>62.84</v>
      </c>
      <c r="K88">
        <v>72.33</v>
      </c>
      <c r="L88">
        <v>76.34</v>
      </c>
      <c r="M88">
        <v>72.36</v>
      </c>
      <c r="N88">
        <v>54.27</v>
      </c>
      <c r="O88">
        <v>40.17</v>
      </c>
      <c r="P88">
        <v>63.25</v>
      </c>
      <c r="Q88">
        <v>29.92</v>
      </c>
      <c r="R88">
        <v>70.39</v>
      </c>
      <c r="V88" s="1">
        <f>AVERAGE(Table1[[#This Row],[basic_human_needs]:[access_adv_edu]])</f>
        <v>66.525333333333336</v>
      </c>
      <c r="W88">
        <v>84.2</v>
      </c>
      <c r="X88">
        <v>68.819999999999993</v>
      </c>
      <c r="Y88">
        <v>50.93</v>
      </c>
      <c r="Z88">
        <v>95.59</v>
      </c>
      <c r="AA88">
        <v>91.59</v>
      </c>
      <c r="AB88">
        <v>86.79</v>
      </c>
      <c r="AC88" s="1">
        <f t="shared" si="4"/>
        <v>53.414000000000001</v>
      </c>
      <c r="AD88">
        <v>72.33</v>
      </c>
      <c r="AE88">
        <v>76.34</v>
      </c>
      <c r="AF88" s="1">
        <f t="shared" si="5"/>
        <v>57.888000000000005</v>
      </c>
      <c r="AG88">
        <v>54.27</v>
      </c>
      <c r="AH88" s="1">
        <f t="shared" si="6"/>
        <v>32.136000000000003</v>
      </c>
      <c r="AI88" s="1">
        <f t="shared" si="7"/>
        <v>73.272000000000006</v>
      </c>
      <c r="AJ88">
        <v>29.92</v>
      </c>
      <c r="AK88">
        <v>70.39</v>
      </c>
    </row>
    <row r="89" spans="1:37">
      <c r="A89">
        <v>88</v>
      </c>
      <c r="B89" t="s">
        <v>105</v>
      </c>
      <c r="C89">
        <v>67.790000000000006</v>
      </c>
      <c r="D89">
        <v>83.13</v>
      </c>
      <c r="E89">
        <v>65.17</v>
      </c>
      <c r="F89">
        <v>55.07</v>
      </c>
      <c r="G89">
        <v>94.44</v>
      </c>
      <c r="H89">
        <v>89.72</v>
      </c>
      <c r="I89">
        <v>87.87</v>
      </c>
      <c r="J89">
        <v>60.5</v>
      </c>
      <c r="K89">
        <v>80.099999999999994</v>
      </c>
      <c r="L89">
        <v>58.08</v>
      </c>
      <c r="M89">
        <v>67.61</v>
      </c>
      <c r="N89">
        <v>54.9</v>
      </c>
      <c r="O89">
        <v>66.319999999999993</v>
      </c>
      <c r="P89">
        <v>62.78</v>
      </c>
      <c r="Q89">
        <v>25.85</v>
      </c>
      <c r="R89">
        <v>65.33</v>
      </c>
      <c r="V89" s="1">
        <f>AVERAGE(Table1[[#This Row],[basic_human_needs]:[access_adv_edu]])</f>
        <v>66.00033333333333</v>
      </c>
      <c r="W89">
        <v>83.13</v>
      </c>
      <c r="X89">
        <v>65.17</v>
      </c>
      <c r="Y89">
        <v>55.07</v>
      </c>
      <c r="Z89">
        <v>94.44</v>
      </c>
      <c r="AA89">
        <v>89.72</v>
      </c>
      <c r="AB89">
        <v>87.87</v>
      </c>
      <c r="AC89" s="1">
        <f t="shared" si="4"/>
        <v>51.424999999999997</v>
      </c>
      <c r="AD89">
        <v>80.099999999999994</v>
      </c>
      <c r="AE89">
        <v>58.08</v>
      </c>
      <c r="AF89" s="1">
        <f t="shared" si="5"/>
        <v>54.088000000000001</v>
      </c>
      <c r="AG89">
        <v>54.9</v>
      </c>
      <c r="AH89" s="1">
        <f t="shared" si="6"/>
        <v>53.055999999999997</v>
      </c>
      <c r="AI89" s="1">
        <f t="shared" si="7"/>
        <v>71.775999999999996</v>
      </c>
      <c r="AJ89">
        <v>25.85</v>
      </c>
      <c r="AK89">
        <v>65.33</v>
      </c>
    </row>
    <row r="90" spans="1:37">
      <c r="A90">
        <v>89</v>
      </c>
      <c r="B90" t="s">
        <v>106</v>
      </c>
      <c r="C90">
        <v>67.69</v>
      </c>
      <c r="D90">
        <v>78.88</v>
      </c>
      <c r="E90">
        <v>66.67</v>
      </c>
      <c r="F90">
        <v>57.54</v>
      </c>
      <c r="G90">
        <v>82.6</v>
      </c>
      <c r="H90">
        <v>80.28</v>
      </c>
      <c r="I90">
        <v>84.31</v>
      </c>
      <c r="J90">
        <v>68.349999999999994</v>
      </c>
      <c r="K90">
        <v>73.709999999999994</v>
      </c>
      <c r="L90">
        <v>68.47</v>
      </c>
      <c r="M90">
        <v>54.85</v>
      </c>
      <c r="N90">
        <v>69.63</v>
      </c>
      <c r="O90">
        <v>70.09</v>
      </c>
      <c r="P90">
        <v>56.6</v>
      </c>
      <c r="Q90">
        <v>55.18</v>
      </c>
      <c r="R90">
        <v>48.27</v>
      </c>
      <c r="V90" s="1">
        <f>AVERAGE(Table1[[#This Row],[basic_human_needs]:[access_adv_edu]])</f>
        <v>65.85423333333334</v>
      </c>
      <c r="W90">
        <v>78.88</v>
      </c>
      <c r="X90">
        <v>66.67</v>
      </c>
      <c r="Y90">
        <v>57.54</v>
      </c>
      <c r="Z90">
        <v>82.6</v>
      </c>
      <c r="AA90">
        <v>80.28</v>
      </c>
      <c r="AB90">
        <v>84.31</v>
      </c>
      <c r="AC90" s="1">
        <f t="shared" si="4"/>
        <v>58.097499999999997</v>
      </c>
      <c r="AD90">
        <v>73.709999999999994</v>
      </c>
      <c r="AE90">
        <v>68.47</v>
      </c>
      <c r="AF90" s="1">
        <f t="shared" si="5"/>
        <v>43.88</v>
      </c>
      <c r="AG90">
        <v>69.63</v>
      </c>
      <c r="AH90" s="1">
        <f t="shared" si="6"/>
        <v>56.072000000000003</v>
      </c>
      <c r="AI90" s="1">
        <f t="shared" si="7"/>
        <v>64.224000000000004</v>
      </c>
      <c r="AJ90">
        <v>55.18</v>
      </c>
      <c r="AK90">
        <v>48.27</v>
      </c>
    </row>
    <row r="91" spans="1:37">
      <c r="A91">
        <v>90</v>
      </c>
      <c r="B91" t="s">
        <v>107</v>
      </c>
      <c r="C91">
        <v>67.040000000000006</v>
      </c>
      <c r="D91">
        <v>84.7</v>
      </c>
      <c r="E91">
        <v>62.27</v>
      </c>
      <c r="F91">
        <v>54.16</v>
      </c>
      <c r="G91">
        <v>92.07</v>
      </c>
      <c r="H91">
        <v>92.78</v>
      </c>
      <c r="I91">
        <v>86.65</v>
      </c>
      <c r="J91">
        <v>67.290000000000006</v>
      </c>
      <c r="K91">
        <v>77.27</v>
      </c>
      <c r="L91">
        <v>49.66</v>
      </c>
      <c r="M91">
        <v>70.099999999999994</v>
      </c>
      <c r="N91">
        <v>52.03</v>
      </c>
      <c r="O91">
        <v>54.11</v>
      </c>
      <c r="P91">
        <v>67.099999999999994</v>
      </c>
      <c r="Q91">
        <v>41.55</v>
      </c>
      <c r="R91">
        <v>53.9</v>
      </c>
      <c r="V91" s="1">
        <f>AVERAGE(Table1[[#This Row],[basic_human_needs]:[access_adv_edu]])</f>
        <v>65.188566666666659</v>
      </c>
      <c r="W91">
        <v>84.7</v>
      </c>
      <c r="X91">
        <v>62.27</v>
      </c>
      <c r="Y91">
        <v>54.16</v>
      </c>
      <c r="Z91">
        <v>92.07</v>
      </c>
      <c r="AA91">
        <v>92.78</v>
      </c>
      <c r="AB91">
        <v>86.65</v>
      </c>
      <c r="AC91" s="1">
        <f t="shared" si="4"/>
        <v>57.1965</v>
      </c>
      <c r="AD91">
        <v>77.27</v>
      </c>
      <c r="AE91">
        <v>49.66</v>
      </c>
      <c r="AF91" s="1">
        <f t="shared" si="5"/>
        <v>56.08</v>
      </c>
      <c r="AG91">
        <v>52.03</v>
      </c>
      <c r="AH91" s="1">
        <f t="shared" si="6"/>
        <v>43.288000000000004</v>
      </c>
      <c r="AI91" s="1">
        <f t="shared" si="7"/>
        <v>74.224000000000004</v>
      </c>
      <c r="AJ91">
        <v>41.55</v>
      </c>
      <c r="AK91">
        <v>53.9</v>
      </c>
    </row>
    <row r="92" spans="1:37">
      <c r="A92">
        <v>91</v>
      </c>
      <c r="B92" t="s">
        <v>108</v>
      </c>
      <c r="C92">
        <v>66.959999999999994</v>
      </c>
      <c r="D92">
        <v>69.67</v>
      </c>
      <c r="E92">
        <v>68.16</v>
      </c>
      <c r="F92">
        <v>63.04</v>
      </c>
      <c r="G92">
        <v>72.42</v>
      </c>
      <c r="H92">
        <v>64.58</v>
      </c>
      <c r="I92">
        <v>73.52</v>
      </c>
      <c r="J92">
        <v>68.150000000000006</v>
      </c>
      <c r="K92">
        <v>84.6</v>
      </c>
      <c r="L92">
        <v>64.52</v>
      </c>
      <c r="M92">
        <v>58.58</v>
      </c>
      <c r="N92">
        <v>64.95</v>
      </c>
      <c r="O92">
        <v>82.79</v>
      </c>
      <c r="P92">
        <v>69.72</v>
      </c>
      <c r="Q92">
        <v>49.2</v>
      </c>
      <c r="R92">
        <v>50.45</v>
      </c>
      <c r="V92" s="1">
        <f>AVERAGE(Table1[[#This Row],[basic_human_needs]:[access_adv_edu]])</f>
        <v>63.186500000000002</v>
      </c>
      <c r="W92">
        <v>69.67</v>
      </c>
      <c r="X92">
        <v>68.16</v>
      </c>
      <c r="Y92">
        <v>63.04</v>
      </c>
      <c r="Z92">
        <v>72.42</v>
      </c>
      <c r="AA92">
        <v>64.58</v>
      </c>
      <c r="AB92">
        <v>73.52</v>
      </c>
      <c r="AC92" s="1">
        <f t="shared" si="4"/>
        <v>57.927500000000002</v>
      </c>
      <c r="AD92">
        <v>84.6</v>
      </c>
      <c r="AE92">
        <v>64.52</v>
      </c>
      <c r="AF92" s="1">
        <f t="shared" si="5"/>
        <v>46.864000000000004</v>
      </c>
      <c r="AG92">
        <v>64.95</v>
      </c>
      <c r="AH92" s="1">
        <f t="shared" si="6"/>
        <v>66.232000000000014</v>
      </c>
      <c r="AI92" s="1">
        <f t="shared" si="7"/>
        <v>51.664000000000001</v>
      </c>
      <c r="AJ92">
        <v>49.2</v>
      </c>
      <c r="AK92">
        <v>50.45</v>
      </c>
    </row>
    <row r="93" spans="1:37">
      <c r="A93">
        <v>92</v>
      </c>
      <c r="B93" t="s">
        <v>109</v>
      </c>
      <c r="C93">
        <v>66.73</v>
      </c>
      <c r="D93">
        <v>80.37</v>
      </c>
      <c r="E93">
        <v>66.81</v>
      </c>
      <c r="F93">
        <v>53.02</v>
      </c>
      <c r="G93">
        <v>94.25</v>
      </c>
      <c r="H93">
        <v>74.180000000000007</v>
      </c>
      <c r="I93">
        <v>87.7</v>
      </c>
      <c r="J93">
        <v>65.34</v>
      </c>
      <c r="K93">
        <v>84.66</v>
      </c>
      <c r="L93">
        <v>65.69</v>
      </c>
      <c r="M93">
        <v>63.59</v>
      </c>
      <c r="N93">
        <v>53.3</v>
      </c>
      <c r="O93">
        <v>60.75</v>
      </c>
      <c r="P93">
        <v>58.78</v>
      </c>
      <c r="Q93">
        <v>33.08</v>
      </c>
      <c r="R93">
        <v>59.48</v>
      </c>
      <c r="V93" s="1">
        <f>AVERAGE(Table1[[#This Row],[basic_human_needs]:[access_adv_edu]])</f>
        <v>64.459666666666678</v>
      </c>
      <c r="W93">
        <v>80.37</v>
      </c>
      <c r="X93">
        <v>66.81</v>
      </c>
      <c r="Y93">
        <v>53.02</v>
      </c>
      <c r="Z93">
        <v>94.25</v>
      </c>
      <c r="AA93">
        <v>74.180000000000007</v>
      </c>
      <c r="AB93">
        <v>87.7</v>
      </c>
      <c r="AC93" s="1">
        <f t="shared" si="4"/>
        <v>55.539000000000001</v>
      </c>
      <c r="AD93">
        <v>84.66</v>
      </c>
      <c r="AE93">
        <v>65.69</v>
      </c>
      <c r="AF93" s="1">
        <f t="shared" si="5"/>
        <v>50.872000000000007</v>
      </c>
      <c r="AG93">
        <v>53.3</v>
      </c>
      <c r="AH93" s="1">
        <f t="shared" si="6"/>
        <v>48.6</v>
      </c>
      <c r="AI93" s="1">
        <f t="shared" si="7"/>
        <v>59.344000000000008</v>
      </c>
      <c r="AJ93">
        <v>33.08</v>
      </c>
      <c r="AK93">
        <v>59.48</v>
      </c>
    </row>
    <row r="94" spans="1:37">
      <c r="A94">
        <v>93</v>
      </c>
      <c r="B94" t="s">
        <v>110</v>
      </c>
      <c r="C94">
        <v>66.27</v>
      </c>
      <c r="D94">
        <v>79.180000000000007</v>
      </c>
      <c r="E94">
        <v>61.29</v>
      </c>
      <c r="F94">
        <v>58.34</v>
      </c>
      <c r="G94">
        <v>88.09</v>
      </c>
      <c r="H94">
        <v>81.849999999999994</v>
      </c>
      <c r="I94">
        <v>83.33</v>
      </c>
      <c r="J94">
        <v>63.47</v>
      </c>
      <c r="K94">
        <v>78.66</v>
      </c>
      <c r="L94">
        <v>57.48</v>
      </c>
      <c r="M94">
        <v>52.14</v>
      </c>
      <c r="N94">
        <v>56.87</v>
      </c>
      <c r="O94">
        <v>84.5</v>
      </c>
      <c r="P94">
        <v>55.98</v>
      </c>
      <c r="Q94">
        <v>50.25</v>
      </c>
      <c r="R94">
        <v>42.65</v>
      </c>
      <c r="V94" s="1">
        <f>AVERAGE(Table1[[#This Row],[basic_human_needs]:[access_adv_edu]])</f>
        <v>64.448766666666671</v>
      </c>
      <c r="W94">
        <v>79.180000000000007</v>
      </c>
      <c r="X94">
        <v>61.29</v>
      </c>
      <c r="Y94">
        <v>58.34</v>
      </c>
      <c r="Z94">
        <v>88.09</v>
      </c>
      <c r="AA94">
        <v>81.849999999999994</v>
      </c>
      <c r="AB94">
        <v>83.33</v>
      </c>
      <c r="AC94" s="1">
        <f t="shared" si="4"/>
        <v>53.9495</v>
      </c>
      <c r="AD94">
        <v>78.66</v>
      </c>
      <c r="AE94">
        <v>57.48</v>
      </c>
      <c r="AF94" s="1">
        <f t="shared" si="5"/>
        <v>41.712000000000003</v>
      </c>
      <c r="AG94">
        <v>56.87</v>
      </c>
      <c r="AH94" s="1">
        <f t="shared" si="6"/>
        <v>67.600000000000009</v>
      </c>
      <c r="AI94" s="1">
        <f t="shared" si="7"/>
        <v>65.48</v>
      </c>
      <c r="AJ94">
        <v>50.25</v>
      </c>
      <c r="AK94">
        <v>42.65</v>
      </c>
    </row>
    <row r="95" spans="1:37">
      <c r="A95">
        <v>94</v>
      </c>
      <c r="B95" t="s">
        <v>111</v>
      </c>
      <c r="C95">
        <v>66.260000000000005</v>
      </c>
      <c r="D95">
        <v>75.739999999999995</v>
      </c>
      <c r="E95">
        <v>65.709999999999994</v>
      </c>
      <c r="F95">
        <v>57.35</v>
      </c>
      <c r="G95">
        <v>80.92</v>
      </c>
      <c r="H95">
        <v>58.52</v>
      </c>
      <c r="I95">
        <v>87.89</v>
      </c>
      <c r="J95">
        <v>75.61</v>
      </c>
      <c r="K95">
        <v>72.14</v>
      </c>
      <c r="L95">
        <v>73.08</v>
      </c>
      <c r="M95">
        <v>52.35</v>
      </c>
      <c r="N95">
        <v>65.25</v>
      </c>
      <c r="O95">
        <v>69.53</v>
      </c>
      <c r="P95">
        <v>63.44</v>
      </c>
      <c r="Q95">
        <v>39.36</v>
      </c>
      <c r="R95">
        <v>57.09</v>
      </c>
      <c r="V95" s="1">
        <f>AVERAGE(Table1[[#This Row],[basic_human_needs]:[access_adv_edu]])</f>
        <v>62.775900000000007</v>
      </c>
      <c r="W95">
        <v>75.739999999999995</v>
      </c>
      <c r="X95">
        <v>65.709999999999994</v>
      </c>
      <c r="Y95">
        <v>57.35</v>
      </c>
      <c r="Z95">
        <v>80.92</v>
      </c>
      <c r="AA95">
        <v>58.52</v>
      </c>
      <c r="AB95">
        <v>87.89</v>
      </c>
      <c r="AC95" s="1">
        <f t="shared" si="4"/>
        <v>64.268500000000003</v>
      </c>
      <c r="AD95">
        <v>72.14</v>
      </c>
      <c r="AE95">
        <v>73.08</v>
      </c>
      <c r="AF95" s="1">
        <f t="shared" si="5"/>
        <v>41.88</v>
      </c>
      <c r="AG95">
        <v>65.25</v>
      </c>
      <c r="AH95" s="1">
        <f t="shared" si="6"/>
        <v>55.624000000000002</v>
      </c>
      <c r="AI95" s="1">
        <f t="shared" si="7"/>
        <v>46.816000000000003</v>
      </c>
      <c r="AJ95">
        <v>39.36</v>
      </c>
      <c r="AK95">
        <v>57.09</v>
      </c>
    </row>
    <row r="96" spans="1:37">
      <c r="A96">
        <v>95</v>
      </c>
      <c r="B96" t="s">
        <v>112</v>
      </c>
      <c r="C96">
        <v>65.900000000000006</v>
      </c>
      <c r="D96">
        <v>85.26</v>
      </c>
      <c r="E96">
        <v>62.54</v>
      </c>
      <c r="F96">
        <v>49.9</v>
      </c>
      <c r="G96">
        <v>92.03</v>
      </c>
      <c r="H96">
        <v>93.92</v>
      </c>
      <c r="I96">
        <v>91.26</v>
      </c>
      <c r="J96">
        <v>63.83</v>
      </c>
      <c r="K96">
        <v>93.47</v>
      </c>
      <c r="L96">
        <v>70.28</v>
      </c>
      <c r="M96">
        <v>48.45</v>
      </c>
      <c r="N96">
        <v>37.950000000000003</v>
      </c>
      <c r="O96">
        <v>49.34</v>
      </c>
      <c r="P96">
        <v>66.08</v>
      </c>
      <c r="Q96">
        <v>36.520000000000003</v>
      </c>
      <c r="R96">
        <v>47.65</v>
      </c>
      <c r="V96" s="1">
        <f>AVERAGE(Table1[[#This Row],[basic_human_needs]:[access_adv_edu]])</f>
        <v>64.560233333333329</v>
      </c>
      <c r="W96">
        <v>85.26</v>
      </c>
      <c r="X96">
        <v>62.54</v>
      </c>
      <c r="Y96">
        <v>49.9</v>
      </c>
      <c r="Z96">
        <v>92.03</v>
      </c>
      <c r="AA96">
        <v>93.92</v>
      </c>
      <c r="AB96">
        <v>91.26</v>
      </c>
      <c r="AC96" s="1">
        <f t="shared" si="4"/>
        <v>54.255499999999998</v>
      </c>
      <c r="AD96">
        <v>93.47</v>
      </c>
      <c r="AE96">
        <v>70.28</v>
      </c>
      <c r="AF96" s="1">
        <f t="shared" si="5"/>
        <v>38.760000000000005</v>
      </c>
      <c r="AG96">
        <v>37.950000000000003</v>
      </c>
      <c r="AH96" s="1">
        <f t="shared" si="6"/>
        <v>39.472000000000008</v>
      </c>
      <c r="AI96" s="1">
        <f t="shared" si="7"/>
        <v>75.13600000000001</v>
      </c>
      <c r="AJ96">
        <v>36.520000000000003</v>
      </c>
      <c r="AK96">
        <v>47.65</v>
      </c>
    </row>
    <row r="97" spans="1:37">
      <c r="A97">
        <v>96</v>
      </c>
      <c r="B97" t="s">
        <v>113</v>
      </c>
      <c r="C97">
        <v>65.849999999999994</v>
      </c>
      <c r="D97">
        <v>86.29</v>
      </c>
      <c r="E97">
        <v>69.790000000000006</v>
      </c>
      <c r="F97">
        <v>41.48</v>
      </c>
      <c r="G97">
        <v>96.85</v>
      </c>
      <c r="H97">
        <v>93.64</v>
      </c>
      <c r="I97">
        <v>94.51</v>
      </c>
      <c r="J97">
        <v>60.15</v>
      </c>
      <c r="K97">
        <v>80.290000000000006</v>
      </c>
      <c r="L97">
        <v>78.790000000000006</v>
      </c>
      <c r="M97">
        <v>73.33</v>
      </c>
      <c r="N97">
        <v>46.76</v>
      </c>
      <c r="O97">
        <v>34.9</v>
      </c>
      <c r="P97">
        <v>68.569999999999993</v>
      </c>
      <c r="Q97">
        <v>8.1199999999999992</v>
      </c>
      <c r="R97">
        <v>54.32</v>
      </c>
      <c r="V97" s="1">
        <f>AVERAGE(Table1[[#This Row],[basic_human_needs]:[access_adv_edu]])</f>
        <v>64.230899999999991</v>
      </c>
      <c r="W97">
        <v>86.29</v>
      </c>
      <c r="X97">
        <v>69.790000000000006</v>
      </c>
      <c r="Y97">
        <v>41.48</v>
      </c>
      <c r="Z97">
        <v>96.85</v>
      </c>
      <c r="AA97">
        <v>93.64</v>
      </c>
      <c r="AB97">
        <v>94.51</v>
      </c>
      <c r="AC97" s="1">
        <f t="shared" si="4"/>
        <v>51.127499999999998</v>
      </c>
      <c r="AD97">
        <v>80.290000000000006</v>
      </c>
      <c r="AE97">
        <v>78.790000000000006</v>
      </c>
      <c r="AF97" s="1">
        <f t="shared" si="5"/>
        <v>58.664000000000001</v>
      </c>
      <c r="AG97">
        <v>46.76</v>
      </c>
      <c r="AH97" s="1">
        <f t="shared" si="6"/>
        <v>27.92</v>
      </c>
      <c r="AI97" s="1">
        <f t="shared" si="7"/>
        <v>74.912000000000006</v>
      </c>
      <c r="AJ97">
        <v>8.1199999999999992</v>
      </c>
      <c r="AK97">
        <v>54.32</v>
      </c>
    </row>
    <row r="98" spans="1:37">
      <c r="A98">
        <v>97</v>
      </c>
      <c r="B98" t="s">
        <v>114</v>
      </c>
      <c r="C98">
        <v>65.73</v>
      </c>
      <c r="D98">
        <v>72.3</v>
      </c>
      <c r="E98">
        <v>67.62</v>
      </c>
      <c r="F98">
        <v>57.28</v>
      </c>
      <c r="G98">
        <v>82.04</v>
      </c>
      <c r="H98">
        <v>77.67</v>
      </c>
      <c r="I98">
        <v>78.69</v>
      </c>
      <c r="J98">
        <v>50.81</v>
      </c>
      <c r="K98">
        <v>80.86</v>
      </c>
      <c r="L98">
        <v>69.209999999999994</v>
      </c>
      <c r="M98">
        <v>49.26</v>
      </c>
      <c r="N98">
        <v>71.16</v>
      </c>
      <c r="O98">
        <v>69.5</v>
      </c>
      <c r="P98">
        <v>61.2</v>
      </c>
      <c r="Q98">
        <v>41.98</v>
      </c>
      <c r="R98">
        <v>56.44</v>
      </c>
      <c r="V98" s="1">
        <f>AVERAGE(Table1[[#This Row],[basic_human_needs]:[access_adv_edu]])</f>
        <v>63.705500000000001</v>
      </c>
      <c r="W98">
        <v>72.3</v>
      </c>
      <c r="X98">
        <v>67.62</v>
      </c>
      <c r="Y98">
        <v>57.28</v>
      </c>
      <c r="Z98">
        <v>82.04</v>
      </c>
      <c r="AA98">
        <v>77.67</v>
      </c>
      <c r="AB98">
        <v>78.69</v>
      </c>
      <c r="AC98" s="1">
        <f t="shared" si="4"/>
        <v>43.188499999999998</v>
      </c>
      <c r="AD98">
        <v>80.86</v>
      </c>
      <c r="AE98">
        <v>69.209999999999994</v>
      </c>
      <c r="AF98" s="1">
        <f t="shared" si="5"/>
        <v>39.408000000000001</v>
      </c>
      <c r="AG98">
        <v>71.16</v>
      </c>
      <c r="AH98" s="1">
        <f t="shared" si="6"/>
        <v>55.6</v>
      </c>
      <c r="AI98" s="1">
        <f t="shared" si="7"/>
        <v>62.136000000000003</v>
      </c>
      <c r="AJ98">
        <v>41.98</v>
      </c>
      <c r="AK98">
        <v>56.44</v>
      </c>
    </row>
    <row r="99" spans="1:37">
      <c r="A99">
        <v>98</v>
      </c>
      <c r="B99" t="s">
        <v>115</v>
      </c>
      <c r="C99">
        <v>65.72</v>
      </c>
      <c r="D99">
        <v>83.66</v>
      </c>
      <c r="E99">
        <v>67.56</v>
      </c>
      <c r="F99">
        <v>45.93</v>
      </c>
      <c r="G99">
        <v>94.36</v>
      </c>
      <c r="H99">
        <v>94.98</v>
      </c>
      <c r="I99">
        <v>84.32</v>
      </c>
      <c r="J99">
        <v>60.98</v>
      </c>
      <c r="K99">
        <v>79.56</v>
      </c>
      <c r="L99">
        <v>64.11</v>
      </c>
      <c r="M99">
        <v>72.349999999999994</v>
      </c>
      <c r="N99">
        <v>54.24</v>
      </c>
      <c r="O99">
        <v>45.29</v>
      </c>
      <c r="P99">
        <v>52.15</v>
      </c>
      <c r="Q99">
        <v>24.45</v>
      </c>
      <c r="R99">
        <v>61.82</v>
      </c>
      <c r="V99" s="1">
        <f>AVERAGE(Table1[[#This Row],[basic_human_needs]:[access_adv_edu]])</f>
        <v>65.127933333333345</v>
      </c>
      <c r="W99">
        <v>83.66</v>
      </c>
      <c r="X99">
        <v>67.56</v>
      </c>
      <c r="Y99">
        <v>45.93</v>
      </c>
      <c r="Z99">
        <v>94.36</v>
      </c>
      <c r="AA99">
        <v>94.98</v>
      </c>
      <c r="AB99">
        <v>84.32</v>
      </c>
      <c r="AC99" s="1">
        <f t="shared" si="4"/>
        <v>51.832999999999998</v>
      </c>
      <c r="AD99">
        <v>79.56</v>
      </c>
      <c r="AE99">
        <v>64.11</v>
      </c>
      <c r="AF99" s="1">
        <f t="shared" si="5"/>
        <v>57.879999999999995</v>
      </c>
      <c r="AG99">
        <v>54.24</v>
      </c>
      <c r="AH99" s="1">
        <f t="shared" si="6"/>
        <v>36.231999999999999</v>
      </c>
      <c r="AI99" s="1">
        <f t="shared" si="7"/>
        <v>75.984000000000009</v>
      </c>
      <c r="AJ99">
        <v>24.45</v>
      </c>
      <c r="AK99">
        <v>61.82</v>
      </c>
    </row>
    <row r="100" spans="1:37">
      <c r="A100">
        <v>99</v>
      </c>
      <c r="B100" t="s">
        <v>116</v>
      </c>
      <c r="C100">
        <v>65.67</v>
      </c>
      <c r="D100">
        <v>70.599999999999994</v>
      </c>
      <c r="E100">
        <v>64.92</v>
      </c>
      <c r="F100">
        <v>61.5</v>
      </c>
      <c r="G100">
        <v>80.849999999999994</v>
      </c>
      <c r="H100">
        <v>60.95</v>
      </c>
      <c r="I100">
        <v>68.209999999999994</v>
      </c>
      <c r="J100">
        <v>72.38</v>
      </c>
      <c r="K100">
        <v>71.47</v>
      </c>
      <c r="L100">
        <v>71.09</v>
      </c>
      <c r="M100">
        <v>53.99</v>
      </c>
      <c r="N100">
        <v>63.11</v>
      </c>
      <c r="O100">
        <v>90.4</v>
      </c>
      <c r="P100">
        <v>53.47</v>
      </c>
      <c r="Q100">
        <v>53.7</v>
      </c>
      <c r="R100">
        <v>48.43</v>
      </c>
      <c r="V100" s="1">
        <f>AVERAGE(Table1[[#This Row],[basic_human_needs]:[access_adv_edu]])</f>
        <v>62.708333333333343</v>
      </c>
      <c r="W100">
        <v>70.599999999999994</v>
      </c>
      <c r="X100">
        <v>64.92</v>
      </c>
      <c r="Y100">
        <v>61.5</v>
      </c>
      <c r="Z100">
        <v>80.849999999999994</v>
      </c>
      <c r="AA100">
        <v>60.95</v>
      </c>
      <c r="AB100">
        <v>68.209999999999994</v>
      </c>
      <c r="AC100" s="1">
        <f t="shared" si="4"/>
        <v>61.522999999999996</v>
      </c>
      <c r="AD100">
        <v>71.47</v>
      </c>
      <c r="AE100">
        <v>71.09</v>
      </c>
      <c r="AF100" s="1">
        <f t="shared" si="5"/>
        <v>43.192000000000007</v>
      </c>
      <c r="AG100">
        <v>63.11</v>
      </c>
      <c r="AH100" s="1">
        <f t="shared" si="6"/>
        <v>72.320000000000007</v>
      </c>
      <c r="AI100" s="1">
        <f t="shared" si="7"/>
        <v>48.760000000000005</v>
      </c>
      <c r="AJ100">
        <v>53.7</v>
      </c>
      <c r="AK100">
        <v>48.43</v>
      </c>
    </row>
    <row r="101" spans="1:37">
      <c r="A101">
        <v>100</v>
      </c>
      <c r="B101" t="s">
        <v>117</v>
      </c>
      <c r="C101">
        <v>65.44</v>
      </c>
      <c r="D101">
        <v>83.75</v>
      </c>
      <c r="E101">
        <v>65.08</v>
      </c>
      <c r="F101">
        <v>47.49</v>
      </c>
      <c r="G101">
        <v>95.87</v>
      </c>
      <c r="H101">
        <v>88.5</v>
      </c>
      <c r="I101">
        <v>87.3</v>
      </c>
      <c r="J101">
        <v>63.35</v>
      </c>
      <c r="K101">
        <v>80.36</v>
      </c>
      <c r="L101">
        <v>71.45</v>
      </c>
      <c r="M101">
        <v>65.760000000000005</v>
      </c>
      <c r="N101">
        <v>42.75</v>
      </c>
      <c r="O101">
        <v>25.57</v>
      </c>
      <c r="P101">
        <v>70.69</v>
      </c>
      <c r="Q101">
        <v>32.15</v>
      </c>
      <c r="R101">
        <v>61.55</v>
      </c>
      <c r="V101" s="1">
        <f>AVERAGE(Table1[[#This Row],[basic_human_needs]:[access_adv_edu]])</f>
        <v>63.597433333333328</v>
      </c>
      <c r="W101">
        <v>83.75</v>
      </c>
      <c r="X101">
        <v>65.08</v>
      </c>
      <c r="Y101">
        <v>47.49</v>
      </c>
      <c r="Z101">
        <v>95.87</v>
      </c>
      <c r="AA101">
        <v>88.5</v>
      </c>
      <c r="AB101">
        <v>87.3</v>
      </c>
      <c r="AC101" s="1">
        <f t="shared" si="4"/>
        <v>53.847499999999997</v>
      </c>
      <c r="AD101">
        <v>80.36</v>
      </c>
      <c r="AE101">
        <v>71.45</v>
      </c>
      <c r="AF101" s="1">
        <f t="shared" si="5"/>
        <v>52.608000000000004</v>
      </c>
      <c r="AG101">
        <v>42.75</v>
      </c>
      <c r="AH101" s="1">
        <f t="shared" si="6"/>
        <v>20.456000000000003</v>
      </c>
      <c r="AI101" s="1">
        <f t="shared" si="7"/>
        <v>70.8</v>
      </c>
      <c r="AJ101">
        <v>32.15</v>
      </c>
      <c r="AK101">
        <v>61.55</v>
      </c>
    </row>
    <row r="102" spans="1:37">
      <c r="A102">
        <v>101</v>
      </c>
      <c r="B102" t="s">
        <v>118</v>
      </c>
      <c r="C102">
        <v>65.239999999999995</v>
      </c>
      <c r="D102">
        <v>82.97</v>
      </c>
      <c r="E102">
        <v>60.77</v>
      </c>
      <c r="F102">
        <v>51.98</v>
      </c>
      <c r="G102">
        <v>89.53</v>
      </c>
      <c r="H102">
        <v>79.33</v>
      </c>
      <c r="I102">
        <v>90.83</v>
      </c>
      <c r="J102">
        <v>72.2</v>
      </c>
      <c r="K102">
        <v>60.84</v>
      </c>
      <c r="L102">
        <v>70.5</v>
      </c>
      <c r="M102">
        <v>55.55</v>
      </c>
      <c r="N102">
        <v>56.19</v>
      </c>
      <c r="O102">
        <v>63.58</v>
      </c>
      <c r="P102">
        <v>62.95</v>
      </c>
      <c r="Q102">
        <v>31.52</v>
      </c>
      <c r="R102">
        <v>49.89</v>
      </c>
      <c r="V102" s="1">
        <f>AVERAGE(Table1[[#This Row],[basic_human_needs]:[access_adv_edu]])</f>
        <v>62.965866666666663</v>
      </c>
      <c r="W102">
        <v>82.97</v>
      </c>
      <c r="X102">
        <v>60.77</v>
      </c>
      <c r="Y102">
        <v>51.98</v>
      </c>
      <c r="Z102">
        <v>89.53</v>
      </c>
      <c r="AA102">
        <v>79.33</v>
      </c>
      <c r="AB102">
        <v>90.83</v>
      </c>
      <c r="AC102" s="1">
        <f t="shared" si="4"/>
        <v>61.37</v>
      </c>
      <c r="AD102">
        <v>60.84</v>
      </c>
      <c r="AE102">
        <v>70.5</v>
      </c>
      <c r="AF102" s="1">
        <f t="shared" si="5"/>
        <v>44.44</v>
      </c>
      <c r="AG102">
        <v>56.19</v>
      </c>
      <c r="AH102" s="1">
        <f t="shared" si="6"/>
        <v>50.864000000000004</v>
      </c>
      <c r="AI102" s="1">
        <f t="shared" si="7"/>
        <v>63.463999999999999</v>
      </c>
      <c r="AJ102">
        <v>31.52</v>
      </c>
      <c r="AK102">
        <v>49.89</v>
      </c>
    </row>
    <row r="103" spans="1:37">
      <c r="A103">
        <v>102</v>
      </c>
      <c r="B103" t="s">
        <v>119</v>
      </c>
      <c r="C103">
        <v>64.62</v>
      </c>
      <c r="D103">
        <v>75.150000000000006</v>
      </c>
      <c r="E103">
        <v>59.01</v>
      </c>
      <c r="F103">
        <v>59.69</v>
      </c>
      <c r="G103">
        <v>81.84</v>
      </c>
      <c r="H103">
        <v>82.75</v>
      </c>
      <c r="I103">
        <v>61.22</v>
      </c>
      <c r="J103">
        <v>74.790000000000006</v>
      </c>
      <c r="K103">
        <v>68.17</v>
      </c>
      <c r="L103">
        <v>48.91</v>
      </c>
      <c r="M103">
        <v>54.73</v>
      </c>
      <c r="N103">
        <v>64.25</v>
      </c>
      <c r="O103">
        <v>88.12</v>
      </c>
      <c r="P103">
        <v>56.7</v>
      </c>
      <c r="Q103">
        <v>58.4</v>
      </c>
      <c r="R103">
        <v>35.549999999999997</v>
      </c>
      <c r="V103" s="1">
        <f>AVERAGE(Table1[[#This Row],[basic_human_needs]:[access_adv_edu]])</f>
        <v>62.599433333333323</v>
      </c>
      <c r="W103">
        <v>75.150000000000006</v>
      </c>
      <c r="X103">
        <v>59.01</v>
      </c>
      <c r="Y103">
        <v>59.69</v>
      </c>
      <c r="Z103">
        <v>81.84</v>
      </c>
      <c r="AA103">
        <v>82.75</v>
      </c>
      <c r="AB103">
        <v>61.22</v>
      </c>
      <c r="AC103" s="1">
        <f t="shared" si="4"/>
        <v>63.5715</v>
      </c>
      <c r="AD103">
        <v>68.17</v>
      </c>
      <c r="AE103">
        <v>48.91</v>
      </c>
      <c r="AF103" s="1">
        <f t="shared" si="5"/>
        <v>43.783999999999999</v>
      </c>
      <c r="AG103">
        <v>64.25</v>
      </c>
      <c r="AH103" s="1">
        <f t="shared" si="6"/>
        <v>70.496000000000009</v>
      </c>
      <c r="AI103" s="1">
        <f t="shared" si="7"/>
        <v>66.2</v>
      </c>
      <c r="AJ103">
        <v>58.4</v>
      </c>
      <c r="AK103">
        <v>35.549999999999997</v>
      </c>
    </row>
    <row r="104" spans="1:37">
      <c r="A104">
        <v>103</v>
      </c>
      <c r="B104" t="s">
        <v>120</v>
      </c>
      <c r="C104">
        <v>64.25</v>
      </c>
      <c r="D104">
        <v>74.42</v>
      </c>
      <c r="E104">
        <v>63.98</v>
      </c>
      <c r="F104">
        <v>54.34</v>
      </c>
      <c r="G104">
        <v>90.73</v>
      </c>
      <c r="H104">
        <v>76.040000000000006</v>
      </c>
      <c r="I104">
        <v>88.77</v>
      </c>
      <c r="J104">
        <v>42.14</v>
      </c>
      <c r="K104">
        <v>64.349999999999994</v>
      </c>
      <c r="L104">
        <v>66.44</v>
      </c>
      <c r="M104">
        <v>64.98</v>
      </c>
      <c r="N104">
        <v>60.17</v>
      </c>
      <c r="O104">
        <v>69.73</v>
      </c>
      <c r="P104">
        <v>60.46</v>
      </c>
      <c r="Q104">
        <v>44.32</v>
      </c>
      <c r="R104">
        <v>42.85</v>
      </c>
      <c r="V104" s="1">
        <f>AVERAGE(Table1[[#This Row],[basic_human_needs]:[access_adv_edu]])</f>
        <v>62.055266666666675</v>
      </c>
      <c r="W104">
        <v>74.42</v>
      </c>
      <c r="X104">
        <v>63.98</v>
      </c>
      <c r="Y104">
        <v>54.34</v>
      </c>
      <c r="Z104">
        <v>90.73</v>
      </c>
      <c r="AA104">
        <v>76.040000000000006</v>
      </c>
      <c r="AB104">
        <v>88.77</v>
      </c>
      <c r="AC104" s="1">
        <f t="shared" si="4"/>
        <v>35.819000000000003</v>
      </c>
      <c r="AD104">
        <v>64.349999999999994</v>
      </c>
      <c r="AE104">
        <v>66.44</v>
      </c>
      <c r="AF104" s="1">
        <f t="shared" si="5"/>
        <v>51.984000000000009</v>
      </c>
      <c r="AG104">
        <v>60.17</v>
      </c>
      <c r="AH104" s="1">
        <f t="shared" si="6"/>
        <v>55.784000000000006</v>
      </c>
      <c r="AI104" s="1">
        <f t="shared" si="7"/>
        <v>60.832000000000008</v>
      </c>
      <c r="AJ104">
        <v>44.32</v>
      </c>
      <c r="AK104">
        <v>42.85</v>
      </c>
    </row>
    <row r="105" spans="1:37">
      <c r="A105">
        <v>104</v>
      </c>
      <c r="B105" t="s">
        <v>121</v>
      </c>
      <c r="C105">
        <v>64.05</v>
      </c>
      <c r="D105">
        <v>74.180000000000007</v>
      </c>
      <c r="E105">
        <v>62.17</v>
      </c>
      <c r="F105">
        <v>55.81</v>
      </c>
      <c r="G105">
        <v>77.41</v>
      </c>
      <c r="H105">
        <v>71.72</v>
      </c>
      <c r="I105">
        <v>81.67</v>
      </c>
      <c r="J105">
        <v>65.92</v>
      </c>
      <c r="K105">
        <v>74.36</v>
      </c>
      <c r="L105">
        <v>59.14</v>
      </c>
      <c r="M105">
        <v>55.88</v>
      </c>
      <c r="N105">
        <v>59.28</v>
      </c>
      <c r="O105">
        <v>66.89</v>
      </c>
      <c r="P105">
        <v>55.54</v>
      </c>
      <c r="Q105">
        <v>51.02</v>
      </c>
      <c r="R105">
        <v>49.79</v>
      </c>
      <c r="V105" s="1">
        <f>AVERAGE(Table1[[#This Row],[basic_human_needs]:[access_adv_edu]])</f>
        <v>61.878266666666669</v>
      </c>
      <c r="W105">
        <v>74.180000000000007</v>
      </c>
      <c r="X105">
        <v>62.17</v>
      </c>
      <c r="Y105">
        <v>55.81</v>
      </c>
      <c r="Z105">
        <v>77.41</v>
      </c>
      <c r="AA105">
        <v>71.72</v>
      </c>
      <c r="AB105">
        <v>81.67</v>
      </c>
      <c r="AC105" s="1">
        <f t="shared" si="4"/>
        <v>56.031999999999996</v>
      </c>
      <c r="AD105">
        <v>74.36</v>
      </c>
      <c r="AE105">
        <v>59.14</v>
      </c>
      <c r="AF105" s="1">
        <f t="shared" si="5"/>
        <v>44.704000000000008</v>
      </c>
      <c r="AG105">
        <v>59.28</v>
      </c>
      <c r="AH105" s="1">
        <f t="shared" si="6"/>
        <v>53.512</v>
      </c>
      <c r="AI105" s="1">
        <f t="shared" si="7"/>
        <v>57.376000000000005</v>
      </c>
      <c r="AJ105">
        <v>51.02</v>
      </c>
      <c r="AK105">
        <v>49.79</v>
      </c>
    </row>
    <row r="106" spans="1:37">
      <c r="A106">
        <v>105</v>
      </c>
      <c r="B106" t="s">
        <v>122</v>
      </c>
      <c r="C106">
        <v>63.73</v>
      </c>
      <c r="D106">
        <v>82.78</v>
      </c>
      <c r="E106">
        <v>66.63</v>
      </c>
      <c r="F106">
        <v>41.78</v>
      </c>
      <c r="G106">
        <v>94.54</v>
      </c>
      <c r="H106">
        <v>93.11</v>
      </c>
      <c r="I106">
        <v>94.12</v>
      </c>
      <c r="J106">
        <v>49.36</v>
      </c>
      <c r="K106">
        <v>82.37</v>
      </c>
      <c r="L106">
        <v>77.099999999999994</v>
      </c>
      <c r="M106">
        <v>71.81</v>
      </c>
      <c r="N106">
        <v>35.24</v>
      </c>
      <c r="O106">
        <v>24.27</v>
      </c>
      <c r="P106">
        <v>70.34</v>
      </c>
      <c r="Q106">
        <v>10.49</v>
      </c>
      <c r="R106">
        <v>62.02</v>
      </c>
      <c r="V106" s="1">
        <f>AVERAGE(Table1[[#This Row],[basic_human_needs]:[access_adv_edu]])</f>
        <v>62.232533333333336</v>
      </c>
      <c r="W106">
        <v>82.78</v>
      </c>
      <c r="X106">
        <v>66.63</v>
      </c>
      <c r="Y106">
        <v>41.78</v>
      </c>
      <c r="Z106">
        <v>94.54</v>
      </c>
      <c r="AA106">
        <v>93.11</v>
      </c>
      <c r="AB106">
        <v>94.12</v>
      </c>
      <c r="AC106" s="1">
        <f t="shared" si="4"/>
        <v>41.955999999999996</v>
      </c>
      <c r="AD106">
        <v>82.37</v>
      </c>
      <c r="AE106">
        <v>77.099999999999994</v>
      </c>
      <c r="AF106" s="1">
        <f t="shared" si="5"/>
        <v>57.448000000000008</v>
      </c>
      <c r="AG106">
        <v>35.24</v>
      </c>
      <c r="AH106" s="1">
        <f t="shared" si="6"/>
        <v>19.416</v>
      </c>
      <c r="AI106" s="1">
        <f t="shared" si="7"/>
        <v>74.488</v>
      </c>
      <c r="AJ106">
        <v>10.49</v>
      </c>
      <c r="AK106">
        <v>62.02</v>
      </c>
    </row>
    <row r="107" spans="1:37">
      <c r="A107">
        <v>106</v>
      </c>
      <c r="B107" t="s">
        <v>123</v>
      </c>
      <c r="C107">
        <v>63.38</v>
      </c>
      <c r="D107">
        <v>64.37</v>
      </c>
      <c r="E107">
        <v>64.17</v>
      </c>
      <c r="F107">
        <v>61.6</v>
      </c>
      <c r="G107">
        <v>77.930000000000007</v>
      </c>
      <c r="H107">
        <v>57.49</v>
      </c>
      <c r="I107">
        <v>61.37</v>
      </c>
      <c r="J107">
        <v>60.71</v>
      </c>
      <c r="K107">
        <v>73.53</v>
      </c>
      <c r="L107">
        <v>64.2</v>
      </c>
      <c r="M107">
        <v>51.21</v>
      </c>
      <c r="N107">
        <v>67.739999999999995</v>
      </c>
      <c r="O107">
        <v>84.57</v>
      </c>
      <c r="P107">
        <v>67.790000000000006</v>
      </c>
      <c r="Q107">
        <v>48.38</v>
      </c>
      <c r="R107">
        <v>45.67</v>
      </c>
      <c r="V107" s="1">
        <f>AVERAGE(Table1[[#This Row],[basic_human_needs]:[access_adv_edu]])</f>
        <v>59.511299999999999</v>
      </c>
      <c r="W107">
        <v>64.37</v>
      </c>
      <c r="X107">
        <v>64.17</v>
      </c>
      <c r="Y107">
        <v>61.6</v>
      </c>
      <c r="Z107">
        <v>77.930000000000007</v>
      </c>
      <c r="AA107">
        <v>57.49</v>
      </c>
      <c r="AB107">
        <v>61.37</v>
      </c>
      <c r="AC107" s="1">
        <f t="shared" si="4"/>
        <v>51.603499999999997</v>
      </c>
      <c r="AD107">
        <v>73.53</v>
      </c>
      <c r="AE107">
        <v>64.2</v>
      </c>
      <c r="AF107" s="1">
        <f t="shared" si="5"/>
        <v>40.968000000000004</v>
      </c>
      <c r="AG107">
        <v>67.739999999999995</v>
      </c>
      <c r="AH107" s="1">
        <f t="shared" si="6"/>
        <v>67.655999999999992</v>
      </c>
      <c r="AI107" s="1">
        <f t="shared" si="7"/>
        <v>45.992000000000004</v>
      </c>
      <c r="AJ107">
        <v>48.38</v>
      </c>
      <c r="AK107">
        <v>45.67</v>
      </c>
    </row>
    <row r="108" spans="1:37">
      <c r="A108">
        <v>107</v>
      </c>
      <c r="B108" t="s">
        <v>124</v>
      </c>
      <c r="C108">
        <v>62.9</v>
      </c>
      <c r="D108">
        <v>84.01</v>
      </c>
      <c r="E108">
        <v>65.11</v>
      </c>
      <c r="F108">
        <v>39.57</v>
      </c>
      <c r="G108">
        <v>92.99</v>
      </c>
      <c r="H108">
        <v>86.82</v>
      </c>
      <c r="I108">
        <v>92.92</v>
      </c>
      <c r="J108">
        <v>63.33</v>
      </c>
      <c r="K108">
        <v>83.61</v>
      </c>
      <c r="L108">
        <v>71.930000000000007</v>
      </c>
      <c r="M108">
        <v>47.56</v>
      </c>
      <c r="N108">
        <v>57.34</v>
      </c>
      <c r="O108">
        <v>37.4</v>
      </c>
      <c r="P108">
        <v>51.39</v>
      </c>
      <c r="Q108">
        <v>21.94</v>
      </c>
      <c r="R108">
        <v>47.54</v>
      </c>
      <c r="V108" s="1">
        <f>AVERAGE(Table1[[#This Row],[basic_human_needs]:[access_adv_edu]])</f>
        <v>62.335633333333341</v>
      </c>
      <c r="W108">
        <v>84.01</v>
      </c>
      <c r="X108">
        <v>65.11</v>
      </c>
      <c r="Y108">
        <v>39.57</v>
      </c>
      <c r="Z108">
        <v>92.99</v>
      </c>
      <c r="AA108">
        <v>86.82</v>
      </c>
      <c r="AB108">
        <v>92.92</v>
      </c>
      <c r="AC108" s="1">
        <f t="shared" si="4"/>
        <v>53.830500000000001</v>
      </c>
      <c r="AD108">
        <v>83.61</v>
      </c>
      <c r="AE108">
        <v>71.930000000000007</v>
      </c>
      <c r="AF108" s="1">
        <f t="shared" si="5"/>
        <v>38.048000000000002</v>
      </c>
      <c r="AG108">
        <v>57.34</v>
      </c>
      <c r="AH108" s="1">
        <f t="shared" si="6"/>
        <v>29.92</v>
      </c>
      <c r="AI108" s="1">
        <f t="shared" si="7"/>
        <v>69.456000000000003</v>
      </c>
      <c r="AJ108">
        <v>21.94</v>
      </c>
      <c r="AK108">
        <v>47.54</v>
      </c>
    </row>
    <row r="109" spans="1:37">
      <c r="A109">
        <v>108</v>
      </c>
      <c r="B109" t="s">
        <v>125</v>
      </c>
      <c r="C109">
        <v>62.45</v>
      </c>
      <c r="D109">
        <v>73.52</v>
      </c>
      <c r="E109">
        <v>67.319999999999993</v>
      </c>
      <c r="F109">
        <v>46.51</v>
      </c>
      <c r="G109">
        <v>87.43</v>
      </c>
      <c r="H109">
        <v>76.13</v>
      </c>
      <c r="I109">
        <v>77.75</v>
      </c>
      <c r="J109">
        <v>52.77</v>
      </c>
      <c r="K109">
        <v>78.81</v>
      </c>
      <c r="L109">
        <v>50.36</v>
      </c>
      <c r="M109">
        <v>69.7</v>
      </c>
      <c r="N109">
        <v>70.41</v>
      </c>
      <c r="O109">
        <v>46.84</v>
      </c>
      <c r="P109">
        <v>59.33</v>
      </c>
      <c r="Q109">
        <v>45.33</v>
      </c>
      <c r="R109">
        <v>34.54</v>
      </c>
      <c r="V109" s="1">
        <f>AVERAGE(Table1[[#This Row],[basic_human_needs]:[access_adv_edu]])</f>
        <v>60.473366666666656</v>
      </c>
      <c r="W109">
        <v>73.52</v>
      </c>
      <c r="X109">
        <v>67.319999999999993</v>
      </c>
      <c r="Y109">
        <v>46.51</v>
      </c>
      <c r="Z109">
        <v>87.43</v>
      </c>
      <c r="AA109">
        <v>76.13</v>
      </c>
      <c r="AB109">
        <v>77.75</v>
      </c>
      <c r="AC109" s="1">
        <f t="shared" si="4"/>
        <v>44.854500000000002</v>
      </c>
      <c r="AD109">
        <v>78.81</v>
      </c>
      <c r="AE109">
        <v>50.36</v>
      </c>
      <c r="AF109" s="1">
        <f t="shared" si="5"/>
        <v>55.760000000000005</v>
      </c>
      <c r="AG109">
        <v>70.41</v>
      </c>
      <c r="AH109" s="1">
        <f t="shared" si="6"/>
        <v>37.472000000000001</v>
      </c>
      <c r="AI109" s="1">
        <f t="shared" si="7"/>
        <v>60.903999999999996</v>
      </c>
      <c r="AJ109">
        <v>45.33</v>
      </c>
      <c r="AK109">
        <v>34.54</v>
      </c>
    </row>
    <row r="110" spans="1:37">
      <c r="A110">
        <v>109</v>
      </c>
      <c r="B110" t="s">
        <v>126</v>
      </c>
      <c r="C110">
        <v>60.29</v>
      </c>
      <c r="D110">
        <v>81.41</v>
      </c>
      <c r="E110">
        <v>51.56</v>
      </c>
      <c r="F110">
        <v>47.9</v>
      </c>
      <c r="G110">
        <v>90.61</v>
      </c>
      <c r="H110">
        <v>89.35</v>
      </c>
      <c r="I110">
        <v>88.45</v>
      </c>
      <c r="J110">
        <v>57.22</v>
      </c>
      <c r="K110">
        <v>76.39</v>
      </c>
      <c r="L110">
        <v>59.99</v>
      </c>
      <c r="M110">
        <v>45.92</v>
      </c>
      <c r="N110">
        <v>23.95</v>
      </c>
      <c r="O110">
        <v>43.76</v>
      </c>
      <c r="P110">
        <v>62.42</v>
      </c>
      <c r="Q110">
        <v>30.47</v>
      </c>
      <c r="R110">
        <v>54.94</v>
      </c>
      <c r="V110" s="1">
        <f>AVERAGE(Table1[[#This Row],[basic_human_needs]:[access_adv_edu]])</f>
        <v>59.125400000000006</v>
      </c>
      <c r="W110">
        <v>81.41</v>
      </c>
      <c r="X110">
        <v>51.56</v>
      </c>
      <c r="Y110">
        <v>47.9</v>
      </c>
      <c r="Z110">
        <v>90.61</v>
      </c>
      <c r="AA110">
        <v>89.35</v>
      </c>
      <c r="AB110">
        <v>88.45</v>
      </c>
      <c r="AC110" s="1">
        <f t="shared" si="4"/>
        <v>48.637</v>
      </c>
      <c r="AD110">
        <v>76.39</v>
      </c>
      <c r="AE110">
        <v>59.99</v>
      </c>
      <c r="AF110" s="1">
        <f t="shared" si="5"/>
        <v>36.736000000000004</v>
      </c>
      <c r="AG110">
        <v>23.95</v>
      </c>
      <c r="AH110" s="1">
        <f t="shared" si="6"/>
        <v>35.008000000000003</v>
      </c>
      <c r="AI110" s="1">
        <f t="shared" si="7"/>
        <v>71.48</v>
      </c>
      <c r="AJ110">
        <v>30.47</v>
      </c>
      <c r="AK110">
        <v>54.94</v>
      </c>
    </row>
    <row r="111" spans="1:37">
      <c r="A111">
        <v>110</v>
      </c>
      <c r="B111" t="s">
        <v>127</v>
      </c>
      <c r="C111">
        <v>60.19</v>
      </c>
      <c r="D111">
        <v>71.510000000000005</v>
      </c>
      <c r="E111">
        <v>59.01</v>
      </c>
      <c r="F111">
        <v>50.05</v>
      </c>
      <c r="G111">
        <v>84.99</v>
      </c>
      <c r="H111">
        <v>78.59</v>
      </c>
      <c r="I111">
        <v>74.61</v>
      </c>
      <c r="J111">
        <v>47.85</v>
      </c>
      <c r="K111">
        <v>64.22</v>
      </c>
      <c r="L111">
        <v>54.41</v>
      </c>
      <c r="M111">
        <v>53.39</v>
      </c>
      <c r="N111">
        <v>64</v>
      </c>
      <c r="O111">
        <v>66.430000000000007</v>
      </c>
      <c r="P111">
        <v>54.15</v>
      </c>
      <c r="Q111">
        <v>36.76</v>
      </c>
      <c r="R111">
        <v>42.87</v>
      </c>
      <c r="V111" s="1">
        <f>AVERAGE(Table1[[#This Row],[basic_human_needs]:[access_adv_edu]])</f>
        <v>58.694699999999997</v>
      </c>
      <c r="W111">
        <v>71.510000000000005</v>
      </c>
      <c r="X111">
        <v>59.01</v>
      </c>
      <c r="Y111">
        <v>50.05</v>
      </c>
      <c r="Z111">
        <v>84.99</v>
      </c>
      <c r="AA111">
        <v>78.59</v>
      </c>
      <c r="AB111">
        <v>74.61</v>
      </c>
      <c r="AC111" s="1">
        <f t="shared" si="4"/>
        <v>40.672499999999999</v>
      </c>
      <c r="AD111">
        <v>64.22</v>
      </c>
      <c r="AE111">
        <v>54.41</v>
      </c>
      <c r="AF111" s="1">
        <f t="shared" si="5"/>
        <v>42.712000000000003</v>
      </c>
      <c r="AG111">
        <v>64</v>
      </c>
      <c r="AH111" s="1">
        <f t="shared" si="6"/>
        <v>53.144000000000005</v>
      </c>
      <c r="AI111" s="1">
        <f t="shared" si="7"/>
        <v>62.872000000000007</v>
      </c>
      <c r="AJ111">
        <v>36.76</v>
      </c>
      <c r="AK111">
        <v>42.87</v>
      </c>
    </row>
    <row r="112" spans="1:37">
      <c r="A112">
        <v>111</v>
      </c>
      <c r="B112" t="s">
        <v>128</v>
      </c>
      <c r="C112">
        <v>59.73</v>
      </c>
      <c r="D112">
        <v>69.42</v>
      </c>
      <c r="E112">
        <v>54.89</v>
      </c>
      <c r="F112">
        <v>54.88</v>
      </c>
      <c r="G112">
        <v>77.14</v>
      </c>
      <c r="H112">
        <v>58.26</v>
      </c>
      <c r="I112">
        <v>60.62</v>
      </c>
      <c r="J112">
        <v>81.680000000000007</v>
      </c>
      <c r="K112">
        <v>37.29</v>
      </c>
      <c r="L112">
        <v>63.99</v>
      </c>
      <c r="M112">
        <v>52.99</v>
      </c>
      <c r="N112">
        <v>65.31</v>
      </c>
      <c r="O112">
        <v>84.94</v>
      </c>
      <c r="P112">
        <v>45.77</v>
      </c>
      <c r="Q112">
        <v>52.32</v>
      </c>
      <c r="R112">
        <v>36.5</v>
      </c>
      <c r="V112" s="1">
        <f>AVERAGE(Table1[[#This Row],[basic_human_needs]:[access_adv_edu]])</f>
        <v>57.13333333333334</v>
      </c>
      <c r="W112">
        <v>69.42</v>
      </c>
      <c r="X112">
        <v>54.89</v>
      </c>
      <c r="Y112">
        <v>54.88</v>
      </c>
      <c r="Z112">
        <v>77.14</v>
      </c>
      <c r="AA112">
        <v>58.26</v>
      </c>
      <c r="AB112">
        <v>60.62</v>
      </c>
      <c r="AC112" s="1">
        <f t="shared" si="4"/>
        <v>69.427999999999997</v>
      </c>
      <c r="AD112">
        <v>37.29</v>
      </c>
      <c r="AE112">
        <v>63.99</v>
      </c>
      <c r="AF112" s="1">
        <f t="shared" si="5"/>
        <v>42.392000000000003</v>
      </c>
      <c r="AG112">
        <v>65.31</v>
      </c>
      <c r="AH112" s="1">
        <f t="shared" si="6"/>
        <v>67.951999999999998</v>
      </c>
      <c r="AI112" s="1">
        <f t="shared" si="7"/>
        <v>46.608000000000004</v>
      </c>
      <c r="AJ112">
        <v>52.32</v>
      </c>
      <c r="AK112">
        <v>36.5</v>
      </c>
    </row>
    <row r="113" spans="1:37">
      <c r="A113">
        <v>112</v>
      </c>
      <c r="B113" t="s">
        <v>129</v>
      </c>
      <c r="C113">
        <v>59.54</v>
      </c>
      <c r="D113">
        <v>66.55</v>
      </c>
      <c r="E113">
        <v>63.91</v>
      </c>
      <c r="F113">
        <v>48.15</v>
      </c>
      <c r="G113">
        <v>77.61</v>
      </c>
      <c r="H113">
        <v>64.06</v>
      </c>
      <c r="I113">
        <v>79.12</v>
      </c>
      <c r="J113">
        <v>45.43</v>
      </c>
      <c r="K113">
        <v>66.75</v>
      </c>
      <c r="L113">
        <v>67.08</v>
      </c>
      <c r="M113">
        <v>59.48</v>
      </c>
      <c r="N113">
        <v>62.31</v>
      </c>
      <c r="O113">
        <v>66.22</v>
      </c>
      <c r="P113">
        <v>53.36</v>
      </c>
      <c r="Q113">
        <v>32.86</v>
      </c>
      <c r="R113">
        <v>40.159999999999997</v>
      </c>
      <c r="V113" s="1">
        <f>AVERAGE(Table1[[#This Row],[basic_human_needs]:[access_adv_edu]])</f>
        <v>57.265566666666665</v>
      </c>
      <c r="W113">
        <v>66.55</v>
      </c>
      <c r="X113">
        <v>63.91</v>
      </c>
      <c r="Y113">
        <v>48.15</v>
      </c>
      <c r="Z113">
        <v>77.61</v>
      </c>
      <c r="AA113">
        <v>64.06</v>
      </c>
      <c r="AB113">
        <v>79.12</v>
      </c>
      <c r="AC113" s="1">
        <f t="shared" si="4"/>
        <v>38.615499999999997</v>
      </c>
      <c r="AD113">
        <v>66.75</v>
      </c>
      <c r="AE113">
        <v>67.08</v>
      </c>
      <c r="AF113" s="1">
        <f t="shared" si="5"/>
        <v>47.584000000000003</v>
      </c>
      <c r="AG113">
        <v>62.31</v>
      </c>
      <c r="AH113" s="1">
        <f t="shared" si="6"/>
        <v>52.975999999999999</v>
      </c>
      <c r="AI113" s="1">
        <f t="shared" si="7"/>
        <v>51.248000000000005</v>
      </c>
      <c r="AJ113">
        <v>32.86</v>
      </c>
      <c r="AK113">
        <v>40.159999999999997</v>
      </c>
    </row>
    <row r="114" spans="1:37">
      <c r="A114">
        <v>113</v>
      </c>
      <c r="B114" t="s">
        <v>130</v>
      </c>
      <c r="C114">
        <v>59.06</v>
      </c>
      <c r="D114">
        <v>74.48</v>
      </c>
      <c r="E114">
        <v>50.12</v>
      </c>
      <c r="F114">
        <v>52.58</v>
      </c>
      <c r="G114">
        <v>82.26</v>
      </c>
      <c r="H114">
        <v>65.430000000000007</v>
      </c>
      <c r="I114">
        <v>71.14</v>
      </c>
      <c r="J114">
        <v>79.069999999999993</v>
      </c>
      <c r="K114">
        <v>53.77</v>
      </c>
      <c r="L114">
        <v>57.59</v>
      </c>
      <c r="M114">
        <v>50.86</v>
      </c>
      <c r="N114">
        <v>38.24</v>
      </c>
      <c r="O114">
        <v>73.22</v>
      </c>
      <c r="P114">
        <v>48.83</v>
      </c>
      <c r="Q114">
        <v>48</v>
      </c>
      <c r="R114">
        <v>40.29</v>
      </c>
      <c r="V114" s="1">
        <f>AVERAGE(Table1[[#This Row],[basic_human_needs]:[access_adv_edu]])</f>
        <v>56.847833333333341</v>
      </c>
      <c r="W114">
        <v>74.48</v>
      </c>
      <c r="X114">
        <v>50.12</v>
      </c>
      <c r="Y114">
        <v>52.58</v>
      </c>
      <c r="Z114">
        <v>82.26</v>
      </c>
      <c r="AA114">
        <v>65.430000000000007</v>
      </c>
      <c r="AB114">
        <v>71.14</v>
      </c>
      <c r="AC114" s="1">
        <f t="shared" si="4"/>
        <v>67.209499999999991</v>
      </c>
      <c r="AD114">
        <v>53.77</v>
      </c>
      <c r="AE114">
        <v>57.59</v>
      </c>
      <c r="AF114" s="1">
        <f t="shared" si="5"/>
        <v>40.688000000000002</v>
      </c>
      <c r="AG114">
        <v>38.24</v>
      </c>
      <c r="AH114" s="1">
        <f t="shared" si="6"/>
        <v>58.576000000000001</v>
      </c>
      <c r="AI114" s="1">
        <f t="shared" si="7"/>
        <v>52.344000000000008</v>
      </c>
      <c r="AJ114">
        <v>48</v>
      </c>
      <c r="AK114">
        <v>40.29</v>
      </c>
    </row>
    <row r="115" spans="1:37">
      <c r="A115">
        <v>114</v>
      </c>
      <c r="B115" t="s">
        <v>131</v>
      </c>
      <c r="C115">
        <v>58.85</v>
      </c>
      <c r="D115">
        <v>62.63</v>
      </c>
      <c r="E115">
        <v>59.73</v>
      </c>
      <c r="F115">
        <v>54.2</v>
      </c>
      <c r="G115">
        <v>64.260000000000005</v>
      </c>
      <c r="H115">
        <v>51.63</v>
      </c>
      <c r="I115">
        <v>65.34</v>
      </c>
      <c r="J115">
        <v>69.31</v>
      </c>
      <c r="K115">
        <v>58.85</v>
      </c>
      <c r="L115">
        <v>58.74</v>
      </c>
      <c r="M115">
        <v>49.26</v>
      </c>
      <c r="N115">
        <v>72.05</v>
      </c>
      <c r="O115">
        <v>74.48</v>
      </c>
      <c r="P115">
        <v>55.36</v>
      </c>
      <c r="Q115">
        <v>48.53</v>
      </c>
      <c r="R115">
        <v>38.42</v>
      </c>
      <c r="V115" s="1">
        <f>AVERAGE(Table1[[#This Row],[basic_human_needs]:[access_adv_edu]])</f>
        <v>55.572633333333322</v>
      </c>
      <c r="W115">
        <v>62.63</v>
      </c>
      <c r="X115">
        <v>59.73</v>
      </c>
      <c r="Y115">
        <v>54.2</v>
      </c>
      <c r="Z115">
        <v>64.260000000000005</v>
      </c>
      <c r="AA115">
        <v>51.63</v>
      </c>
      <c r="AB115">
        <v>65.34</v>
      </c>
      <c r="AC115" s="1">
        <f t="shared" si="4"/>
        <v>58.913499999999999</v>
      </c>
      <c r="AD115">
        <v>58.85</v>
      </c>
      <c r="AE115">
        <v>58.74</v>
      </c>
      <c r="AF115" s="1">
        <f t="shared" si="5"/>
        <v>39.408000000000001</v>
      </c>
      <c r="AG115">
        <v>72.05</v>
      </c>
      <c r="AH115" s="1">
        <f t="shared" si="6"/>
        <v>59.584000000000003</v>
      </c>
      <c r="AI115" s="1">
        <f t="shared" si="7"/>
        <v>41.304000000000002</v>
      </c>
      <c r="AJ115">
        <v>48.53</v>
      </c>
      <c r="AK115">
        <v>38.42</v>
      </c>
    </row>
    <row r="116" spans="1:37">
      <c r="A116">
        <v>115</v>
      </c>
      <c r="B116" t="s">
        <v>132</v>
      </c>
      <c r="C116">
        <v>58.81</v>
      </c>
      <c r="D116">
        <v>71.319999999999993</v>
      </c>
      <c r="E116">
        <v>50.59</v>
      </c>
      <c r="F116">
        <v>54.52</v>
      </c>
      <c r="G116">
        <v>76.040000000000006</v>
      </c>
      <c r="H116">
        <v>64.28</v>
      </c>
      <c r="I116">
        <v>82.93</v>
      </c>
      <c r="J116">
        <v>62.04</v>
      </c>
      <c r="K116">
        <v>58.43</v>
      </c>
      <c r="L116">
        <v>59.36</v>
      </c>
      <c r="M116">
        <v>49.45</v>
      </c>
      <c r="N116">
        <v>35.119999999999997</v>
      </c>
      <c r="O116">
        <v>69.010000000000005</v>
      </c>
      <c r="P116">
        <v>53.1</v>
      </c>
      <c r="Q116">
        <v>43.76</v>
      </c>
      <c r="R116">
        <v>52.22</v>
      </c>
      <c r="V116" s="1">
        <f>AVERAGE(Table1[[#This Row],[basic_human_needs]:[access_adv_edu]])</f>
        <v>56.499733333333324</v>
      </c>
      <c r="W116">
        <v>71.319999999999993</v>
      </c>
      <c r="X116">
        <v>50.59</v>
      </c>
      <c r="Y116">
        <v>54.52</v>
      </c>
      <c r="Z116">
        <v>76.040000000000006</v>
      </c>
      <c r="AA116">
        <v>64.28</v>
      </c>
      <c r="AB116">
        <v>82.93</v>
      </c>
      <c r="AC116" s="1">
        <f t="shared" si="4"/>
        <v>52.733999999999995</v>
      </c>
      <c r="AD116">
        <v>58.43</v>
      </c>
      <c r="AE116">
        <v>59.36</v>
      </c>
      <c r="AF116" s="1">
        <f t="shared" si="5"/>
        <v>39.56</v>
      </c>
      <c r="AG116">
        <v>35.119999999999997</v>
      </c>
      <c r="AH116" s="1">
        <f t="shared" si="6"/>
        <v>55.208000000000006</v>
      </c>
      <c r="AI116" s="1">
        <f t="shared" si="7"/>
        <v>51.424000000000007</v>
      </c>
      <c r="AJ116">
        <v>43.76</v>
      </c>
      <c r="AK116">
        <v>52.22</v>
      </c>
    </row>
    <row r="117" spans="1:37">
      <c r="A117">
        <v>116</v>
      </c>
      <c r="B117" t="s">
        <v>133</v>
      </c>
      <c r="C117">
        <v>58.76</v>
      </c>
      <c r="D117">
        <v>57.99</v>
      </c>
      <c r="E117">
        <v>62.81</v>
      </c>
      <c r="F117">
        <v>55.47</v>
      </c>
      <c r="G117">
        <v>67.62</v>
      </c>
      <c r="H117">
        <v>50.64</v>
      </c>
      <c r="I117">
        <v>58.87</v>
      </c>
      <c r="J117">
        <v>54.84</v>
      </c>
      <c r="K117">
        <v>64.040000000000006</v>
      </c>
      <c r="L117">
        <v>63.06</v>
      </c>
      <c r="M117">
        <v>52.55</v>
      </c>
      <c r="N117">
        <v>71.59</v>
      </c>
      <c r="O117">
        <v>71.17</v>
      </c>
      <c r="P117">
        <v>61.77</v>
      </c>
      <c r="Q117">
        <v>43.49</v>
      </c>
      <c r="R117">
        <v>45.44</v>
      </c>
      <c r="V117" s="1">
        <f>AVERAGE(Table1[[#This Row],[basic_human_needs]:[access_adv_edu]])</f>
        <v>55.141466666666673</v>
      </c>
      <c r="W117">
        <v>57.99</v>
      </c>
      <c r="X117">
        <v>62.81</v>
      </c>
      <c r="Y117">
        <v>55.47</v>
      </c>
      <c r="Z117">
        <v>67.62</v>
      </c>
      <c r="AA117">
        <v>50.64</v>
      </c>
      <c r="AB117">
        <v>58.87</v>
      </c>
      <c r="AC117" s="1">
        <f t="shared" si="4"/>
        <v>46.614000000000004</v>
      </c>
      <c r="AD117">
        <v>64.040000000000006</v>
      </c>
      <c r="AE117">
        <v>63.06</v>
      </c>
      <c r="AF117" s="1">
        <f t="shared" si="5"/>
        <v>42.04</v>
      </c>
      <c r="AG117">
        <v>71.59</v>
      </c>
      <c r="AH117" s="1">
        <f t="shared" si="6"/>
        <v>56.936000000000007</v>
      </c>
      <c r="AI117" s="1">
        <f t="shared" si="7"/>
        <v>40.512</v>
      </c>
      <c r="AJ117">
        <v>43.49</v>
      </c>
      <c r="AK117">
        <v>45.44</v>
      </c>
    </row>
    <row r="118" spans="1:37">
      <c r="A118">
        <v>117</v>
      </c>
      <c r="B118" t="s">
        <v>134</v>
      </c>
      <c r="C118">
        <v>58.62</v>
      </c>
      <c r="D118">
        <v>70.069999999999993</v>
      </c>
      <c r="E118">
        <v>57.46</v>
      </c>
      <c r="F118">
        <v>48.34</v>
      </c>
      <c r="G118">
        <v>78.290000000000006</v>
      </c>
      <c r="H118">
        <v>67.52</v>
      </c>
      <c r="I118">
        <v>65.27</v>
      </c>
      <c r="J118">
        <v>69.19</v>
      </c>
      <c r="K118">
        <v>64.97</v>
      </c>
      <c r="L118">
        <v>54.88</v>
      </c>
      <c r="M118">
        <v>49.56</v>
      </c>
      <c r="N118">
        <v>60.42</v>
      </c>
      <c r="O118">
        <v>61.14</v>
      </c>
      <c r="P118">
        <v>58.97</v>
      </c>
      <c r="Q118">
        <v>42.97</v>
      </c>
      <c r="R118">
        <v>30.27</v>
      </c>
      <c r="V118" s="1">
        <f>AVERAGE(Table1[[#This Row],[basic_human_needs]:[access_adv_edu]])</f>
        <v>56.123166666666663</v>
      </c>
      <c r="W118">
        <v>70.069999999999993</v>
      </c>
      <c r="X118">
        <v>57.46</v>
      </c>
      <c r="Y118">
        <v>48.34</v>
      </c>
      <c r="Z118">
        <v>78.290000000000006</v>
      </c>
      <c r="AA118">
        <v>67.52</v>
      </c>
      <c r="AB118">
        <v>65.27</v>
      </c>
      <c r="AC118" s="1">
        <f t="shared" si="4"/>
        <v>58.811499999999995</v>
      </c>
      <c r="AD118">
        <v>64.97</v>
      </c>
      <c r="AE118">
        <v>54.88</v>
      </c>
      <c r="AF118" s="1">
        <f t="shared" si="5"/>
        <v>39.648000000000003</v>
      </c>
      <c r="AG118">
        <v>60.42</v>
      </c>
      <c r="AH118" s="1">
        <f t="shared" si="6"/>
        <v>48.912000000000006</v>
      </c>
      <c r="AI118" s="1">
        <f t="shared" si="7"/>
        <v>54.015999999999998</v>
      </c>
      <c r="AJ118">
        <v>42.97</v>
      </c>
      <c r="AK118">
        <v>30.27</v>
      </c>
    </row>
    <row r="119" spans="1:37">
      <c r="A119">
        <v>118</v>
      </c>
      <c r="B119" t="s">
        <v>135</v>
      </c>
      <c r="C119">
        <v>58.35</v>
      </c>
      <c r="D119">
        <v>74.31</v>
      </c>
      <c r="E119">
        <v>55.88</v>
      </c>
      <c r="F119">
        <v>44.85</v>
      </c>
      <c r="G119">
        <v>84.57</v>
      </c>
      <c r="H119">
        <v>80.55</v>
      </c>
      <c r="I119">
        <v>89.25</v>
      </c>
      <c r="J119">
        <v>42.86</v>
      </c>
      <c r="K119">
        <v>60.73</v>
      </c>
      <c r="L119">
        <v>65.52</v>
      </c>
      <c r="M119">
        <v>60.77</v>
      </c>
      <c r="N119">
        <v>36.5</v>
      </c>
      <c r="O119">
        <v>46.99</v>
      </c>
      <c r="P119">
        <v>47.65</v>
      </c>
      <c r="Q119">
        <v>27.44</v>
      </c>
      <c r="R119">
        <v>57.33</v>
      </c>
      <c r="V119" s="1">
        <f>AVERAGE(Table1[[#This Row],[basic_human_needs]:[access_adv_edu]])</f>
        <v>57.600600000000007</v>
      </c>
      <c r="W119">
        <v>74.31</v>
      </c>
      <c r="X119">
        <v>55.88</v>
      </c>
      <c r="Y119">
        <v>44.85</v>
      </c>
      <c r="Z119">
        <v>84.57</v>
      </c>
      <c r="AA119">
        <v>80.55</v>
      </c>
      <c r="AB119">
        <v>89.25</v>
      </c>
      <c r="AC119" s="1">
        <f t="shared" si="4"/>
        <v>36.430999999999997</v>
      </c>
      <c r="AD119">
        <v>60.73</v>
      </c>
      <c r="AE119">
        <v>65.52</v>
      </c>
      <c r="AF119" s="1">
        <f t="shared" si="5"/>
        <v>48.616000000000007</v>
      </c>
      <c r="AG119">
        <v>36.5</v>
      </c>
      <c r="AH119" s="1">
        <f t="shared" si="6"/>
        <v>37.592000000000006</v>
      </c>
      <c r="AI119" s="1">
        <f t="shared" si="7"/>
        <v>64.44</v>
      </c>
      <c r="AJ119">
        <v>27.44</v>
      </c>
      <c r="AK119">
        <v>57.33</v>
      </c>
    </row>
    <row r="120" spans="1:37">
      <c r="A120">
        <v>119</v>
      </c>
      <c r="B120" t="s">
        <v>136</v>
      </c>
      <c r="C120">
        <v>58.23</v>
      </c>
      <c r="D120">
        <v>75.73</v>
      </c>
      <c r="E120">
        <v>55.08</v>
      </c>
      <c r="F120">
        <v>43.89</v>
      </c>
      <c r="G120">
        <v>90.76</v>
      </c>
      <c r="H120">
        <v>91.58</v>
      </c>
      <c r="I120">
        <v>76.44</v>
      </c>
      <c r="J120">
        <v>44.14</v>
      </c>
      <c r="K120">
        <v>60.29</v>
      </c>
      <c r="L120">
        <v>45.85</v>
      </c>
      <c r="M120">
        <v>58.68</v>
      </c>
      <c r="N120">
        <v>55.48</v>
      </c>
      <c r="O120">
        <v>35.19</v>
      </c>
      <c r="P120">
        <v>49.4</v>
      </c>
      <c r="Q120">
        <v>39.47</v>
      </c>
      <c r="R120">
        <v>51.51</v>
      </c>
      <c r="V120" s="1">
        <f>AVERAGE(Table1[[#This Row],[basic_human_needs]:[access_adv_edu]])</f>
        <v>58.130600000000001</v>
      </c>
      <c r="W120">
        <v>75.73</v>
      </c>
      <c r="X120">
        <v>55.08</v>
      </c>
      <c r="Y120">
        <v>43.89</v>
      </c>
      <c r="Z120">
        <v>90.76</v>
      </c>
      <c r="AA120">
        <v>91.58</v>
      </c>
      <c r="AB120">
        <v>76.44</v>
      </c>
      <c r="AC120" s="1">
        <f t="shared" si="4"/>
        <v>37.518999999999998</v>
      </c>
      <c r="AD120">
        <v>60.29</v>
      </c>
      <c r="AE120">
        <v>45.85</v>
      </c>
      <c r="AF120" s="1">
        <f t="shared" si="5"/>
        <v>46.944000000000003</v>
      </c>
      <c r="AG120">
        <v>55.48</v>
      </c>
      <c r="AH120" s="1">
        <f t="shared" si="6"/>
        <v>28.152000000000001</v>
      </c>
      <c r="AI120" s="1">
        <f t="shared" si="7"/>
        <v>73.263999999999996</v>
      </c>
      <c r="AJ120">
        <v>39.47</v>
      </c>
      <c r="AK120">
        <v>51.51</v>
      </c>
    </row>
    <row r="121" spans="1:37">
      <c r="A121">
        <v>120</v>
      </c>
      <c r="B121" t="s">
        <v>137</v>
      </c>
      <c r="C121">
        <v>57.58</v>
      </c>
      <c r="D121">
        <v>82.46</v>
      </c>
      <c r="E121">
        <v>59.74</v>
      </c>
      <c r="F121">
        <v>30.52</v>
      </c>
      <c r="G121">
        <v>91.16</v>
      </c>
      <c r="H121">
        <v>79.319999999999993</v>
      </c>
      <c r="I121">
        <v>95.26</v>
      </c>
      <c r="J121">
        <v>64.11</v>
      </c>
      <c r="K121">
        <v>86.86</v>
      </c>
      <c r="L121">
        <v>41.79</v>
      </c>
      <c r="M121">
        <v>51.16</v>
      </c>
      <c r="N121">
        <v>59.18</v>
      </c>
      <c r="O121">
        <v>15.66</v>
      </c>
      <c r="P121">
        <v>61.62</v>
      </c>
      <c r="Q121">
        <v>22.05</v>
      </c>
      <c r="R121">
        <v>22.75</v>
      </c>
      <c r="V121" s="1">
        <f>AVERAGE(Table1[[#This Row],[basic_human_needs]:[access_adv_edu]])</f>
        <v>56.166366666666661</v>
      </c>
      <c r="W121">
        <v>82.46</v>
      </c>
      <c r="X121">
        <v>59.74</v>
      </c>
      <c r="Y121">
        <v>30.52</v>
      </c>
      <c r="Z121">
        <v>91.16</v>
      </c>
      <c r="AA121">
        <v>79.319999999999993</v>
      </c>
      <c r="AB121">
        <v>95.26</v>
      </c>
      <c r="AC121" s="1">
        <f t="shared" si="4"/>
        <v>54.493499999999997</v>
      </c>
      <c r="AD121">
        <v>86.86</v>
      </c>
      <c r="AE121">
        <v>41.79</v>
      </c>
      <c r="AF121" s="1">
        <f t="shared" si="5"/>
        <v>40.927999999999997</v>
      </c>
      <c r="AG121">
        <v>59.18</v>
      </c>
      <c r="AH121" s="1">
        <f t="shared" si="6"/>
        <v>12.528</v>
      </c>
      <c r="AI121" s="1">
        <f t="shared" si="7"/>
        <v>63.455999999999996</v>
      </c>
      <c r="AJ121">
        <v>22.05</v>
      </c>
      <c r="AK121">
        <v>22.75</v>
      </c>
    </row>
    <row r="122" spans="1:37">
      <c r="A122">
        <v>121</v>
      </c>
      <c r="B122" t="s">
        <v>138</v>
      </c>
      <c r="C122">
        <v>56.87</v>
      </c>
      <c r="D122">
        <v>72.510000000000005</v>
      </c>
      <c r="E122">
        <v>55.02</v>
      </c>
      <c r="F122">
        <v>43.09</v>
      </c>
      <c r="G122">
        <v>79.09</v>
      </c>
      <c r="H122">
        <v>73.08</v>
      </c>
      <c r="I122">
        <v>73.44</v>
      </c>
      <c r="J122">
        <v>64.42</v>
      </c>
      <c r="K122">
        <v>64.8</v>
      </c>
      <c r="L122">
        <v>57</v>
      </c>
      <c r="M122">
        <v>52.3</v>
      </c>
      <c r="N122">
        <v>45.98</v>
      </c>
      <c r="O122">
        <v>55.31</v>
      </c>
      <c r="P122">
        <v>47.25</v>
      </c>
      <c r="Q122">
        <v>29.36</v>
      </c>
      <c r="R122">
        <v>40.44</v>
      </c>
      <c r="V122" s="1">
        <f>AVERAGE(Table1[[#This Row],[basic_human_needs]:[access_adv_edu]])</f>
        <v>55.541266666666679</v>
      </c>
      <c r="W122">
        <v>72.510000000000005</v>
      </c>
      <c r="X122">
        <v>55.02</v>
      </c>
      <c r="Y122">
        <v>43.09</v>
      </c>
      <c r="Z122">
        <v>79.09</v>
      </c>
      <c r="AA122">
        <v>73.08</v>
      </c>
      <c r="AB122">
        <v>73.44</v>
      </c>
      <c r="AC122" s="1">
        <f t="shared" si="4"/>
        <v>54.756999999999998</v>
      </c>
      <c r="AD122">
        <v>64.8</v>
      </c>
      <c r="AE122">
        <v>57</v>
      </c>
      <c r="AF122" s="1">
        <f t="shared" si="5"/>
        <v>41.84</v>
      </c>
      <c r="AG122">
        <v>45.98</v>
      </c>
      <c r="AH122" s="1">
        <f t="shared" si="6"/>
        <v>44.248000000000005</v>
      </c>
      <c r="AI122" s="1">
        <f t="shared" si="7"/>
        <v>58.463999999999999</v>
      </c>
      <c r="AJ122">
        <v>29.36</v>
      </c>
      <c r="AK122">
        <v>40.44</v>
      </c>
    </row>
    <row r="123" spans="1:37">
      <c r="A123">
        <v>122</v>
      </c>
      <c r="B123" t="s">
        <v>139</v>
      </c>
      <c r="C123">
        <v>56.49</v>
      </c>
      <c r="D123">
        <v>64.42</v>
      </c>
      <c r="E123">
        <v>51.96</v>
      </c>
      <c r="F123">
        <v>53.09</v>
      </c>
      <c r="G123">
        <v>69.34</v>
      </c>
      <c r="H123">
        <v>61.97</v>
      </c>
      <c r="I123">
        <v>50.04</v>
      </c>
      <c r="J123">
        <v>76.34</v>
      </c>
      <c r="K123">
        <v>53.99</v>
      </c>
      <c r="L123">
        <v>48.06</v>
      </c>
      <c r="M123">
        <v>47.19</v>
      </c>
      <c r="N123">
        <v>58.6</v>
      </c>
      <c r="O123">
        <v>81.66</v>
      </c>
      <c r="P123">
        <v>42.77</v>
      </c>
      <c r="Q123">
        <v>51.93</v>
      </c>
      <c r="R123">
        <v>36.01</v>
      </c>
      <c r="V123" s="1">
        <f>AVERAGE(Table1[[#This Row],[basic_human_needs]:[access_adv_edu]])</f>
        <v>54.463666666666661</v>
      </c>
      <c r="W123">
        <v>64.42</v>
      </c>
      <c r="X123">
        <v>51.96</v>
      </c>
      <c r="Y123">
        <v>53.09</v>
      </c>
      <c r="Z123">
        <v>69.34</v>
      </c>
      <c r="AA123">
        <v>61.97</v>
      </c>
      <c r="AB123">
        <v>50.04</v>
      </c>
      <c r="AC123" s="1">
        <f t="shared" si="4"/>
        <v>64.888999999999996</v>
      </c>
      <c r="AD123">
        <v>53.99</v>
      </c>
      <c r="AE123">
        <v>48.06</v>
      </c>
      <c r="AF123" s="1">
        <f t="shared" si="5"/>
        <v>37.752000000000002</v>
      </c>
      <c r="AG123">
        <v>58.6</v>
      </c>
      <c r="AH123" s="1">
        <f t="shared" si="6"/>
        <v>65.328000000000003</v>
      </c>
      <c r="AI123" s="1">
        <f t="shared" si="7"/>
        <v>49.576000000000001</v>
      </c>
      <c r="AJ123">
        <v>51.93</v>
      </c>
      <c r="AK123">
        <v>36.01</v>
      </c>
    </row>
    <row r="124" spans="1:37">
      <c r="A124">
        <v>123</v>
      </c>
      <c r="B124" t="s">
        <v>140</v>
      </c>
      <c r="C124">
        <v>56.33</v>
      </c>
      <c r="D124">
        <v>78.239999999999995</v>
      </c>
      <c r="E124">
        <v>55.48</v>
      </c>
      <c r="F124">
        <v>35.270000000000003</v>
      </c>
      <c r="G124">
        <v>85.99</v>
      </c>
      <c r="H124">
        <v>77.099999999999994</v>
      </c>
      <c r="I124">
        <v>87.6</v>
      </c>
      <c r="J124">
        <v>62.26</v>
      </c>
      <c r="K124">
        <v>87.01</v>
      </c>
      <c r="L124">
        <v>46.29</v>
      </c>
      <c r="M124">
        <v>46.42</v>
      </c>
      <c r="N124">
        <v>42.2</v>
      </c>
      <c r="O124">
        <v>28.55</v>
      </c>
      <c r="P124">
        <v>56.74</v>
      </c>
      <c r="Q124">
        <v>18.489999999999998</v>
      </c>
      <c r="R124">
        <v>37.29</v>
      </c>
      <c r="V124" s="1">
        <f>AVERAGE(Table1[[#This Row],[basic_human_needs]:[access_adv_edu]])</f>
        <v>55.035800000000002</v>
      </c>
      <c r="W124">
        <v>78.239999999999995</v>
      </c>
      <c r="X124">
        <v>55.48</v>
      </c>
      <c r="Y124">
        <v>35.270000000000003</v>
      </c>
      <c r="Z124">
        <v>85.99</v>
      </c>
      <c r="AA124">
        <v>77.099999999999994</v>
      </c>
      <c r="AB124">
        <v>87.6</v>
      </c>
      <c r="AC124" s="1">
        <f t="shared" si="4"/>
        <v>52.920999999999999</v>
      </c>
      <c r="AD124">
        <v>87.01</v>
      </c>
      <c r="AE124">
        <v>46.29</v>
      </c>
      <c r="AF124" s="1">
        <f t="shared" si="5"/>
        <v>37.136000000000003</v>
      </c>
      <c r="AG124">
        <v>42.2</v>
      </c>
      <c r="AH124" s="1">
        <f t="shared" si="6"/>
        <v>22.840000000000003</v>
      </c>
      <c r="AI124" s="1">
        <f t="shared" si="7"/>
        <v>61.68</v>
      </c>
      <c r="AJ124">
        <v>18.489999999999998</v>
      </c>
      <c r="AK124">
        <v>37.29</v>
      </c>
    </row>
    <row r="125" spans="1:37">
      <c r="A125">
        <v>124</v>
      </c>
      <c r="B125" t="s">
        <v>141</v>
      </c>
      <c r="C125">
        <v>55.64</v>
      </c>
      <c r="D125">
        <v>58.72</v>
      </c>
      <c r="E125">
        <v>54.46</v>
      </c>
      <c r="F125">
        <v>53.75</v>
      </c>
      <c r="G125">
        <v>70.17</v>
      </c>
      <c r="H125">
        <v>51.65</v>
      </c>
      <c r="I125">
        <v>38.04</v>
      </c>
      <c r="J125">
        <v>75</v>
      </c>
      <c r="K125">
        <v>60.73</v>
      </c>
      <c r="L125">
        <v>38.229999999999997</v>
      </c>
      <c r="M125">
        <v>46.47</v>
      </c>
      <c r="N125">
        <v>72.42</v>
      </c>
      <c r="O125">
        <v>79.989999999999995</v>
      </c>
      <c r="P125">
        <v>56.3</v>
      </c>
      <c r="Q125">
        <v>42.48</v>
      </c>
      <c r="R125">
        <v>36.22</v>
      </c>
      <c r="V125" s="1">
        <f>AVERAGE(Table1[[#This Row],[basic_human_needs]:[access_adv_edu]])</f>
        <v>52.207200000000007</v>
      </c>
      <c r="W125">
        <v>58.72</v>
      </c>
      <c r="X125">
        <v>54.46</v>
      </c>
      <c r="Y125">
        <v>53.75</v>
      </c>
      <c r="Z125">
        <v>70.17</v>
      </c>
      <c r="AA125">
        <v>51.65</v>
      </c>
      <c r="AB125">
        <v>38.04</v>
      </c>
      <c r="AC125" s="1">
        <f t="shared" si="4"/>
        <v>63.75</v>
      </c>
      <c r="AD125">
        <v>60.73</v>
      </c>
      <c r="AE125">
        <v>38.229999999999997</v>
      </c>
      <c r="AF125" s="1">
        <f t="shared" si="5"/>
        <v>37.176000000000002</v>
      </c>
      <c r="AG125">
        <v>72.42</v>
      </c>
      <c r="AH125" s="1">
        <f t="shared" si="6"/>
        <v>63.991999999999997</v>
      </c>
      <c r="AI125" s="1">
        <f t="shared" si="7"/>
        <v>41.32</v>
      </c>
      <c r="AJ125">
        <v>42.48</v>
      </c>
      <c r="AK125">
        <v>36.22</v>
      </c>
    </row>
    <row r="126" spans="1:37">
      <c r="A126">
        <v>125</v>
      </c>
      <c r="B126" t="s">
        <v>142</v>
      </c>
      <c r="C126">
        <v>55.43</v>
      </c>
      <c r="D126">
        <v>53.92</v>
      </c>
      <c r="E126">
        <v>56.86</v>
      </c>
      <c r="F126">
        <v>55.51</v>
      </c>
      <c r="G126">
        <v>65.62</v>
      </c>
      <c r="H126">
        <v>41.45</v>
      </c>
      <c r="I126">
        <v>48.6</v>
      </c>
      <c r="J126">
        <v>60</v>
      </c>
      <c r="K126">
        <v>55.05</v>
      </c>
      <c r="L126">
        <v>54.29</v>
      </c>
      <c r="M126">
        <v>53.28</v>
      </c>
      <c r="N126">
        <v>64.8</v>
      </c>
      <c r="O126">
        <v>79.47</v>
      </c>
      <c r="P126">
        <v>45.3</v>
      </c>
      <c r="Q126">
        <v>59.02</v>
      </c>
      <c r="R126">
        <v>38.26</v>
      </c>
      <c r="V126" s="1">
        <f>AVERAGE(Table1[[#This Row],[basic_human_needs]:[access_adv_edu]])</f>
        <v>52.249333333333333</v>
      </c>
      <c r="W126">
        <v>53.92</v>
      </c>
      <c r="X126">
        <v>56.86</v>
      </c>
      <c r="Y126">
        <v>55.51</v>
      </c>
      <c r="Z126">
        <v>65.62</v>
      </c>
      <c r="AA126">
        <v>41.45</v>
      </c>
      <c r="AB126">
        <v>48.6</v>
      </c>
      <c r="AC126" s="1">
        <f t="shared" si="4"/>
        <v>51</v>
      </c>
      <c r="AD126">
        <v>55.05</v>
      </c>
      <c r="AE126">
        <v>54.29</v>
      </c>
      <c r="AF126" s="1">
        <f t="shared" si="5"/>
        <v>42.624000000000002</v>
      </c>
      <c r="AG126">
        <v>64.8</v>
      </c>
      <c r="AH126" s="1">
        <f t="shared" si="6"/>
        <v>63.576000000000001</v>
      </c>
      <c r="AI126" s="1">
        <f t="shared" si="7"/>
        <v>33.160000000000004</v>
      </c>
      <c r="AJ126">
        <v>59.02</v>
      </c>
      <c r="AK126">
        <v>38.26</v>
      </c>
    </row>
    <row r="127" spans="1:37">
      <c r="A127">
        <v>126</v>
      </c>
      <c r="B127" t="s">
        <v>143</v>
      </c>
      <c r="C127">
        <v>55.17</v>
      </c>
      <c r="D127">
        <v>56.36</v>
      </c>
      <c r="E127">
        <v>59.45</v>
      </c>
      <c r="F127">
        <v>49.68</v>
      </c>
      <c r="G127">
        <v>67.09</v>
      </c>
      <c r="H127">
        <v>42.88</v>
      </c>
      <c r="I127">
        <v>48.51</v>
      </c>
      <c r="J127">
        <v>66.97</v>
      </c>
      <c r="K127">
        <v>60.32</v>
      </c>
      <c r="L127">
        <v>50.59</v>
      </c>
      <c r="M127">
        <v>56.08</v>
      </c>
      <c r="N127">
        <v>70.819999999999993</v>
      </c>
      <c r="O127">
        <v>61.21</v>
      </c>
      <c r="P127">
        <v>50.15</v>
      </c>
      <c r="Q127">
        <v>52.8</v>
      </c>
      <c r="R127">
        <v>34.56</v>
      </c>
      <c r="V127" s="1">
        <f>AVERAGE(Table1[[#This Row],[basic_human_needs]:[access_adv_edu]])</f>
        <v>51.874699999999983</v>
      </c>
      <c r="W127">
        <v>56.36</v>
      </c>
      <c r="X127">
        <v>59.45</v>
      </c>
      <c r="Y127">
        <v>49.68</v>
      </c>
      <c r="Z127">
        <v>67.09</v>
      </c>
      <c r="AA127">
        <v>42.88</v>
      </c>
      <c r="AB127">
        <v>48.51</v>
      </c>
      <c r="AC127" s="1">
        <f t="shared" si="4"/>
        <v>56.924499999999995</v>
      </c>
      <c r="AD127">
        <v>60.32</v>
      </c>
      <c r="AE127">
        <v>50.59</v>
      </c>
      <c r="AF127" s="1">
        <f t="shared" si="5"/>
        <v>44.864000000000004</v>
      </c>
      <c r="AG127">
        <v>70.819999999999993</v>
      </c>
      <c r="AH127" s="1">
        <f t="shared" si="6"/>
        <v>48.968000000000004</v>
      </c>
      <c r="AI127" s="1">
        <f t="shared" si="7"/>
        <v>34.304000000000002</v>
      </c>
      <c r="AJ127">
        <v>52.8</v>
      </c>
      <c r="AK127">
        <v>34.56</v>
      </c>
    </row>
    <row r="128" spans="1:37">
      <c r="A128">
        <v>127</v>
      </c>
      <c r="B128" t="s">
        <v>144</v>
      </c>
      <c r="C128">
        <v>54.71</v>
      </c>
      <c r="D128">
        <v>61.78</v>
      </c>
      <c r="E128">
        <v>54.06</v>
      </c>
      <c r="F128">
        <v>48.28</v>
      </c>
      <c r="G128">
        <v>72.06</v>
      </c>
      <c r="H128">
        <v>57.06</v>
      </c>
      <c r="I128">
        <v>61.79</v>
      </c>
      <c r="J128">
        <v>56.2</v>
      </c>
      <c r="K128">
        <v>56.37</v>
      </c>
      <c r="L128">
        <v>34.28</v>
      </c>
      <c r="M128">
        <v>52.66</v>
      </c>
      <c r="N128">
        <v>72.930000000000007</v>
      </c>
      <c r="O128">
        <v>62.79</v>
      </c>
      <c r="P128">
        <v>44.86</v>
      </c>
      <c r="Q128">
        <v>51.85</v>
      </c>
      <c r="R128">
        <v>33.619999999999997</v>
      </c>
      <c r="V128" s="1">
        <f>AVERAGE(Table1[[#This Row],[basic_human_needs]:[access_adv_edu]])</f>
        <v>52.657200000000003</v>
      </c>
      <c r="W128">
        <v>61.78</v>
      </c>
      <c r="X128">
        <v>54.06</v>
      </c>
      <c r="Y128">
        <v>48.28</v>
      </c>
      <c r="Z128">
        <v>72.06</v>
      </c>
      <c r="AA128">
        <v>57.06</v>
      </c>
      <c r="AB128">
        <v>61.79</v>
      </c>
      <c r="AC128" s="1">
        <f t="shared" si="4"/>
        <v>47.77</v>
      </c>
      <c r="AD128">
        <v>56.37</v>
      </c>
      <c r="AE128">
        <v>34.28</v>
      </c>
      <c r="AF128" s="1">
        <f t="shared" si="5"/>
        <v>42.128</v>
      </c>
      <c r="AG128">
        <v>72.930000000000007</v>
      </c>
      <c r="AH128" s="1">
        <f t="shared" si="6"/>
        <v>50.231999999999999</v>
      </c>
      <c r="AI128" s="1">
        <f t="shared" si="7"/>
        <v>45.648000000000003</v>
      </c>
      <c r="AJ128">
        <v>51.85</v>
      </c>
      <c r="AK128">
        <v>33.619999999999997</v>
      </c>
    </row>
    <row r="129" spans="1:37">
      <c r="A129">
        <v>128</v>
      </c>
      <c r="B129" t="s">
        <v>145</v>
      </c>
      <c r="C129">
        <v>54.52</v>
      </c>
      <c r="D129">
        <v>63.69</v>
      </c>
      <c r="E129">
        <v>56.53</v>
      </c>
      <c r="F129">
        <v>43.33</v>
      </c>
      <c r="G129">
        <v>78.55</v>
      </c>
      <c r="H129">
        <v>47.2</v>
      </c>
      <c r="I129">
        <v>70.959999999999994</v>
      </c>
      <c r="J129">
        <v>58.03</v>
      </c>
      <c r="K129">
        <v>52.48</v>
      </c>
      <c r="L129">
        <v>54.3</v>
      </c>
      <c r="M129">
        <v>49.2</v>
      </c>
      <c r="N129">
        <v>70.16</v>
      </c>
      <c r="O129">
        <v>43.44</v>
      </c>
      <c r="P129">
        <v>57.52</v>
      </c>
      <c r="Q129">
        <v>36.11</v>
      </c>
      <c r="R129">
        <v>36.229999999999997</v>
      </c>
      <c r="V129" s="1">
        <f>AVERAGE(Table1[[#This Row],[basic_human_needs]:[access_adv_edu]])</f>
        <v>51.3825</v>
      </c>
      <c r="W129">
        <v>63.69</v>
      </c>
      <c r="X129">
        <v>56.53</v>
      </c>
      <c r="Y129">
        <v>43.33</v>
      </c>
      <c r="Z129">
        <v>78.55</v>
      </c>
      <c r="AA129">
        <v>47.2</v>
      </c>
      <c r="AB129">
        <v>70.959999999999994</v>
      </c>
      <c r="AC129" s="1">
        <f t="shared" si="4"/>
        <v>49.325499999999998</v>
      </c>
      <c r="AD129">
        <v>52.48</v>
      </c>
      <c r="AE129">
        <v>54.3</v>
      </c>
      <c r="AF129" s="1">
        <f t="shared" si="5"/>
        <v>39.360000000000007</v>
      </c>
      <c r="AG129">
        <v>70.16</v>
      </c>
      <c r="AH129" s="1">
        <f t="shared" si="6"/>
        <v>34.752000000000002</v>
      </c>
      <c r="AI129" s="1">
        <f t="shared" si="7"/>
        <v>37.760000000000005</v>
      </c>
      <c r="AJ129">
        <v>36.11</v>
      </c>
      <c r="AK129">
        <v>36.229999999999997</v>
      </c>
    </row>
    <row r="130" spans="1:37">
      <c r="A130">
        <v>129</v>
      </c>
      <c r="B130" t="s">
        <v>146</v>
      </c>
      <c r="C130">
        <v>54.03</v>
      </c>
      <c r="D130">
        <v>58.36</v>
      </c>
      <c r="E130">
        <v>48.77</v>
      </c>
      <c r="F130">
        <v>54.95</v>
      </c>
      <c r="G130">
        <v>80.02</v>
      </c>
      <c r="H130">
        <v>51.18</v>
      </c>
      <c r="I130">
        <v>35.64</v>
      </c>
      <c r="J130">
        <v>66.59</v>
      </c>
      <c r="K130">
        <v>61.69</v>
      </c>
      <c r="L130">
        <v>44.38</v>
      </c>
      <c r="M130">
        <v>31.19</v>
      </c>
      <c r="N130">
        <v>57.83</v>
      </c>
      <c r="O130">
        <v>79.36</v>
      </c>
      <c r="P130">
        <v>60.99</v>
      </c>
      <c r="Q130">
        <v>40.729999999999997</v>
      </c>
      <c r="R130">
        <v>38.700000000000003</v>
      </c>
      <c r="V130" s="1">
        <f>AVERAGE(Table1[[#This Row],[basic_human_needs]:[access_adv_edu]])</f>
        <v>50.549033333333334</v>
      </c>
      <c r="W130">
        <v>58.36</v>
      </c>
      <c r="X130">
        <v>48.77</v>
      </c>
      <c r="Y130">
        <v>54.95</v>
      </c>
      <c r="Z130">
        <v>80.02</v>
      </c>
      <c r="AA130">
        <v>51.18</v>
      </c>
      <c r="AB130">
        <v>35.64</v>
      </c>
      <c r="AC130" s="1">
        <f t="shared" si="4"/>
        <v>56.601500000000001</v>
      </c>
      <c r="AD130">
        <v>61.69</v>
      </c>
      <c r="AE130">
        <v>44.38</v>
      </c>
      <c r="AF130" s="1">
        <f t="shared" si="5"/>
        <v>24.952000000000002</v>
      </c>
      <c r="AG130">
        <v>57.83</v>
      </c>
      <c r="AH130" s="1">
        <f t="shared" si="6"/>
        <v>63.488</v>
      </c>
      <c r="AI130" s="1">
        <f t="shared" si="7"/>
        <v>40.944000000000003</v>
      </c>
      <c r="AJ130">
        <v>40.729999999999997</v>
      </c>
      <c r="AK130">
        <v>38.700000000000003</v>
      </c>
    </row>
    <row r="131" spans="1:37">
      <c r="A131">
        <v>130</v>
      </c>
      <c r="B131" t="s">
        <v>147</v>
      </c>
      <c r="C131">
        <v>53.97</v>
      </c>
      <c r="D131">
        <v>49.4</v>
      </c>
      <c r="E131">
        <v>53.93</v>
      </c>
      <c r="F131">
        <v>58.57</v>
      </c>
      <c r="G131">
        <v>49.42</v>
      </c>
      <c r="H131">
        <v>45.78</v>
      </c>
      <c r="I131">
        <v>55.51</v>
      </c>
      <c r="J131">
        <v>46.9</v>
      </c>
      <c r="K131">
        <v>75.819999999999993</v>
      </c>
      <c r="L131">
        <v>49.41</v>
      </c>
      <c r="M131">
        <v>38.67</v>
      </c>
      <c r="N131">
        <v>51.8</v>
      </c>
      <c r="O131">
        <v>81.12</v>
      </c>
      <c r="P131">
        <v>58.02</v>
      </c>
      <c r="Q131">
        <v>60.84</v>
      </c>
      <c r="R131">
        <v>34.31</v>
      </c>
      <c r="V131" s="1">
        <f>AVERAGE(Table1[[#This Row],[basic_human_needs]:[access_adv_edu]])</f>
        <v>50.474066666666673</v>
      </c>
      <c r="W131">
        <v>49.4</v>
      </c>
      <c r="X131">
        <v>53.93</v>
      </c>
      <c r="Y131">
        <v>58.57</v>
      </c>
      <c r="Z131">
        <v>49.42</v>
      </c>
      <c r="AA131">
        <v>45.78</v>
      </c>
      <c r="AB131">
        <v>55.51</v>
      </c>
      <c r="AC131" s="1">
        <f t="shared" ref="AC131:AC170" si="8">J131*0.85</f>
        <v>39.864999999999995</v>
      </c>
      <c r="AD131">
        <v>75.819999999999993</v>
      </c>
      <c r="AE131">
        <v>49.41</v>
      </c>
      <c r="AF131" s="1">
        <f t="shared" ref="AF131:AF170" si="9">M131*0.8</f>
        <v>30.936000000000003</v>
      </c>
      <c r="AG131">
        <v>51.8</v>
      </c>
      <c r="AH131" s="1">
        <f t="shared" ref="AH131:AH170" si="10">O131*0.8</f>
        <v>64.896000000000001</v>
      </c>
      <c r="AI131" s="1">
        <f t="shared" ref="AI131:AI170" si="11">H131*0.8</f>
        <v>36.624000000000002</v>
      </c>
      <c r="AJ131">
        <v>60.84</v>
      </c>
      <c r="AK131">
        <v>34.31</v>
      </c>
    </row>
    <row r="132" spans="1:37">
      <c r="A132">
        <v>131</v>
      </c>
      <c r="B132" t="s">
        <v>148</v>
      </c>
      <c r="C132">
        <v>53.89</v>
      </c>
      <c r="D132">
        <v>58.99</v>
      </c>
      <c r="E132">
        <v>55.82</v>
      </c>
      <c r="F132">
        <v>46.87</v>
      </c>
      <c r="G132">
        <v>64.900000000000006</v>
      </c>
      <c r="H132">
        <v>54.52</v>
      </c>
      <c r="I132">
        <v>60.75</v>
      </c>
      <c r="J132">
        <v>55.81</v>
      </c>
      <c r="K132">
        <v>48.99</v>
      </c>
      <c r="L132">
        <v>58.35</v>
      </c>
      <c r="M132">
        <v>47.24</v>
      </c>
      <c r="N132">
        <v>68.69</v>
      </c>
      <c r="O132">
        <v>66.03</v>
      </c>
      <c r="P132">
        <v>43.21</v>
      </c>
      <c r="Q132">
        <v>45.25</v>
      </c>
      <c r="R132">
        <v>32.99</v>
      </c>
      <c r="V132" s="1">
        <f>AVERAGE(Table1[[#This Row],[basic_human_needs]:[access_adv_edu]])</f>
        <v>51.852699999999999</v>
      </c>
      <c r="W132">
        <v>58.99</v>
      </c>
      <c r="X132">
        <v>55.82</v>
      </c>
      <c r="Y132">
        <v>46.87</v>
      </c>
      <c r="Z132">
        <v>64.900000000000006</v>
      </c>
      <c r="AA132">
        <v>54.52</v>
      </c>
      <c r="AB132">
        <v>60.75</v>
      </c>
      <c r="AC132" s="1">
        <f t="shared" si="8"/>
        <v>47.438499999999998</v>
      </c>
      <c r="AD132">
        <v>48.99</v>
      </c>
      <c r="AE132">
        <v>58.35</v>
      </c>
      <c r="AF132" s="1">
        <f t="shared" si="9"/>
        <v>37.792000000000002</v>
      </c>
      <c r="AG132">
        <v>68.69</v>
      </c>
      <c r="AH132" s="1">
        <f t="shared" si="10"/>
        <v>52.824000000000005</v>
      </c>
      <c r="AI132" s="1">
        <f t="shared" si="11"/>
        <v>43.616000000000007</v>
      </c>
      <c r="AJ132">
        <v>45.25</v>
      </c>
      <c r="AK132">
        <v>32.99</v>
      </c>
    </row>
    <row r="133" spans="1:37">
      <c r="A133">
        <v>132</v>
      </c>
      <c r="B133" t="s">
        <v>149</v>
      </c>
      <c r="C133">
        <v>53.78</v>
      </c>
      <c r="D133">
        <v>77.510000000000005</v>
      </c>
      <c r="E133">
        <v>52.55</v>
      </c>
      <c r="F133">
        <v>31.28</v>
      </c>
      <c r="G133">
        <v>86.95</v>
      </c>
      <c r="H133">
        <v>92.74</v>
      </c>
      <c r="I133">
        <v>82.3</v>
      </c>
      <c r="J133">
        <v>48.05</v>
      </c>
      <c r="K133">
        <v>57.88</v>
      </c>
      <c r="L133">
        <v>53.43</v>
      </c>
      <c r="M133">
        <v>54.19</v>
      </c>
      <c r="N133">
        <v>44.69</v>
      </c>
      <c r="O133">
        <v>25.08</v>
      </c>
      <c r="P133">
        <v>50.65</v>
      </c>
      <c r="Q133">
        <v>4.26</v>
      </c>
      <c r="R133">
        <v>45.11</v>
      </c>
      <c r="V133" s="1">
        <f>AVERAGE(Table1[[#This Row],[basic_human_needs]:[access_adv_edu]])</f>
        <v>53.81003333333333</v>
      </c>
      <c r="W133">
        <v>77.510000000000005</v>
      </c>
      <c r="X133">
        <v>52.55</v>
      </c>
      <c r="Y133">
        <v>31.28</v>
      </c>
      <c r="Z133">
        <v>86.95</v>
      </c>
      <c r="AA133">
        <v>92.74</v>
      </c>
      <c r="AB133">
        <v>82.3</v>
      </c>
      <c r="AC133" s="1">
        <f t="shared" si="8"/>
        <v>40.842499999999994</v>
      </c>
      <c r="AD133">
        <v>57.88</v>
      </c>
      <c r="AE133">
        <v>53.43</v>
      </c>
      <c r="AF133" s="1">
        <f t="shared" si="9"/>
        <v>43.352000000000004</v>
      </c>
      <c r="AG133">
        <v>44.69</v>
      </c>
      <c r="AH133" s="1">
        <f t="shared" si="10"/>
        <v>20.064</v>
      </c>
      <c r="AI133" s="1">
        <f t="shared" si="11"/>
        <v>74.191999999999993</v>
      </c>
      <c r="AJ133">
        <v>4.26</v>
      </c>
      <c r="AK133">
        <v>45.11</v>
      </c>
    </row>
    <row r="134" spans="1:37">
      <c r="A134">
        <v>133</v>
      </c>
      <c r="B134" t="s">
        <v>150</v>
      </c>
      <c r="C134">
        <v>53.51</v>
      </c>
      <c r="D134">
        <v>52.08</v>
      </c>
      <c r="E134">
        <v>56.71</v>
      </c>
      <c r="F134">
        <v>51.75</v>
      </c>
      <c r="G134">
        <v>69.739999999999995</v>
      </c>
      <c r="H134">
        <v>36.700000000000003</v>
      </c>
      <c r="I134">
        <v>49.6</v>
      </c>
      <c r="J134">
        <v>52.26</v>
      </c>
      <c r="K134">
        <v>61.85</v>
      </c>
      <c r="L134">
        <v>51.07</v>
      </c>
      <c r="M134">
        <v>50.18</v>
      </c>
      <c r="N134">
        <v>63.76</v>
      </c>
      <c r="O134">
        <v>64.239999999999995</v>
      </c>
      <c r="P134">
        <v>52.32</v>
      </c>
      <c r="Q134">
        <v>57.2</v>
      </c>
      <c r="R134">
        <v>33.24</v>
      </c>
      <c r="V134" s="1">
        <f>AVERAGE(Table1[[#This Row],[basic_human_needs]:[access_adv_edu]])</f>
        <v>49.93446666666668</v>
      </c>
      <c r="W134">
        <v>52.08</v>
      </c>
      <c r="X134">
        <v>56.71</v>
      </c>
      <c r="Y134">
        <v>51.75</v>
      </c>
      <c r="Z134">
        <v>69.739999999999995</v>
      </c>
      <c r="AA134">
        <v>36.700000000000003</v>
      </c>
      <c r="AB134">
        <v>49.6</v>
      </c>
      <c r="AC134" s="1">
        <f t="shared" si="8"/>
        <v>44.420999999999999</v>
      </c>
      <c r="AD134">
        <v>61.85</v>
      </c>
      <c r="AE134">
        <v>51.07</v>
      </c>
      <c r="AF134" s="1">
        <f t="shared" si="9"/>
        <v>40.144000000000005</v>
      </c>
      <c r="AG134">
        <v>63.76</v>
      </c>
      <c r="AH134" s="1">
        <f t="shared" si="10"/>
        <v>51.391999999999996</v>
      </c>
      <c r="AI134" s="1">
        <f t="shared" si="11"/>
        <v>29.360000000000003</v>
      </c>
      <c r="AJ134">
        <v>57.2</v>
      </c>
      <c r="AK134">
        <v>33.24</v>
      </c>
    </row>
    <row r="135" spans="1:37">
      <c r="A135">
        <v>134</v>
      </c>
      <c r="B135" t="s">
        <v>151</v>
      </c>
      <c r="C135">
        <v>53.33</v>
      </c>
      <c r="D135">
        <v>53.64</v>
      </c>
      <c r="E135">
        <v>61.24</v>
      </c>
      <c r="F135">
        <v>45.12</v>
      </c>
      <c r="G135">
        <v>67.88</v>
      </c>
      <c r="H135">
        <v>55.96</v>
      </c>
      <c r="I135">
        <v>51.86</v>
      </c>
      <c r="J135">
        <v>38.880000000000003</v>
      </c>
      <c r="K135">
        <v>82.36</v>
      </c>
      <c r="L135">
        <v>52.11</v>
      </c>
      <c r="M135">
        <v>40.409999999999997</v>
      </c>
      <c r="N135">
        <v>70.069999999999993</v>
      </c>
      <c r="O135">
        <v>60.14</v>
      </c>
      <c r="P135">
        <v>55.22</v>
      </c>
      <c r="Q135">
        <v>29.47</v>
      </c>
      <c r="R135">
        <v>35.659999999999997</v>
      </c>
      <c r="V135" s="1">
        <f>AVERAGE(Table1[[#This Row],[basic_human_needs]:[access_adv_edu]])</f>
        <v>50.9084</v>
      </c>
      <c r="W135">
        <v>53.64</v>
      </c>
      <c r="X135">
        <v>61.24</v>
      </c>
      <c r="Y135">
        <v>45.12</v>
      </c>
      <c r="Z135">
        <v>67.88</v>
      </c>
      <c r="AA135">
        <v>55.96</v>
      </c>
      <c r="AB135">
        <v>51.86</v>
      </c>
      <c r="AC135" s="1">
        <f t="shared" si="8"/>
        <v>33.048000000000002</v>
      </c>
      <c r="AD135">
        <v>82.36</v>
      </c>
      <c r="AE135">
        <v>52.11</v>
      </c>
      <c r="AF135" s="1">
        <f t="shared" si="9"/>
        <v>32.327999999999996</v>
      </c>
      <c r="AG135">
        <v>70.069999999999993</v>
      </c>
      <c r="AH135" s="1">
        <f t="shared" si="10"/>
        <v>48.112000000000002</v>
      </c>
      <c r="AI135" s="1">
        <f t="shared" si="11"/>
        <v>44.768000000000001</v>
      </c>
      <c r="AJ135">
        <v>29.47</v>
      </c>
      <c r="AK135">
        <v>35.659999999999997</v>
      </c>
    </row>
    <row r="136" spans="1:37">
      <c r="A136">
        <v>135</v>
      </c>
      <c r="B136" t="s">
        <v>152</v>
      </c>
      <c r="C136">
        <v>53.29</v>
      </c>
      <c r="D136">
        <v>55.73</v>
      </c>
      <c r="E136">
        <v>55.59</v>
      </c>
      <c r="F136">
        <v>48.55</v>
      </c>
      <c r="G136">
        <v>68.16</v>
      </c>
      <c r="H136">
        <v>42.91</v>
      </c>
      <c r="I136">
        <v>52.23</v>
      </c>
      <c r="J136">
        <v>59.59</v>
      </c>
      <c r="K136">
        <v>61.56</v>
      </c>
      <c r="L136">
        <v>44.41</v>
      </c>
      <c r="M136">
        <v>46.66</v>
      </c>
      <c r="N136">
        <v>69.739999999999995</v>
      </c>
      <c r="O136">
        <v>60.77</v>
      </c>
      <c r="P136">
        <v>53.31</v>
      </c>
      <c r="Q136">
        <v>44.2</v>
      </c>
      <c r="R136">
        <v>35.93</v>
      </c>
      <c r="V136" s="1">
        <f>AVERAGE(Table1[[#This Row],[basic_human_needs]:[access_adv_edu]])</f>
        <v>49.995566666666669</v>
      </c>
      <c r="W136">
        <v>55.73</v>
      </c>
      <c r="X136">
        <v>55.59</v>
      </c>
      <c r="Y136">
        <v>48.55</v>
      </c>
      <c r="Z136">
        <v>68.16</v>
      </c>
      <c r="AA136">
        <v>42.91</v>
      </c>
      <c r="AB136">
        <v>52.23</v>
      </c>
      <c r="AC136" s="1">
        <f t="shared" si="8"/>
        <v>50.651499999999999</v>
      </c>
      <c r="AD136">
        <v>61.56</v>
      </c>
      <c r="AE136">
        <v>44.41</v>
      </c>
      <c r="AF136" s="1">
        <f t="shared" si="9"/>
        <v>37.327999999999996</v>
      </c>
      <c r="AG136">
        <v>69.739999999999995</v>
      </c>
      <c r="AH136" s="1">
        <f t="shared" si="10"/>
        <v>48.616000000000007</v>
      </c>
      <c r="AI136" s="1">
        <f t="shared" si="11"/>
        <v>34.327999999999996</v>
      </c>
      <c r="AJ136">
        <v>44.2</v>
      </c>
      <c r="AK136">
        <v>35.93</v>
      </c>
    </row>
    <row r="137" spans="1:37">
      <c r="A137">
        <v>136</v>
      </c>
      <c r="B137" t="s">
        <v>153</v>
      </c>
      <c r="C137">
        <v>53.01</v>
      </c>
      <c r="D137">
        <v>51.16</v>
      </c>
      <c r="E137">
        <v>55.18</v>
      </c>
      <c r="F137">
        <v>52.69</v>
      </c>
      <c r="G137">
        <v>51.98</v>
      </c>
      <c r="H137">
        <v>39.15</v>
      </c>
      <c r="I137">
        <v>36.130000000000003</v>
      </c>
      <c r="J137">
        <v>77.37</v>
      </c>
      <c r="K137">
        <v>52.01</v>
      </c>
      <c r="L137">
        <v>53.29</v>
      </c>
      <c r="M137">
        <v>46.27</v>
      </c>
      <c r="N137">
        <v>69.150000000000006</v>
      </c>
      <c r="O137">
        <v>78.760000000000005</v>
      </c>
      <c r="P137">
        <v>51.99</v>
      </c>
      <c r="Q137">
        <v>46.37</v>
      </c>
      <c r="R137">
        <v>33.630000000000003</v>
      </c>
      <c r="V137" s="1">
        <f>AVERAGE(Table1[[#This Row],[basic_human_needs]:[access_adv_edu]])</f>
        <v>49.189900000000009</v>
      </c>
      <c r="W137">
        <v>51.16</v>
      </c>
      <c r="X137">
        <v>55.18</v>
      </c>
      <c r="Y137">
        <v>52.69</v>
      </c>
      <c r="Z137">
        <v>51.98</v>
      </c>
      <c r="AA137">
        <v>39.15</v>
      </c>
      <c r="AB137">
        <v>36.130000000000003</v>
      </c>
      <c r="AC137" s="1">
        <f t="shared" si="8"/>
        <v>65.764499999999998</v>
      </c>
      <c r="AD137">
        <v>52.01</v>
      </c>
      <c r="AE137">
        <v>53.29</v>
      </c>
      <c r="AF137" s="1">
        <f t="shared" si="9"/>
        <v>37.016000000000005</v>
      </c>
      <c r="AG137">
        <v>69.150000000000006</v>
      </c>
      <c r="AH137" s="1">
        <f t="shared" si="10"/>
        <v>63.00800000000001</v>
      </c>
      <c r="AI137" s="1">
        <f t="shared" si="11"/>
        <v>31.32</v>
      </c>
      <c r="AJ137">
        <v>46.37</v>
      </c>
      <c r="AK137">
        <v>33.630000000000003</v>
      </c>
    </row>
    <row r="138" spans="1:37">
      <c r="A138">
        <v>137</v>
      </c>
      <c r="B138" t="s">
        <v>154</v>
      </c>
      <c r="C138">
        <v>53.01</v>
      </c>
      <c r="D138">
        <v>55.6</v>
      </c>
      <c r="E138">
        <v>59.81</v>
      </c>
      <c r="F138">
        <v>43.62</v>
      </c>
      <c r="G138">
        <v>67.8</v>
      </c>
      <c r="H138">
        <v>52.91</v>
      </c>
      <c r="I138">
        <v>48.2</v>
      </c>
      <c r="J138">
        <v>53.48</v>
      </c>
      <c r="K138">
        <v>63.31</v>
      </c>
      <c r="L138">
        <v>53.73</v>
      </c>
      <c r="M138">
        <v>57.47</v>
      </c>
      <c r="N138">
        <v>64.73</v>
      </c>
      <c r="O138">
        <v>46</v>
      </c>
      <c r="P138">
        <v>69.08</v>
      </c>
      <c r="Q138">
        <v>30.06</v>
      </c>
      <c r="R138">
        <v>29.34</v>
      </c>
      <c r="V138" s="1">
        <f>AVERAGE(Table1[[#This Row],[basic_human_needs]:[access_adv_edu]])</f>
        <v>49.311466666666661</v>
      </c>
      <c r="W138">
        <v>55.6</v>
      </c>
      <c r="X138">
        <v>59.81</v>
      </c>
      <c r="Y138">
        <v>43.62</v>
      </c>
      <c r="Z138">
        <v>67.8</v>
      </c>
      <c r="AA138">
        <v>52.91</v>
      </c>
      <c r="AB138">
        <v>48.2</v>
      </c>
      <c r="AC138" s="1">
        <f t="shared" si="8"/>
        <v>45.457999999999998</v>
      </c>
      <c r="AD138">
        <v>63.31</v>
      </c>
      <c r="AE138">
        <v>53.73</v>
      </c>
      <c r="AF138" s="1">
        <f t="shared" si="9"/>
        <v>45.975999999999999</v>
      </c>
      <c r="AG138">
        <v>64.73</v>
      </c>
      <c r="AH138" s="1">
        <f t="shared" si="10"/>
        <v>36.800000000000004</v>
      </c>
      <c r="AI138" s="1">
        <f t="shared" si="11"/>
        <v>42.328000000000003</v>
      </c>
      <c r="AJ138">
        <v>30.06</v>
      </c>
      <c r="AK138">
        <v>29.34</v>
      </c>
    </row>
    <row r="139" spans="1:37">
      <c r="A139">
        <v>138</v>
      </c>
      <c r="B139" t="s">
        <v>155</v>
      </c>
      <c r="C139">
        <v>52.65</v>
      </c>
      <c r="D139">
        <v>54.2</v>
      </c>
      <c r="E139">
        <v>55.06</v>
      </c>
      <c r="F139">
        <v>48.69</v>
      </c>
      <c r="G139">
        <v>62.27</v>
      </c>
      <c r="H139">
        <v>46.91</v>
      </c>
      <c r="I139">
        <v>57.76</v>
      </c>
      <c r="J139">
        <v>49.85</v>
      </c>
      <c r="K139">
        <v>53.34</v>
      </c>
      <c r="L139">
        <v>60.27</v>
      </c>
      <c r="M139">
        <v>51.5</v>
      </c>
      <c r="N139">
        <v>55.12</v>
      </c>
      <c r="O139">
        <v>74.08</v>
      </c>
      <c r="P139">
        <v>38.29</v>
      </c>
      <c r="Q139">
        <v>34.340000000000003</v>
      </c>
      <c r="R139">
        <v>48.07</v>
      </c>
      <c r="V139" s="1">
        <f>AVERAGE(Table1[[#This Row],[basic_human_needs]:[access_adv_edu]])</f>
        <v>50.426300000000005</v>
      </c>
      <c r="W139">
        <v>54.2</v>
      </c>
      <c r="X139">
        <v>55.06</v>
      </c>
      <c r="Y139">
        <v>48.69</v>
      </c>
      <c r="Z139">
        <v>62.27</v>
      </c>
      <c r="AA139">
        <v>46.91</v>
      </c>
      <c r="AB139">
        <v>57.76</v>
      </c>
      <c r="AC139" s="1">
        <f t="shared" si="8"/>
        <v>42.372500000000002</v>
      </c>
      <c r="AD139">
        <v>53.34</v>
      </c>
      <c r="AE139">
        <v>60.27</v>
      </c>
      <c r="AF139" s="1">
        <f t="shared" si="9"/>
        <v>41.2</v>
      </c>
      <c r="AG139">
        <v>55.12</v>
      </c>
      <c r="AH139" s="1">
        <f t="shared" si="10"/>
        <v>59.264000000000003</v>
      </c>
      <c r="AI139" s="1">
        <f t="shared" si="11"/>
        <v>37.527999999999999</v>
      </c>
      <c r="AJ139">
        <v>34.340000000000003</v>
      </c>
      <c r="AK139">
        <v>48.07</v>
      </c>
    </row>
    <row r="140" spans="1:37">
      <c r="A140">
        <v>139</v>
      </c>
      <c r="B140" t="s">
        <v>156</v>
      </c>
      <c r="C140">
        <v>52.07</v>
      </c>
      <c r="D140">
        <v>58.04</v>
      </c>
      <c r="E140">
        <v>53</v>
      </c>
      <c r="F140">
        <v>45.18</v>
      </c>
      <c r="G140">
        <v>68.81</v>
      </c>
      <c r="H140">
        <v>49.98</v>
      </c>
      <c r="I140">
        <v>59.97</v>
      </c>
      <c r="J140">
        <v>53.4</v>
      </c>
      <c r="K140">
        <v>67.94</v>
      </c>
      <c r="L140">
        <v>49.33</v>
      </c>
      <c r="M140">
        <v>49.53</v>
      </c>
      <c r="N140">
        <v>45.19</v>
      </c>
      <c r="O140">
        <v>62.38</v>
      </c>
      <c r="P140">
        <v>47.11</v>
      </c>
      <c r="Q140">
        <v>34.299999999999997</v>
      </c>
      <c r="R140">
        <v>36.93</v>
      </c>
      <c r="V140" s="1">
        <f>AVERAGE(Table1[[#This Row],[basic_human_needs]:[access_adv_edu]])</f>
        <v>49.571466666666659</v>
      </c>
      <c r="W140">
        <v>58.04</v>
      </c>
      <c r="X140">
        <v>53</v>
      </c>
      <c r="Y140">
        <v>45.18</v>
      </c>
      <c r="Z140">
        <v>68.81</v>
      </c>
      <c r="AA140">
        <v>49.98</v>
      </c>
      <c r="AB140">
        <v>59.97</v>
      </c>
      <c r="AC140" s="1">
        <f t="shared" si="8"/>
        <v>45.39</v>
      </c>
      <c r="AD140">
        <v>67.94</v>
      </c>
      <c r="AE140">
        <v>49.33</v>
      </c>
      <c r="AF140" s="1">
        <f t="shared" si="9"/>
        <v>39.624000000000002</v>
      </c>
      <c r="AG140">
        <v>45.19</v>
      </c>
      <c r="AH140" s="1">
        <f t="shared" si="10"/>
        <v>49.904000000000003</v>
      </c>
      <c r="AI140" s="1">
        <f t="shared" si="11"/>
        <v>39.984000000000002</v>
      </c>
      <c r="AJ140">
        <v>34.299999999999997</v>
      </c>
      <c r="AK140">
        <v>36.93</v>
      </c>
    </row>
    <row r="141" spans="1:37">
      <c r="A141">
        <v>140</v>
      </c>
      <c r="B141" t="s">
        <v>157</v>
      </c>
      <c r="C141">
        <v>52.02</v>
      </c>
      <c r="D141">
        <v>55.65</v>
      </c>
      <c r="E141">
        <v>57.21</v>
      </c>
      <c r="F141">
        <v>43.21</v>
      </c>
      <c r="G141">
        <v>76.23</v>
      </c>
      <c r="H141">
        <v>43.39</v>
      </c>
      <c r="I141">
        <v>47.26</v>
      </c>
      <c r="J141">
        <v>55.7</v>
      </c>
      <c r="K141">
        <v>67.010000000000005</v>
      </c>
      <c r="L141">
        <v>46.91</v>
      </c>
      <c r="M141">
        <v>50.41</v>
      </c>
      <c r="N141">
        <v>64.489999999999995</v>
      </c>
      <c r="O141">
        <v>51.69</v>
      </c>
      <c r="P141">
        <v>48.78</v>
      </c>
      <c r="Q141">
        <v>36.909999999999997</v>
      </c>
      <c r="R141">
        <v>35.46</v>
      </c>
      <c r="V141" s="1">
        <f>AVERAGE(Table1[[#This Row],[basic_human_needs]:[access_adv_edu]])</f>
        <v>49.164466666666655</v>
      </c>
      <c r="W141">
        <v>55.65</v>
      </c>
      <c r="X141">
        <v>57.21</v>
      </c>
      <c r="Y141">
        <v>43.21</v>
      </c>
      <c r="Z141">
        <v>76.23</v>
      </c>
      <c r="AA141">
        <v>43.39</v>
      </c>
      <c r="AB141">
        <v>47.26</v>
      </c>
      <c r="AC141" s="1">
        <f t="shared" si="8"/>
        <v>47.344999999999999</v>
      </c>
      <c r="AD141">
        <v>67.010000000000005</v>
      </c>
      <c r="AE141">
        <v>46.91</v>
      </c>
      <c r="AF141" s="1">
        <f t="shared" si="9"/>
        <v>40.328000000000003</v>
      </c>
      <c r="AG141">
        <v>64.489999999999995</v>
      </c>
      <c r="AH141" s="1">
        <f t="shared" si="10"/>
        <v>41.352000000000004</v>
      </c>
      <c r="AI141" s="1">
        <f t="shared" si="11"/>
        <v>34.712000000000003</v>
      </c>
      <c r="AJ141">
        <v>36.909999999999997</v>
      </c>
      <c r="AK141">
        <v>35.46</v>
      </c>
    </row>
    <row r="142" spans="1:37">
      <c r="A142">
        <v>141</v>
      </c>
      <c r="B142" t="s">
        <v>158</v>
      </c>
      <c r="C142">
        <v>52</v>
      </c>
      <c r="D142">
        <v>60.84</v>
      </c>
      <c r="E142">
        <v>55.6</v>
      </c>
      <c r="F142">
        <v>39.57</v>
      </c>
      <c r="G142">
        <v>71.540000000000006</v>
      </c>
      <c r="H142">
        <v>44.49</v>
      </c>
      <c r="I142">
        <v>70.650000000000006</v>
      </c>
      <c r="J142">
        <v>56.7</v>
      </c>
      <c r="K142">
        <v>66.08</v>
      </c>
      <c r="L142">
        <v>50.8</v>
      </c>
      <c r="M142">
        <v>41.47</v>
      </c>
      <c r="N142">
        <v>64.03</v>
      </c>
      <c r="O142">
        <v>33.61</v>
      </c>
      <c r="P142">
        <v>58.75</v>
      </c>
      <c r="Q142">
        <v>31.9</v>
      </c>
      <c r="R142">
        <v>34.03</v>
      </c>
      <c r="V142" s="1">
        <f>AVERAGE(Table1[[#This Row],[basic_human_needs]:[access_adv_edu]])</f>
        <v>48.892066666666665</v>
      </c>
      <c r="W142">
        <v>60.84</v>
      </c>
      <c r="X142">
        <v>55.6</v>
      </c>
      <c r="Y142">
        <v>39.57</v>
      </c>
      <c r="Z142">
        <v>71.540000000000006</v>
      </c>
      <c r="AA142">
        <v>44.49</v>
      </c>
      <c r="AB142">
        <v>70.650000000000006</v>
      </c>
      <c r="AC142" s="1">
        <f t="shared" si="8"/>
        <v>48.195</v>
      </c>
      <c r="AD142">
        <v>66.08</v>
      </c>
      <c r="AE142">
        <v>50.8</v>
      </c>
      <c r="AF142" s="1">
        <f t="shared" si="9"/>
        <v>33.176000000000002</v>
      </c>
      <c r="AG142">
        <v>64.03</v>
      </c>
      <c r="AH142" s="1">
        <f t="shared" si="10"/>
        <v>26.888000000000002</v>
      </c>
      <c r="AI142" s="1">
        <f t="shared" si="11"/>
        <v>35.592000000000006</v>
      </c>
      <c r="AJ142">
        <v>31.9</v>
      </c>
      <c r="AK142">
        <v>34.03</v>
      </c>
    </row>
    <row r="143" spans="1:37">
      <c r="A143">
        <v>142</v>
      </c>
      <c r="B143" t="s">
        <v>159</v>
      </c>
      <c r="C143">
        <v>51.67</v>
      </c>
      <c r="D143">
        <v>52.28</v>
      </c>
      <c r="E143">
        <v>48.49</v>
      </c>
      <c r="F143">
        <v>54.25</v>
      </c>
      <c r="G143">
        <v>53.42</v>
      </c>
      <c r="H143">
        <v>46.16</v>
      </c>
      <c r="I143">
        <v>42.26</v>
      </c>
      <c r="J143">
        <v>67.290000000000006</v>
      </c>
      <c r="K143">
        <v>44.5</v>
      </c>
      <c r="L143">
        <v>34.79</v>
      </c>
      <c r="M143">
        <v>47.76</v>
      </c>
      <c r="N143">
        <v>66.89</v>
      </c>
      <c r="O143">
        <v>78.63</v>
      </c>
      <c r="P143">
        <v>50.8</v>
      </c>
      <c r="Q143">
        <v>52.27</v>
      </c>
      <c r="R143">
        <v>35.28</v>
      </c>
      <c r="V143" s="1">
        <f>AVERAGE(Table1[[#This Row],[basic_human_needs]:[access_adv_edu]])</f>
        <v>48.388433333333332</v>
      </c>
      <c r="W143">
        <v>52.28</v>
      </c>
      <c r="X143">
        <v>48.49</v>
      </c>
      <c r="Y143">
        <v>54.25</v>
      </c>
      <c r="Z143">
        <v>53.42</v>
      </c>
      <c r="AA143">
        <v>46.16</v>
      </c>
      <c r="AB143">
        <v>42.26</v>
      </c>
      <c r="AC143" s="1">
        <f t="shared" si="8"/>
        <v>57.1965</v>
      </c>
      <c r="AD143">
        <v>44.5</v>
      </c>
      <c r="AE143">
        <v>34.79</v>
      </c>
      <c r="AF143" s="1">
        <f t="shared" si="9"/>
        <v>38.207999999999998</v>
      </c>
      <c r="AG143">
        <v>66.89</v>
      </c>
      <c r="AH143" s="1">
        <f t="shared" si="10"/>
        <v>62.903999999999996</v>
      </c>
      <c r="AI143" s="1">
        <f t="shared" si="11"/>
        <v>36.927999999999997</v>
      </c>
      <c r="AJ143">
        <v>52.27</v>
      </c>
      <c r="AK143">
        <v>35.28</v>
      </c>
    </row>
    <row r="144" spans="1:37">
      <c r="A144">
        <v>143</v>
      </c>
      <c r="B144" t="s">
        <v>160</v>
      </c>
      <c r="C144">
        <v>50.82</v>
      </c>
      <c r="D144">
        <v>65.09</v>
      </c>
      <c r="E144">
        <v>45.49</v>
      </c>
      <c r="F144">
        <v>41.87</v>
      </c>
      <c r="G144">
        <v>68.150000000000006</v>
      </c>
      <c r="H144">
        <v>67.760000000000005</v>
      </c>
      <c r="I144">
        <v>69.040000000000006</v>
      </c>
      <c r="J144">
        <v>55.43</v>
      </c>
      <c r="K144">
        <v>45.3</v>
      </c>
      <c r="L144">
        <v>50.86</v>
      </c>
      <c r="M144">
        <v>41.52</v>
      </c>
      <c r="N144">
        <v>44.28</v>
      </c>
      <c r="O144">
        <v>46.16</v>
      </c>
      <c r="P144">
        <v>49.62</v>
      </c>
      <c r="Q144">
        <v>26.8</v>
      </c>
      <c r="R144">
        <v>44.91</v>
      </c>
      <c r="V144" s="1">
        <f>AVERAGE(Table1[[#This Row],[basic_human_needs]:[access_adv_edu]])</f>
        <v>49.401166666666661</v>
      </c>
      <c r="W144">
        <v>65.09</v>
      </c>
      <c r="X144">
        <v>45.49</v>
      </c>
      <c r="Y144">
        <v>41.87</v>
      </c>
      <c r="Z144">
        <v>68.150000000000006</v>
      </c>
      <c r="AA144">
        <v>67.760000000000005</v>
      </c>
      <c r="AB144">
        <v>69.040000000000006</v>
      </c>
      <c r="AC144" s="1">
        <f t="shared" si="8"/>
        <v>47.115499999999997</v>
      </c>
      <c r="AD144">
        <v>45.3</v>
      </c>
      <c r="AE144">
        <v>50.86</v>
      </c>
      <c r="AF144" s="1">
        <f t="shared" si="9"/>
        <v>33.216000000000001</v>
      </c>
      <c r="AG144">
        <v>44.28</v>
      </c>
      <c r="AH144" s="1">
        <f t="shared" si="10"/>
        <v>36.927999999999997</v>
      </c>
      <c r="AI144" s="1">
        <f t="shared" si="11"/>
        <v>54.208000000000006</v>
      </c>
      <c r="AJ144">
        <v>26.8</v>
      </c>
      <c r="AK144">
        <v>44.91</v>
      </c>
    </row>
    <row r="145" spans="1:37">
      <c r="A145">
        <v>144</v>
      </c>
      <c r="B145" t="s">
        <v>161</v>
      </c>
      <c r="C145">
        <v>50.65</v>
      </c>
      <c r="D145">
        <v>51.18</v>
      </c>
      <c r="E145">
        <v>51.46</v>
      </c>
      <c r="F145">
        <v>49.31</v>
      </c>
      <c r="G145">
        <v>64.62</v>
      </c>
      <c r="H145">
        <v>47.07</v>
      </c>
      <c r="I145">
        <v>38.729999999999997</v>
      </c>
      <c r="J145">
        <v>54.29</v>
      </c>
      <c r="K145">
        <v>33.04</v>
      </c>
      <c r="L145">
        <v>60.96</v>
      </c>
      <c r="M145">
        <v>46.64</v>
      </c>
      <c r="N145">
        <v>65.19</v>
      </c>
      <c r="O145">
        <v>67.900000000000006</v>
      </c>
      <c r="P145">
        <v>43.73</v>
      </c>
      <c r="Q145">
        <v>49.74</v>
      </c>
      <c r="R145">
        <v>35.869999999999997</v>
      </c>
      <c r="V145" s="1">
        <f>AVERAGE(Table1[[#This Row],[basic_human_needs]:[access_adv_edu]])</f>
        <v>48.173633333333335</v>
      </c>
      <c r="W145">
        <v>51.18</v>
      </c>
      <c r="X145">
        <v>51.46</v>
      </c>
      <c r="Y145">
        <v>49.31</v>
      </c>
      <c r="Z145">
        <v>64.62</v>
      </c>
      <c r="AA145">
        <v>47.07</v>
      </c>
      <c r="AB145">
        <v>38.729999999999997</v>
      </c>
      <c r="AC145" s="1">
        <f t="shared" si="8"/>
        <v>46.146499999999996</v>
      </c>
      <c r="AD145">
        <v>33.04</v>
      </c>
      <c r="AE145">
        <v>60.96</v>
      </c>
      <c r="AF145" s="1">
        <f t="shared" si="9"/>
        <v>37.312000000000005</v>
      </c>
      <c r="AG145">
        <v>65.19</v>
      </c>
      <c r="AH145" s="1">
        <f t="shared" si="10"/>
        <v>54.320000000000007</v>
      </c>
      <c r="AI145" s="1">
        <f t="shared" si="11"/>
        <v>37.655999999999999</v>
      </c>
      <c r="AJ145">
        <v>49.74</v>
      </c>
      <c r="AK145">
        <v>35.869999999999997</v>
      </c>
    </row>
    <row r="146" spans="1:37">
      <c r="A146">
        <v>145</v>
      </c>
      <c r="B146" t="s">
        <v>162</v>
      </c>
      <c r="C146">
        <v>50.09</v>
      </c>
      <c r="D146">
        <v>60.37</v>
      </c>
      <c r="E146">
        <v>51.72</v>
      </c>
      <c r="F146">
        <v>38.200000000000003</v>
      </c>
      <c r="G146">
        <v>72.489999999999995</v>
      </c>
      <c r="H146">
        <v>46.26</v>
      </c>
      <c r="I146">
        <v>67.28</v>
      </c>
      <c r="J146">
        <v>55.43</v>
      </c>
      <c r="K146">
        <v>60.4</v>
      </c>
      <c r="L146">
        <v>32.47</v>
      </c>
      <c r="M146">
        <v>45.7</v>
      </c>
      <c r="N146">
        <v>68.31</v>
      </c>
      <c r="O146">
        <v>26.61</v>
      </c>
      <c r="P146">
        <v>59.15</v>
      </c>
      <c r="Q146">
        <v>40.26</v>
      </c>
      <c r="R146">
        <v>26.77</v>
      </c>
      <c r="V146" s="1">
        <f>AVERAGE(Table1[[#This Row],[basic_human_needs]:[access_adv_edu]])</f>
        <v>47.100100000000005</v>
      </c>
      <c r="W146">
        <v>60.37</v>
      </c>
      <c r="X146">
        <v>51.72</v>
      </c>
      <c r="Y146">
        <v>38.200000000000003</v>
      </c>
      <c r="Z146">
        <v>72.489999999999995</v>
      </c>
      <c r="AA146">
        <v>46.26</v>
      </c>
      <c r="AB146">
        <v>67.28</v>
      </c>
      <c r="AC146" s="1">
        <f t="shared" si="8"/>
        <v>47.115499999999997</v>
      </c>
      <c r="AD146">
        <v>60.4</v>
      </c>
      <c r="AE146">
        <v>32.47</v>
      </c>
      <c r="AF146" s="1">
        <f t="shared" si="9"/>
        <v>36.56</v>
      </c>
      <c r="AG146">
        <v>68.31</v>
      </c>
      <c r="AH146" s="1">
        <f t="shared" si="10"/>
        <v>21.288</v>
      </c>
      <c r="AI146" s="1">
        <f t="shared" si="11"/>
        <v>37.008000000000003</v>
      </c>
      <c r="AJ146">
        <v>40.26</v>
      </c>
      <c r="AK146">
        <v>26.77</v>
      </c>
    </row>
    <row r="147" spans="1:37">
      <c r="A147">
        <v>146</v>
      </c>
      <c r="B147" t="s">
        <v>163</v>
      </c>
      <c r="C147">
        <v>49.91</v>
      </c>
      <c r="D147">
        <v>62.68</v>
      </c>
      <c r="E147">
        <v>43.61</v>
      </c>
      <c r="F147">
        <v>43.45</v>
      </c>
      <c r="G147">
        <v>64.989999999999995</v>
      </c>
      <c r="H147">
        <v>71.55</v>
      </c>
      <c r="I147">
        <v>59.07</v>
      </c>
      <c r="J147">
        <v>55.12</v>
      </c>
      <c r="K147">
        <v>38.729999999999997</v>
      </c>
      <c r="L147">
        <v>37.68</v>
      </c>
      <c r="M147">
        <v>47.37</v>
      </c>
      <c r="N147">
        <v>50.65</v>
      </c>
      <c r="O147">
        <v>47.81</v>
      </c>
      <c r="P147">
        <v>54.32</v>
      </c>
      <c r="Q147">
        <v>44.92</v>
      </c>
      <c r="R147">
        <v>26.75</v>
      </c>
      <c r="V147" s="1">
        <f>AVERAGE(Table1[[#This Row],[basic_human_needs]:[access_adv_edu]])</f>
        <v>48.287733333333335</v>
      </c>
      <c r="W147">
        <v>62.68</v>
      </c>
      <c r="X147">
        <v>43.61</v>
      </c>
      <c r="Y147">
        <v>43.45</v>
      </c>
      <c r="Z147">
        <v>64.989999999999995</v>
      </c>
      <c r="AA147">
        <v>71.55</v>
      </c>
      <c r="AB147">
        <v>59.07</v>
      </c>
      <c r="AC147" s="1">
        <f t="shared" si="8"/>
        <v>46.851999999999997</v>
      </c>
      <c r="AD147">
        <v>38.729999999999997</v>
      </c>
      <c r="AE147">
        <v>37.68</v>
      </c>
      <c r="AF147" s="1">
        <f t="shared" si="9"/>
        <v>37.896000000000001</v>
      </c>
      <c r="AG147">
        <v>50.65</v>
      </c>
      <c r="AH147" s="1">
        <f t="shared" si="10"/>
        <v>38.248000000000005</v>
      </c>
      <c r="AI147" s="1">
        <f t="shared" si="11"/>
        <v>57.24</v>
      </c>
      <c r="AJ147">
        <v>44.92</v>
      </c>
      <c r="AK147">
        <v>26.75</v>
      </c>
    </row>
    <row r="148" spans="1:37">
      <c r="A148">
        <v>147</v>
      </c>
      <c r="B148" t="s">
        <v>164</v>
      </c>
      <c r="C148">
        <v>49.45</v>
      </c>
      <c r="D148">
        <v>55.68</v>
      </c>
      <c r="E148">
        <v>53.08</v>
      </c>
      <c r="F148">
        <v>39.6</v>
      </c>
      <c r="G148">
        <v>65.88</v>
      </c>
      <c r="H148">
        <v>51.32</v>
      </c>
      <c r="I148">
        <v>60.22</v>
      </c>
      <c r="J148">
        <v>45.29</v>
      </c>
      <c r="K148">
        <v>69.73</v>
      </c>
      <c r="L148">
        <v>39.840000000000003</v>
      </c>
      <c r="M148">
        <v>44.52</v>
      </c>
      <c r="N148">
        <v>58.22</v>
      </c>
      <c r="O148">
        <v>48.76</v>
      </c>
      <c r="P148">
        <v>44.51</v>
      </c>
      <c r="Q148">
        <v>28.85</v>
      </c>
      <c r="R148">
        <v>36.29</v>
      </c>
      <c r="V148" s="1">
        <f>AVERAGE(Table1[[#This Row],[basic_human_needs]:[access_adv_edu]])</f>
        <v>47.525766666666669</v>
      </c>
      <c r="W148">
        <v>55.68</v>
      </c>
      <c r="X148">
        <v>53.08</v>
      </c>
      <c r="Y148">
        <v>39.6</v>
      </c>
      <c r="Z148">
        <v>65.88</v>
      </c>
      <c r="AA148">
        <v>51.32</v>
      </c>
      <c r="AB148">
        <v>60.22</v>
      </c>
      <c r="AC148" s="1">
        <f t="shared" si="8"/>
        <v>38.496499999999997</v>
      </c>
      <c r="AD148">
        <v>69.73</v>
      </c>
      <c r="AE148">
        <v>39.840000000000003</v>
      </c>
      <c r="AF148" s="1">
        <f t="shared" si="9"/>
        <v>35.616000000000007</v>
      </c>
      <c r="AG148">
        <v>58.22</v>
      </c>
      <c r="AH148" s="1">
        <f t="shared" si="10"/>
        <v>39.008000000000003</v>
      </c>
      <c r="AI148" s="1">
        <f t="shared" si="11"/>
        <v>41.056000000000004</v>
      </c>
      <c r="AJ148">
        <v>28.85</v>
      </c>
      <c r="AK148">
        <v>36.29</v>
      </c>
    </row>
    <row r="149" spans="1:37">
      <c r="A149">
        <v>148</v>
      </c>
      <c r="B149" t="s">
        <v>165</v>
      </c>
      <c r="C149">
        <v>48.8</v>
      </c>
      <c r="D149">
        <v>49.77</v>
      </c>
      <c r="E149">
        <v>50.7</v>
      </c>
      <c r="F149">
        <v>45.94</v>
      </c>
      <c r="G149">
        <v>69.760000000000005</v>
      </c>
      <c r="H149">
        <v>22.77</v>
      </c>
      <c r="I149">
        <v>49.63</v>
      </c>
      <c r="J149">
        <v>56.91</v>
      </c>
      <c r="K149">
        <v>45.93</v>
      </c>
      <c r="L149">
        <v>37.659999999999997</v>
      </c>
      <c r="M149">
        <v>53.73</v>
      </c>
      <c r="N149">
        <v>65.48</v>
      </c>
      <c r="O149">
        <v>60.78</v>
      </c>
      <c r="P149">
        <v>54.46</v>
      </c>
      <c r="Q149">
        <v>32.479999999999997</v>
      </c>
      <c r="R149">
        <v>36.06</v>
      </c>
      <c r="V149" s="1">
        <f>AVERAGE(Table1[[#This Row],[basic_human_needs]:[access_adv_edu]])</f>
        <v>44.291833333333336</v>
      </c>
      <c r="W149">
        <v>49.77</v>
      </c>
      <c r="X149">
        <v>50.7</v>
      </c>
      <c r="Y149">
        <v>45.94</v>
      </c>
      <c r="Z149">
        <v>69.760000000000005</v>
      </c>
      <c r="AA149">
        <v>22.77</v>
      </c>
      <c r="AB149">
        <v>49.63</v>
      </c>
      <c r="AC149" s="1">
        <f t="shared" si="8"/>
        <v>48.373499999999993</v>
      </c>
      <c r="AD149">
        <v>45.93</v>
      </c>
      <c r="AE149">
        <v>37.659999999999997</v>
      </c>
      <c r="AF149" s="1">
        <f t="shared" si="9"/>
        <v>42.984000000000002</v>
      </c>
      <c r="AG149">
        <v>65.48</v>
      </c>
      <c r="AH149" s="1">
        <f t="shared" si="10"/>
        <v>48.624000000000002</v>
      </c>
      <c r="AI149" s="1">
        <f t="shared" si="11"/>
        <v>18.216000000000001</v>
      </c>
      <c r="AJ149">
        <v>32.479999999999997</v>
      </c>
      <c r="AK149">
        <v>36.06</v>
      </c>
    </row>
    <row r="150" spans="1:37">
      <c r="A150">
        <v>149</v>
      </c>
      <c r="B150" t="s">
        <v>166</v>
      </c>
      <c r="C150">
        <v>48.75</v>
      </c>
      <c r="D150">
        <v>46.14</v>
      </c>
      <c r="E150">
        <v>50.38</v>
      </c>
      <c r="F150">
        <v>49.75</v>
      </c>
      <c r="G150">
        <v>56.92</v>
      </c>
      <c r="H150">
        <v>14.8</v>
      </c>
      <c r="I150">
        <v>41.33</v>
      </c>
      <c r="J150">
        <v>71.489999999999995</v>
      </c>
      <c r="K150">
        <v>65.87</v>
      </c>
      <c r="L150">
        <v>32.61</v>
      </c>
      <c r="M150">
        <v>38.04</v>
      </c>
      <c r="N150">
        <v>64.989999999999995</v>
      </c>
      <c r="O150">
        <v>74.22</v>
      </c>
      <c r="P150">
        <v>47.18</v>
      </c>
      <c r="Q150">
        <v>43.82</v>
      </c>
      <c r="R150">
        <v>33.78</v>
      </c>
      <c r="V150" s="1">
        <f>AVERAGE(Table1[[#This Row],[basic_human_needs]:[access_adv_edu]])</f>
        <v>44.18696666666667</v>
      </c>
      <c r="W150">
        <v>46.14</v>
      </c>
      <c r="X150">
        <v>50.38</v>
      </c>
      <c r="Y150">
        <v>49.75</v>
      </c>
      <c r="Z150">
        <v>56.92</v>
      </c>
      <c r="AA150">
        <v>14.8</v>
      </c>
      <c r="AB150">
        <v>41.33</v>
      </c>
      <c r="AC150" s="1">
        <f t="shared" si="8"/>
        <v>60.766499999999994</v>
      </c>
      <c r="AD150">
        <v>65.87</v>
      </c>
      <c r="AE150">
        <v>32.61</v>
      </c>
      <c r="AF150" s="1">
        <f t="shared" si="9"/>
        <v>30.432000000000002</v>
      </c>
      <c r="AG150">
        <v>64.989999999999995</v>
      </c>
      <c r="AH150" s="1">
        <f t="shared" si="10"/>
        <v>59.376000000000005</v>
      </c>
      <c r="AI150" s="1">
        <f t="shared" si="11"/>
        <v>11.840000000000002</v>
      </c>
      <c r="AJ150">
        <v>43.82</v>
      </c>
      <c r="AK150">
        <v>33.78</v>
      </c>
    </row>
    <row r="151" spans="1:37">
      <c r="A151">
        <v>150</v>
      </c>
      <c r="B151" t="s">
        <v>167</v>
      </c>
      <c r="C151">
        <v>47.89</v>
      </c>
      <c r="D151">
        <v>46.38</v>
      </c>
      <c r="E151">
        <v>51.21</v>
      </c>
      <c r="F151">
        <v>46.06</v>
      </c>
      <c r="G151">
        <v>58.59</v>
      </c>
      <c r="H151">
        <v>34.299999999999997</v>
      </c>
      <c r="I151">
        <v>41.14</v>
      </c>
      <c r="J151">
        <v>51.5</v>
      </c>
      <c r="K151">
        <v>55.61</v>
      </c>
      <c r="L151">
        <v>40.64</v>
      </c>
      <c r="M151">
        <v>39.840000000000003</v>
      </c>
      <c r="N151">
        <v>68.75</v>
      </c>
      <c r="O151">
        <v>63.05</v>
      </c>
      <c r="P151">
        <v>38.89</v>
      </c>
      <c r="Q151">
        <v>52.38</v>
      </c>
      <c r="R151">
        <v>29.93</v>
      </c>
      <c r="V151" s="1">
        <f>AVERAGE(Table1[[#This Row],[basic_human_needs]:[access_adv_edu]])</f>
        <v>45.23446666666667</v>
      </c>
      <c r="W151">
        <v>46.38</v>
      </c>
      <c r="X151">
        <v>51.21</v>
      </c>
      <c r="Y151">
        <v>46.06</v>
      </c>
      <c r="Z151">
        <v>58.59</v>
      </c>
      <c r="AA151">
        <v>34.299999999999997</v>
      </c>
      <c r="AB151">
        <v>41.14</v>
      </c>
      <c r="AC151" s="1">
        <f t="shared" si="8"/>
        <v>43.774999999999999</v>
      </c>
      <c r="AD151">
        <v>55.61</v>
      </c>
      <c r="AE151">
        <v>40.64</v>
      </c>
      <c r="AF151" s="1">
        <f t="shared" si="9"/>
        <v>31.872000000000003</v>
      </c>
      <c r="AG151">
        <v>68.75</v>
      </c>
      <c r="AH151" s="1">
        <f t="shared" si="10"/>
        <v>50.44</v>
      </c>
      <c r="AI151" s="1">
        <f t="shared" si="11"/>
        <v>27.439999999999998</v>
      </c>
      <c r="AJ151">
        <v>52.38</v>
      </c>
      <c r="AK151">
        <v>29.93</v>
      </c>
    </row>
    <row r="152" spans="1:37">
      <c r="A152">
        <v>151</v>
      </c>
      <c r="B152" t="s">
        <v>168</v>
      </c>
      <c r="C152">
        <v>47.86</v>
      </c>
      <c r="D152">
        <v>55.64</v>
      </c>
      <c r="E152">
        <v>47.15</v>
      </c>
      <c r="F152">
        <v>40.79</v>
      </c>
      <c r="G152">
        <v>69.849999999999994</v>
      </c>
      <c r="H152">
        <v>42.11</v>
      </c>
      <c r="I152">
        <v>47.42</v>
      </c>
      <c r="J152">
        <v>63.21</v>
      </c>
      <c r="K152">
        <v>24.8</v>
      </c>
      <c r="L152">
        <v>52.7</v>
      </c>
      <c r="M152">
        <v>46.02</v>
      </c>
      <c r="N152">
        <v>65.09</v>
      </c>
      <c r="O152">
        <v>62.92</v>
      </c>
      <c r="P152">
        <v>32.409999999999997</v>
      </c>
      <c r="Q152">
        <v>38.46</v>
      </c>
      <c r="R152">
        <v>29.37</v>
      </c>
      <c r="V152" s="1">
        <f>AVERAGE(Table1[[#This Row],[basic_human_needs]:[access_adv_edu]])</f>
        <v>45.863233333333341</v>
      </c>
      <c r="W152">
        <v>55.64</v>
      </c>
      <c r="X152">
        <v>47.15</v>
      </c>
      <c r="Y152">
        <v>40.79</v>
      </c>
      <c r="Z152">
        <v>69.849999999999994</v>
      </c>
      <c r="AA152">
        <v>42.11</v>
      </c>
      <c r="AB152">
        <v>47.42</v>
      </c>
      <c r="AC152" s="1">
        <f t="shared" si="8"/>
        <v>53.728499999999997</v>
      </c>
      <c r="AD152">
        <v>24.8</v>
      </c>
      <c r="AE152">
        <v>52.7</v>
      </c>
      <c r="AF152" s="1">
        <f t="shared" si="9"/>
        <v>36.816000000000003</v>
      </c>
      <c r="AG152">
        <v>65.09</v>
      </c>
      <c r="AH152" s="1">
        <f t="shared" si="10"/>
        <v>50.336000000000006</v>
      </c>
      <c r="AI152" s="1">
        <f t="shared" si="11"/>
        <v>33.688000000000002</v>
      </c>
      <c r="AJ152">
        <v>38.46</v>
      </c>
      <c r="AK152">
        <v>29.37</v>
      </c>
    </row>
    <row r="153" spans="1:37">
      <c r="A153">
        <v>152</v>
      </c>
      <c r="B153" t="s">
        <v>169</v>
      </c>
      <c r="C153">
        <v>47.63</v>
      </c>
      <c r="D153">
        <v>58.07</v>
      </c>
      <c r="E153">
        <v>49.34</v>
      </c>
      <c r="F153">
        <v>35.49</v>
      </c>
      <c r="G153">
        <v>69.63</v>
      </c>
      <c r="H153">
        <v>43.78</v>
      </c>
      <c r="I153">
        <v>61.53</v>
      </c>
      <c r="J153">
        <v>57.33</v>
      </c>
      <c r="K153">
        <v>43.4</v>
      </c>
      <c r="L153">
        <v>49.24</v>
      </c>
      <c r="M153">
        <v>54.89</v>
      </c>
      <c r="N153">
        <v>49.8</v>
      </c>
      <c r="O153">
        <v>54.01</v>
      </c>
      <c r="P153">
        <v>41.43</v>
      </c>
      <c r="Q153">
        <v>17.22</v>
      </c>
      <c r="R153">
        <v>29.29</v>
      </c>
      <c r="V153" s="1">
        <f>AVERAGE(Table1[[#This Row],[basic_human_needs]:[access_adv_edu]])</f>
        <v>45.177633333333333</v>
      </c>
      <c r="W153">
        <v>58.07</v>
      </c>
      <c r="X153">
        <v>49.34</v>
      </c>
      <c r="Y153">
        <v>35.49</v>
      </c>
      <c r="Z153">
        <v>69.63</v>
      </c>
      <c r="AA153">
        <v>43.78</v>
      </c>
      <c r="AB153">
        <v>61.53</v>
      </c>
      <c r="AC153" s="1">
        <f t="shared" si="8"/>
        <v>48.730499999999999</v>
      </c>
      <c r="AD153">
        <v>43.4</v>
      </c>
      <c r="AE153">
        <v>49.24</v>
      </c>
      <c r="AF153" s="1">
        <f t="shared" si="9"/>
        <v>43.912000000000006</v>
      </c>
      <c r="AG153">
        <v>49.8</v>
      </c>
      <c r="AH153" s="1">
        <f t="shared" si="10"/>
        <v>43.207999999999998</v>
      </c>
      <c r="AI153" s="1">
        <f t="shared" si="11"/>
        <v>35.024000000000001</v>
      </c>
      <c r="AJ153">
        <v>17.22</v>
      </c>
      <c r="AK153">
        <v>29.29</v>
      </c>
    </row>
    <row r="154" spans="1:37">
      <c r="A154">
        <v>153</v>
      </c>
      <c r="B154" t="s">
        <v>170</v>
      </c>
      <c r="C154">
        <v>47.23</v>
      </c>
      <c r="D154">
        <v>51.63</v>
      </c>
      <c r="E154">
        <v>48.78</v>
      </c>
      <c r="F154">
        <v>41.27</v>
      </c>
      <c r="G154">
        <v>67.38</v>
      </c>
      <c r="H154">
        <v>33.72</v>
      </c>
      <c r="I154">
        <v>57.44</v>
      </c>
      <c r="J154">
        <v>48</v>
      </c>
      <c r="K154">
        <v>50.36</v>
      </c>
      <c r="L154">
        <v>37.99</v>
      </c>
      <c r="M154">
        <v>44.58</v>
      </c>
      <c r="N154">
        <v>62.18</v>
      </c>
      <c r="O154">
        <v>54.37</v>
      </c>
      <c r="P154">
        <v>48.19</v>
      </c>
      <c r="Q154">
        <v>34.36</v>
      </c>
      <c r="R154">
        <v>28.18</v>
      </c>
      <c r="V154" s="1">
        <f>AVERAGE(Table1[[#This Row],[basic_human_needs]:[access_adv_edu]])</f>
        <v>44.015066666666669</v>
      </c>
      <c r="W154">
        <v>51.63</v>
      </c>
      <c r="X154">
        <v>48.78</v>
      </c>
      <c r="Y154">
        <v>41.27</v>
      </c>
      <c r="Z154">
        <v>67.38</v>
      </c>
      <c r="AA154">
        <v>33.72</v>
      </c>
      <c r="AB154">
        <v>57.44</v>
      </c>
      <c r="AC154" s="1">
        <f t="shared" si="8"/>
        <v>40.799999999999997</v>
      </c>
      <c r="AD154">
        <v>50.36</v>
      </c>
      <c r="AE154">
        <v>37.99</v>
      </c>
      <c r="AF154" s="1">
        <f t="shared" si="9"/>
        <v>35.664000000000001</v>
      </c>
      <c r="AG154">
        <v>62.18</v>
      </c>
      <c r="AH154" s="1">
        <f t="shared" si="10"/>
        <v>43.496000000000002</v>
      </c>
      <c r="AI154" s="1">
        <f t="shared" si="11"/>
        <v>26.975999999999999</v>
      </c>
      <c r="AJ154">
        <v>34.36</v>
      </c>
      <c r="AK154">
        <v>28.18</v>
      </c>
    </row>
    <row r="155" spans="1:37">
      <c r="A155">
        <v>154</v>
      </c>
      <c r="B155" t="s">
        <v>171</v>
      </c>
      <c r="C155">
        <v>46.61</v>
      </c>
      <c r="D155">
        <v>62.65</v>
      </c>
      <c r="E155">
        <v>44.91</v>
      </c>
      <c r="F155">
        <v>32.28</v>
      </c>
      <c r="G155">
        <v>71.81</v>
      </c>
      <c r="H155">
        <v>61.23</v>
      </c>
      <c r="I155">
        <v>67.64</v>
      </c>
      <c r="J155">
        <v>49.91</v>
      </c>
      <c r="K155">
        <v>51.07</v>
      </c>
      <c r="L155">
        <v>25.49</v>
      </c>
      <c r="M155">
        <v>51.75</v>
      </c>
      <c r="N155">
        <v>51.32</v>
      </c>
      <c r="O155">
        <v>38.229999999999997</v>
      </c>
      <c r="P155">
        <v>38.21</v>
      </c>
      <c r="Q155">
        <v>19.3</v>
      </c>
      <c r="R155">
        <v>33.4</v>
      </c>
      <c r="V155" s="1">
        <f>AVERAGE(Table1[[#This Row],[basic_human_needs]:[access_adv_edu]])</f>
        <v>45.632766666666662</v>
      </c>
      <c r="W155">
        <v>62.65</v>
      </c>
      <c r="X155">
        <v>44.91</v>
      </c>
      <c r="Y155">
        <v>32.28</v>
      </c>
      <c r="Z155">
        <v>71.81</v>
      </c>
      <c r="AA155">
        <v>61.23</v>
      </c>
      <c r="AB155">
        <v>67.64</v>
      </c>
      <c r="AC155" s="1">
        <f t="shared" si="8"/>
        <v>42.423499999999997</v>
      </c>
      <c r="AD155">
        <v>51.07</v>
      </c>
      <c r="AE155">
        <v>25.49</v>
      </c>
      <c r="AF155" s="1">
        <f t="shared" si="9"/>
        <v>41.400000000000006</v>
      </c>
      <c r="AG155">
        <v>51.32</v>
      </c>
      <c r="AH155" s="1">
        <f t="shared" si="10"/>
        <v>30.584</v>
      </c>
      <c r="AI155" s="1">
        <f t="shared" si="11"/>
        <v>48.984000000000002</v>
      </c>
      <c r="AJ155">
        <v>19.3</v>
      </c>
      <c r="AK155">
        <v>33.4</v>
      </c>
    </row>
    <row r="156" spans="1:37">
      <c r="A156">
        <v>155</v>
      </c>
      <c r="B156" t="s">
        <v>172</v>
      </c>
      <c r="C156">
        <v>46.4</v>
      </c>
      <c r="D156">
        <v>62.56</v>
      </c>
      <c r="E156">
        <v>44.04</v>
      </c>
      <c r="F156">
        <v>32.590000000000003</v>
      </c>
      <c r="G156">
        <v>76.11</v>
      </c>
      <c r="H156">
        <v>53.05</v>
      </c>
      <c r="I156">
        <v>64.569999999999993</v>
      </c>
      <c r="J156">
        <v>56.53</v>
      </c>
      <c r="K156">
        <v>44.04</v>
      </c>
      <c r="L156">
        <v>43.75</v>
      </c>
      <c r="M156">
        <v>49.61</v>
      </c>
      <c r="N156">
        <v>38.78</v>
      </c>
      <c r="O156">
        <v>37.89</v>
      </c>
      <c r="P156">
        <v>40.93</v>
      </c>
      <c r="Q156">
        <v>13.8</v>
      </c>
      <c r="R156">
        <v>37.75</v>
      </c>
      <c r="V156" s="1">
        <f>AVERAGE(Table1[[#This Row],[basic_human_needs]:[access_adv_edu]])</f>
        <v>44.768700000000003</v>
      </c>
      <c r="W156">
        <v>62.56</v>
      </c>
      <c r="X156">
        <v>44.04</v>
      </c>
      <c r="Y156">
        <v>32.590000000000003</v>
      </c>
      <c r="Z156">
        <v>76.11</v>
      </c>
      <c r="AA156">
        <v>53.05</v>
      </c>
      <c r="AB156">
        <v>64.569999999999993</v>
      </c>
      <c r="AC156" s="1">
        <f t="shared" si="8"/>
        <v>48.0505</v>
      </c>
      <c r="AD156">
        <v>44.04</v>
      </c>
      <c r="AE156">
        <v>43.75</v>
      </c>
      <c r="AF156" s="1">
        <f t="shared" si="9"/>
        <v>39.688000000000002</v>
      </c>
      <c r="AG156">
        <v>38.78</v>
      </c>
      <c r="AH156" s="1">
        <f t="shared" si="10"/>
        <v>30.312000000000001</v>
      </c>
      <c r="AI156" s="1">
        <f t="shared" si="11"/>
        <v>42.44</v>
      </c>
      <c r="AJ156">
        <v>13.8</v>
      </c>
      <c r="AK156">
        <v>37.75</v>
      </c>
    </row>
    <row r="157" spans="1:37">
      <c r="A157">
        <v>156</v>
      </c>
      <c r="B157" t="s">
        <v>173</v>
      </c>
      <c r="C157">
        <v>46.06</v>
      </c>
      <c r="D157">
        <v>48.19</v>
      </c>
      <c r="E157">
        <v>43.85</v>
      </c>
      <c r="F157">
        <v>46.14</v>
      </c>
      <c r="G157">
        <v>58.3</v>
      </c>
      <c r="H157">
        <v>37.340000000000003</v>
      </c>
      <c r="I157">
        <v>47.14</v>
      </c>
      <c r="J157">
        <v>49.99</v>
      </c>
      <c r="K157">
        <v>49.4</v>
      </c>
      <c r="L157">
        <v>33.590000000000003</v>
      </c>
      <c r="M157">
        <v>21.03</v>
      </c>
      <c r="N157">
        <v>71.39</v>
      </c>
      <c r="O157">
        <v>73.03</v>
      </c>
      <c r="P157">
        <v>46.39</v>
      </c>
      <c r="Q157">
        <v>29.68</v>
      </c>
      <c r="R157">
        <v>35.450000000000003</v>
      </c>
      <c r="V157" s="1">
        <f>AVERAGE(Table1[[#This Row],[basic_human_needs]:[access_adv_edu]])</f>
        <v>43.205433333333332</v>
      </c>
      <c r="W157">
        <v>48.19</v>
      </c>
      <c r="X157">
        <v>43.85</v>
      </c>
      <c r="Y157">
        <v>46.14</v>
      </c>
      <c r="Z157">
        <v>58.3</v>
      </c>
      <c r="AA157">
        <v>37.340000000000003</v>
      </c>
      <c r="AB157">
        <v>47.14</v>
      </c>
      <c r="AC157" s="1">
        <f t="shared" si="8"/>
        <v>42.491500000000002</v>
      </c>
      <c r="AD157">
        <v>49.4</v>
      </c>
      <c r="AE157">
        <v>33.590000000000003</v>
      </c>
      <c r="AF157" s="1">
        <f t="shared" si="9"/>
        <v>16.824000000000002</v>
      </c>
      <c r="AG157">
        <v>71.39</v>
      </c>
      <c r="AH157" s="1">
        <f t="shared" si="10"/>
        <v>58.424000000000007</v>
      </c>
      <c r="AI157" s="1">
        <f t="shared" si="11"/>
        <v>29.872000000000003</v>
      </c>
      <c r="AJ157">
        <v>29.68</v>
      </c>
      <c r="AK157">
        <v>35.450000000000003</v>
      </c>
    </row>
    <row r="158" spans="1:37">
      <c r="A158">
        <v>157</v>
      </c>
      <c r="B158" t="s">
        <v>174</v>
      </c>
      <c r="C158">
        <v>45.96</v>
      </c>
      <c r="D158">
        <v>48.79</v>
      </c>
      <c r="E158">
        <v>47.27</v>
      </c>
      <c r="F158">
        <v>41.82</v>
      </c>
      <c r="G158">
        <v>60.63</v>
      </c>
      <c r="H158">
        <v>39.049999999999997</v>
      </c>
      <c r="I158">
        <v>41.18</v>
      </c>
      <c r="J158">
        <v>54.3</v>
      </c>
      <c r="K158">
        <v>52.13</v>
      </c>
      <c r="L158">
        <v>41.96</v>
      </c>
      <c r="M158">
        <v>36.700000000000003</v>
      </c>
      <c r="N158">
        <v>58.29</v>
      </c>
      <c r="O158">
        <v>57.56</v>
      </c>
      <c r="P158">
        <v>47.62</v>
      </c>
      <c r="Q158">
        <v>27.21</v>
      </c>
      <c r="R158">
        <v>34.880000000000003</v>
      </c>
      <c r="V158" s="1">
        <f>AVERAGE(Table1[[#This Row],[basic_human_needs]:[access_adv_edu]])</f>
        <v>43.067533333333337</v>
      </c>
      <c r="W158">
        <v>48.79</v>
      </c>
      <c r="X158">
        <v>47.27</v>
      </c>
      <c r="Y158">
        <v>41.82</v>
      </c>
      <c r="Z158">
        <v>60.63</v>
      </c>
      <c r="AA158">
        <v>39.049999999999997</v>
      </c>
      <c r="AB158">
        <v>41.18</v>
      </c>
      <c r="AC158" s="1">
        <f t="shared" si="8"/>
        <v>46.154999999999994</v>
      </c>
      <c r="AD158">
        <v>52.13</v>
      </c>
      <c r="AE158">
        <v>41.96</v>
      </c>
      <c r="AF158" s="1">
        <f t="shared" si="9"/>
        <v>29.360000000000003</v>
      </c>
      <c r="AG158">
        <v>58.29</v>
      </c>
      <c r="AH158" s="1">
        <f t="shared" si="10"/>
        <v>46.048000000000002</v>
      </c>
      <c r="AI158" s="1">
        <f t="shared" si="11"/>
        <v>31.24</v>
      </c>
      <c r="AJ158">
        <v>27.21</v>
      </c>
      <c r="AK158">
        <v>34.880000000000003</v>
      </c>
    </row>
    <row r="159" spans="1:37">
      <c r="A159">
        <v>158</v>
      </c>
      <c r="B159" t="s">
        <v>175</v>
      </c>
      <c r="C159">
        <v>45.59</v>
      </c>
      <c r="D159">
        <v>45.56</v>
      </c>
      <c r="E159">
        <v>43.16</v>
      </c>
      <c r="F159">
        <v>48.06</v>
      </c>
      <c r="G159">
        <v>68.23</v>
      </c>
      <c r="H159">
        <v>19.96</v>
      </c>
      <c r="I159">
        <v>38.04</v>
      </c>
      <c r="J159">
        <v>56.01</v>
      </c>
      <c r="K159">
        <v>40.31</v>
      </c>
      <c r="L159">
        <v>35.99</v>
      </c>
      <c r="M159">
        <v>34.36</v>
      </c>
      <c r="N159">
        <v>61.99</v>
      </c>
      <c r="O159">
        <v>67.760000000000005</v>
      </c>
      <c r="P159">
        <v>50.99</v>
      </c>
      <c r="Q159">
        <v>41.86</v>
      </c>
      <c r="R159">
        <v>31.64</v>
      </c>
      <c r="V159" s="1">
        <f>AVERAGE(Table1[[#This Row],[basic_human_needs]:[access_adv_edu]])</f>
        <v>41.338166666666666</v>
      </c>
      <c r="W159">
        <v>45.56</v>
      </c>
      <c r="X159">
        <v>43.16</v>
      </c>
      <c r="Y159">
        <v>48.06</v>
      </c>
      <c r="Z159">
        <v>68.23</v>
      </c>
      <c r="AA159">
        <v>19.96</v>
      </c>
      <c r="AB159">
        <v>38.04</v>
      </c>
      <c r="AC159" s="1">
        <f t="shared" si="8"/>
        <v>47.608499999999999</v>
      </c>
      <c r="AD159">
        <v>40.31</v>
      </c>
      <c r="AE159">
        <v>35.99</v>
      </c>
      <c r="AF159" s="1">
        <f t="shared" si="9"/>
        <v>27.488</v>
      </c>
      <c r="AG159">
        <v>61.99</v>
      </c>
      <c r="AH159" s="1">
        <f t="shared" si="10"/>
        <v>54.208000000000006</v>
      </c>
      <c r="AI159" s="1">
        <f t="shared" si="11"/>
        <v>15.968000000000002</v>
      </c>
      <c r="AJ159">
        <v>41.86</v>
      </c>
      <c r="AK159">
        <v>31.64</v>
      </c>
    </row>
    <row r="160" spans="1:37">
      <c r="A160">
        <v>159</v>
      </c>
      <c r="B160" t="s">
        <v>176</v>
      </c>
      <c r="C160">
        <v>43.26</v>
      </c>
      <c r="D160">
        <v>47.99</v>
      </c>
      <c r="E160">
        <v>46.6</v>
      </c>
      <c r="F160">
        <v>35.18</v>
      </c>
      <c r="G160">
        <v>55.7</v>
      </c>
      <c r="H160">
        <v>46.75</v>
      </c>
      <c r="I160">
        <v>42.3</v>
      </c>
      <c r="J160">
        <v>47.23</v>
      </c>
      <c r="K160">
        <v>30.56</v>
      </c>
      <c r="L160">
        <v>53.51</v>
      </c>
      <c r="M160">
        <v>36.85</v>
      </c>
      <c r="N160">
        <v>65.489999999999995</v>
      </c>
      <c r="O160">
        <v>49.1</v>
      </c>
      <c r="P160">
        <v>36.11</v>
      </c>
      <c r="Q160">
        <v>28.68</v>
      </c>
      <c r="R160">
        <v>26.83</v>
      </c>
      <c r="V160" s="1">
        <f>AVERAGE(Table1[[#This Row],[basic_human_needs]:[access_adv_edu]])</f>
        <v>41.726366666666671</v>
      </c>
      <c r="W160">
        <v>47.99</v>
      </c>
      <c r="X160">
        <v>46.6</v>
      </c>
      <c r="Y160">
        <v>35.18</v>
      </c>
      <c r="Z160">
        <v>55.7</v>
      </c>
      <c r="AA160">
        <v>46.75</v>
      </c>
      <c r="AB160">
        <v>42.3</v>
      </c>
      <c r="AC160" s="1">
        <f t="shared" si="8"/>
        <v>40.145499999999998</v>
      </c>
      <c r="AD160">
        <v>30.56</v>
      </c>
      <c r="AE160">
        <v>53.51</v>
      </c>
      <c r="AF160" s="1">
        <f t="shared" si="9"/>
        <v>29.480000000000004</v>
      </c>
      <c r="AG160">
        <v>65.489999999999995</v>
      </c>
      <c r="AH160" s="1">
        <f t="shared" si="10"/>
        <v>39.28</v>
      </c>
      <c r="AI160" s="1">
        <f t="shared" si="11"/>
        <v>37.4</v>
      </c>
      <c r="AJ160">
        <v>28.68</v>
      </c>
      <c r="AK160">
        <v>26.83</v>
      </c>
    </row>
    <row r="161" spans="1:37">
      <c r="A161">
        <v>160</v>
      </c>
      <c r="B161" t="s">
        <v>177</v>
      </c>
      <c r="C161">
        <v>42.64</v>
      </c>
      <c r="D161">
        <v>45.98</v>
      </c>
      <c r="E161">
        <v>44.73</v>
      </c>
      <c r="F161">
        <v>37.200000000000003</v>
      </c>
      <c r="G161">
        <v>58.24</v>
      </c>
      <c r="H161">
        <v>38.979999999999997</v>
      </c>
      <c r="I161">
        <v>35.19</v>
      </c>
      <c r="J161">
        <v>51.53</v>
      </c>
      <c r="K161">
        <v>45.62</v>
      </c>
      <c r="L161">
        <v>27.14</v>
      </c>
      <c r="M161">
        <v>41.72</v>
      </c>
      <c r="N161">
        <v>64.44</v>
      </c>
      <c r="O161">
        <v>31.18</v>
      </c>
      <c r="P161">
        <v>52.67</v>
      </c>
      <c r="Q161">
        <v>40.270000000000003</v>
      </c>
      <c r="R161">
        <v>24.67</v>
      </c>
      <c r="V161" s="1">
        <f>AVERAGE(Table1[[#This Row],[basic_human_needs]:[access_adv_edu]])</f>
        <v>39.717633333333325</v>
      </c>
      <c r="W161">
        <v>45.98</v>
      </c>
      <c r="X161">
        <v>44.73</v>
      </c>
      <c r="Y161">
        <v>37.200000000000003</v>
      </c>
      <c r="Z161">
        <v>58.24</v>
      </c>
      <c r="AA161">
        <v>38.979999999999997</v>
      </c>
      <c r="AB161">
        <v>35.19</v>
      </c>
      <c r="AC161" s="1">
        <f t="shared" si="8"/>
        <v>43.8005</v>
      </c>
      <c r="AD161">
        <v>45.62</v>
      </c>
      <c r="AE161">
        <v>27.14</v>
      </c>
      <c r="AF161" s="1">
        <f t="shared" si="9"/>
        <v>33.375999999999998</v>
      </c>
      <c r="AG161">
        <v>64.44</v>
      </c>
      <c r="AH161" s="1">
        <f t="shared" si="10"/>
        <v>24.944000000000003</v>
      </c>
      <c r="AI161" s="1">
        <f t="shared" si="11"/>
        <v>31.183999999999997</v>
      </c>
      <c r="AJ161">
        <v>40.270000000000003</v>
      </c>
      <c r="AK161">
        <v>24.67</v>
      </c>
    </row>
    <row r="162" spans="1:37">
      <c r="A162">
        <v>161</v>
      </c>
      <c r="B162" t="s">
        <v>178</v>
      </c>
      <c r="C162">
        <v>42.11</v>
      </c>
      <c r="D162">
        <v>44.75</v>
      </c>
      <c r="E162">
        <v>48.03</v>
      </c>
      <c r="F162">
        <v>33.53</v>
      </c>
      <c r="G162">
        <v>60.91</v>
      </c>
      <c r="H162">
        <v>34.97</v>
      </c>
      <c r="I162">
        <v>39.090000000000003</v>
      </c>
      <c r="J162">
        <v>44.04</v>
      </c>
      <c r="K162">
        <v>58.83</v>
      </c>
      <c r="L162">
        <v>25.61</v>
      </c>
      <c r="M162">
        <v>43.37</v>
      </c>
      <c r="N162">
        <v>64.31</v>
      </c>
      <c r="O162">
        <v>41.52</v>
      </c>
      <c r="P162">
        <v>38.619999999999997</v>
      </c>
      <c r="Q162">
        <v>23.53</v>
      </c>
      <c r="R162">
        <v>30.46</v>
      </c>
      <c r="V162" s="1">
        <f>AVERAGE(Table1[[#This Row],[basic_human_needs]:[access_adv_edu]])</f>
        <v>39.822799999999994</v>
      </c>
      <c r="W162">
        <v>44.75</v>
      </c>
      <c r="X162">
        <v>48.03</v>
      </c>
      <c r="Y162">
        <v>33.53</v>
      </c>
      <c r="Z162">
        <v>60.91</v>
      </c>
      <c r="AA162">
        <v>34.97</v>
      </c>
      <c r="AB162">
        <v>39.090000000000003</v>
      </c>
      <c r="AC162" s="1">
        <f t="shared" si="8"/>
        <v>37.433999999999997</v>
      </c>
      <c r="AD162">
        <v>58.83</v>
      </c>
      <c r="AE162">
        <v>25.61</v>
      </c>
      <c r="AF162" s="1">
        <f t="shared" si="9"/>
        <v>34.695999999999998</v>
      </c>
      <c r="AG162">
        <v>64.31</v>
      </c>
      <c r="AH162" s="1">
        <f t="shared" si="10"/>
        <v>33.216000000000001</v>
      </c>
      <c r="AI162" s="1">
        <f t="shared" si="11"/>
        <v>27.975999999999999</v>
      </c>
      <c r="AJ162">
        <v>23.53</v>
      </c>
      <c r="AK162">
        <v>30.46</v>
      </c>
    </row>
    <row r="163" spans="1:37">
      <c r="A163">
        <v>162</v>
      </c>
      <c r="B163" t="s">
        <v>179</v>
      </c>
      <c r="C163">
        <v>42.02</v>
      </c>
      <c r="D163">
        <v>47.66</v>
      </c>
      <c r="E163">
        <v>38.14</v>
      </c>
      <c r="F163">
        <v>40.270000000000003</v>
      </c>
      <c r="G163">
        <v>57.73</v>
      </c>
      <c r="H163">
        <v>36.200000000000003</v>
      </c>
      <c r="I163">
        <v>37.04</v>
      </c>
      <c r="J163">
        <v>59.67</v>
      </c>
      <c r="K163">
        <v>24.11</v>
      </c>
      <c r="L163">
        <v>32.78</v>
      </c>
      <c r="M163">
        <v>46.13</v>
      </c>
      <c r="N163">
        <v>49.55</v>
      </c>
      <c r="O163">
        <v>68.489999999999995</v>
      </c>
      <c r="P163">
        <v>27.41</v>
      </c>
      <c r="Q163">
        <v>45.47</v>
      </c>
      <c r="R163">
        <v>19.7</v>
      </c>
      <c r="V163" s="1">
        <f>AVERAGE(Table1[[#This Row],[basic_human_needs]:[access_adv_edu]])</f>
        <v>40.001700000000007</v>
      </c>
      <c r="W163">
        <v>47.66</v>
      </c>
      <c r="X163">
        <v>38.14</v>
      </c>
      <c r="Y163">
        <v>40.270000000000003</v>
      </c>
      <c r="Z163">
        <v>57.73</v>
      </c>
      <c r="AA163">
        <v>36.200000000000003</v>
      </c>
      <c r="AB163">
        <v>37.04</v>
      </c>
      <c r="AC163" s="1">
        <f t="shared" si="8"/>
        <v>50.719500000000004</v>
      </c>
      <c r="AD163">
        <v>24.11</v>
      </c>
      <c r="AE163">
        <v>32.78</v>
      </c>
      <c r="AF163" s="1">
        <f t="shared" si="9"/>
        <v>36.904000000000003</v>
      </c>
      <c r="AG163">
        <v>49.55</v>
      </c>
      <c r="AH163" s="1">
        <f t="shared" si="10"/>
        <v>54.792000000000002</v>
      </c>
      <c r="AI163" s="1">
        <f t="shared" si="11"/>
        <v>28.960000000000004</v>
      </c>
      <c r="AJ163">
        <v>45.47</v>
      </c>
      <c r="AK163">
        <v>19.7</v>
      </c>
    </row>
    <row r="164" spans="1:37">
      <c r="A164">
        <v>163</v>
      </c>
      <c r="B164" t="s">
        <v>180</v>
      </c>
      <c r="C164">
        <v>38.9</v>
      </c>
      <c r="D164">
        <v>54.49</v>
      </c>
      <c r="E164">
        <v>38.049999999999997</v>
      </c>
      <c r="F164">
        <v>24.15</v>
      </c>
      <c r="G164">
        <v>69.12</v>
      </c>
      <c r="H164">
        <v>41.06</v>
      </c>
      <c r="I164">
        <v>71.73</v>
      </c>
      <c r="J164">
        <v>36.06</v>
      </c>
      <c r="K164">
        <v>40.590000000000003</v>
      </c>
      <c r="L164">
        <v>32.369999999999997</v>
      </c>
      <c r="M164">
        <v>40.68</v>
      </c>
      <c r="N164">
        <v>38.56</v>
      </c>
      <c r="O164">
        <v>16.8</v>
      </c>
      <c r="P164">
        <v>40.64</v>
      </c>
      <c r="Q164">
        <v>8.65</v>
      </c>
      <c r="R164">
        <v>30.51</v>
      </c>
      <c r="V164" s="1">
        <f>AVERAGE(Table1[[#This Row],[basic_human_needs]:[access_adv_edu]])</f>
        <v>37.25086666666666</v>
      </c>
      <c r="W164">
        <v>54.49</v>
      </c>
      <c r="X164">
        <v>38.049999999999997</v>
      </c>
      <c r="Y164">
        <v>24.15</v>
      </c>
      <c r="Z164">
        <v>69.12</v>
      </c>
      <c r="AA164">
        <v>41.06</v>
      </c>
      <c r="AB164">
        <v>71.73</v>
      </c>
      <c r="AC164" s="1">
        <f t="shared" si="8"/>
        <v>30.651</v>
      </c>
      <c r="AD164">
        <v>40.590000000000003</v>
      </c>
      <c r="AE164">
        <v>32.369999999999997</v>
      </c>
      <c r="AF164" s="1">
        <f t="shared" si="9"/>
        <v>32.544000000000004</v>
      </c>
      <c r="AG164">
        <v>38.56</v>
      </c>
      <c r="AH164" s="1">
        <f t="shared" si="10"/>
        <v>13.440000000000001</v>
      </c>
      <c r="AI164" s="1">
        <f t="shared" si="11"/>
        <v>32.848000000000006</v>
      </c>
      <c r="AJ164">
        <v>8.65</v>
      </c>
      <c r="AK164">
        <v>30.51</v>
      </c>
    </row>
    <row r="165" spans="1:37">
      <c r="A165">
        <v>164</v>
      </c>
      <c r="B165" t="s">
        <v>181</v>
      </c>
      <c r="C165">
        <v>35.619999999999997</v>
      </c>
      <c r="D165">
        <v>40.21</v>
      </c>
      <c r="E165">
        <v>38.409999999999997</v>
      </c>
      <c r="F165">
        <v>28.22</v>
      </c>
      <c r="G165">
        <v>55.75</v>
      </c>
      <c r="H165">
        <v>32.42</v>
      </c>
      <c r="I165">
        <v>35.520000000000003</v>
      </c>
      <c r="J165">
        <v>37.17</v>
      </c>
      <c r="K165">
        <v>25.5</v>
      </c>
      <c r="L165">
        <v>33.4</v>
      </c>
      <c r="M165">
        <v>29.57</v>
      </c>
      <c r="N165">
        <v>65.16</v>
      </c>
      <c r="O165">
        <v>23.8</v>
      </c>
      <c r="P165">
        <v>31.9</v>
      </c>
      <c r="Q165">
        <v>27.4</v>
      </c>
      <c r="R165">
        <v>29.8</v>
      </c>
      <c r="V165" s="1">
        <f>AVERAGE(Table1[[#This Row],[basic_human_needs]:[access_adv_edu]])</f>
        <v>34.134433333333327</v>
      </c>
      <c r="W165">
        <v>40.21</v>
      </c>
      <c r="X165">
        <v>38.409999999999997</v>
      </c>
      <c r="Y165">
        <v>28.22</v>
      </c>
      <c r="Z165">
        <v>55.75</v>
      </c>
      <c r="AA165">
        <v>32.42</v>
      </c>
      <c r="AB165">
        <v>35.520000000000003</v>
      </c>
      <c r="AC165" s="1">
        <f t="shared" si="8"/>
        <v>31.5945</v>
      </c>
      <c r="AD165">
        <v>25.5</v>
      </c>
      <c r="AE165">
        <v>33.4</v>
      </c>
      <c r="AF165" s="1">
        <f t="shared" si="9"/>
        <v>23.656000000000002</v>
      </c>
      <c r="AG165">
        <v>65.16</v>
      </c>
      <c r="AH165" s="1">
        <f t="shared" si="10"/>
        <v>19.040000000000003</v>
      </c>
      <c r="AI165" s="1">
        <f t="shared" si="11"/>
        <v>25.936000000000003</v>
      </c>
      <c r="AJ165">
        <v>27.4</v>
      </c>
      <c r="AK165">
        <v>29.8</v>
      </c>
    </row>
    <row r="166" spans="1:37">
      <c r="A166">
        <v>165</v>
      </c>
      <c r="B166" t="s">
        <v>182</v>
      </c>
      <c r="C166">
        <v>35.33</v>
      </c>
      <c r="D166">
        <v>44.94</v>
      </c>
      <c r="E166">
        <v>35.950000000000003</v>
      </c>
      <c r="F166">
        <v>25.1</v>
      </c>
      <c r="G166">
        <v>57.92</v>
      </c>
      <c r="H166">
        <v>27.91</v>
      </c>
      <c r="I166">
        <v>50.27</v>
      </c>
      <c r="J166">
        <v>43.67</v>
      </c>
      <c r="K166">
        <v>40.18</v>
      </c>
      <c r="L166">
        <v>6.81</v>
      </c>
      <c r="M166">
        <v>41.68</v>
      </c>
      <c r="N166">
        <v>55.12</v>
      </c>
      <c r="O166">
        <v>14.88</v>
      </c>
      <c r="P166">
        <v>37.86</v>
      </c>
      <c r="Q166">
        <v>24.82</v>
      </c>
      <c r="R166">
        <v>22.84</v>
      </c>
      <c r="V166" s="1">
        <f>AVERAGE(Table1[[#This Row],[basic_human_needs]:[access_adv_edu]])</f>
        <v>33.103700000000003</v>
      </c>
      <c r="W166">
        <v>44.94</v>
      </c>
      <c r="X166">
        <v>35.950000000000003</v>
      </c>
      <c r="Y166">
        <v>25.1</v>
      </c>
      <c r="Z166">
        <v>57.92</v>
      </c>
      <c r="AA166">
        <v>27.91</v>
      </c>
      <c r="AB166">
        <v>50.27</v>
      </c>
      <c r="AC166" s="1">
        <f t="shared" si="8"/>
        <v>37.119500000000002</v>
      </c>
      <c r="AD166">
        <v>40.18</v>
      </c>
      <c r="AE166">
        <v>6.81</v>
      </c>
      <c r="AF166" s="1">
        <f t="shared" si="9"/>
        <v>33.344000000000001</v>
      </c>
      <c r="AG166">
        <v>55.12</v>
      </c>
      <c r="AH166" s="1">
        <f t="shared" si="10"/>
        <v>11.904000000000002</v>
      </c>
      <c r="AI166" s="1">
        <f t="shared" si="11"/>
        <v>22.328000000000003</v>
      </c>
      <c r="AJ166">
        <v>24.82</v>
      </c>
      <c r="AK166">
        <v>22.84</v>
      </c>
    </row>
    <row r="167" spans="1:37">
      <c r="A167">
        <v>166</v>
      </c>
      <c r="B167" t="s">
        <v>183</v>
      </c>
      <c r="C167">
        <v>34.6</v>
      </c>
      <c r="D167">
        <v>35.65</v>
      </c>
      <c r="E167">
        <v>36.26</v>
      </c>
      <c r="F167">
        <v>31.87</v>
      </c>
      <c r="G167">
        <v>47.24</v>
      </c>
      <c r="H167">
        <v>21.48</v>
      </c>
      <c r="I167">
        <v>33</v>
      </c>
      <c r="J167">
        <v>40.9</v>
      </c>
      <c r="K167">
        <v>23.14</v>
      </c>
      <c r="L167">
        <v>24.31</v>
      </c>
      <c r="M167">
        <v>41.47</v>
      </c>
      <c r="N167">
        <v>56.13</v>
      </c>
      <c r="O167">
        <v>52.04</v>
      </c>
      <c r="P167">
        <v>28.66</v>
      </c>
      <c r="Q167">
        <v>22.03</v>
      </c>
      <c r="R167">
        <v>24.76</v>
      </c>
      <c r="V167" s="1">
        <f>AVERAGE(Table1[[#This Row],[basic_human_needs]:[access_adv_edu]])</f>
        <v>32.175133333333328</v>
      </c>
      <c r="W167">
        <v>35.65</v>
      </c>
      <c r="X167">
        <v>36.26</v>
      </c>
      <c r="Y167">
        <v>31.87</v>
      </c>
      <c r="Z167">
        <v>47.24</v>
      </c>
      <c r="AA167">
        <v>21.48</v>
      </c>
      <c r="AB167">
        <v>33</v>
      </c>
      <c r="AC167" s="1">
        <f t="shared" si="8"/>
        <v>34.765000000000001</v>
      </c>
      <c r="AD167">
        <v>23.14</v>
      </c>
      <c r="AE167">
        <v>24.31</v>
      </c>
      <c r="AF167" s="1">
        <f t="shared" si="9"/>
        <v>33.176000000000002</v>
      </c>
      <c r="AG167">
        <v>56.13</v>
      </c>
      <c r="AH167" s="1">
        <f t="shared" si="10"/>
        <v>41.632000000000005</v>
      </c>
      <c r="AI167" s="1">
        <f t="shared" si="11"/>
        <v>17.184000000000001</v>
      </c>
      <c r="AJ167">
        <v>22.03</v>
      </c>
      <c r="AK167">
        <v>24.76</v>
      </c>
    </row>
    <row r="168" spans="1:37">
      <c r="A168">
        <v>167</v>
      </c>
      <c r="B168" t="s">
        <v>184</v>
      </c>
      <c r="C168">
        <v>33.53</v>
      </c>
      <c r="D168">
        <v>29.91</v>
      </c>
      <c r="E168">
        <v>34.83</v>
      </c>
      <c r="F168">
        <v>35.840000000000003</v>
      </c>
      <c r="G168">
        <v>36.42</v>
      </c>
      <c r="H168">
        <v>26.95</v>
      </c>
      <c r="I168">
        <v>26.79</v>
      </c>
      <c r="J168">
        <v>29.46</v>
      </c>
      <c r="K168">
        <v>34.81</v>
      </c>
      <c r="L168">
        <v>22.57</v>
      </c>
      <c r="M168">
        <v>24.6</v>
      </c>
      <c r="N168">
        <v>57.35</v>
      </c>
      <c r="O168">
        <v>52.39</v>
      </c>
      <c r="P168">
        <v>26.67</v>
      </c>
      <c r="Q168">
        <v>37.869999999999997</v>
      </c>
      <c r="R168">
        <v>26.43</v>
      </c>
      <c r="V168" s="1">
        <f>AVERAGE(Table1[[#This Row],[basic_human_needs]:[access_adv_edu]])</f>
        <v>31.864200000000004</v>
      </c>
      <c r="W168">
        <v>29.91</v>
      </c>
      <c r="X168">
        <v>34.83</v>
      </c>
      <c r="Y168">
        <v>35.840000000000003</v>
      </c>
      <c r="Z168">
        <v>36.42</v>
      </c>
      <c r="AA168">
        <v>26.95</v>
      </c>
      <c r="AB168">
        <v>26.79</v>
      </c>
      <c r="AC168" s="1">
        <f t="shared" si="8"/>
        <v>25.041</v>
      </c>
      <c r="AD168">
        <v>34.81</v>
      </c>
      <c r="AE168">
        <v>22.57</v>
      </c>
      <c r="AF168" s="1">
        <f t="shared" si="9"/>
        <v>19.680000000000003</v>
      </c>
      <c r="AG168">
        <v>57.35</v>
      </c>
      <c r="AH168" s="1">
        <f t="shared" si="10"/>
        <v>41.912000000000006</v>
      </c>
      <c r="AI168" s="1">
        <f t="shared" si="11"/>
        <v>21.560000000000002</v>
      </c>
      <c r="AJ168">
        <v>37.869999999999997</v>
      </c>
      <c r="AK168">
        <v>26.43</v>
      </c>
    </row>
    <row r="169" spans="1:37">
      <c r="A169">
        <v>168</v>
      </c>
      <c r="B169" t="s">
        <v>185</v>
      </c>
      <c r="C169">
        <v>32.5</v>
      </c>
      <c r="D169">
        <v>39.96</v>
      </c>
      <c r="E169">
        <v>34.17</v>
      </c>
      <c r="F169">
        <v>23.37</v>
      </c>
      <c r="G169">
        <v>59.29</v>
      </c>
      <c r="H169">
        <v>24.43</v>
      </c>
      <c r="I169">
        <v>33.28</v>
      </c>
      <c r="J169">
        <v>42.84</v>
      </c>
      <c r="K169">
        <v>27.18</v>
      </c>
      <c r="L169">
        <v>9.16</v>
      </c>
      <c r="M169">
        <v>37.14</v>
      </c>
      <c r="N169">
        <v>63.22</v>
      </c>
      <c r="O169">
        <v>27.4</v>
      </c>
      <c r="P169">
        <v>32.5</v>
      </c>
      <c r="Q169">
        <v>13.42</v>
      </c>
      <c r="R169">
        <v>20.170000000000002</v>
      </c>
      <c r="V169" s="1">
        <f>AVERAGE(Table1[[#This Row],[basic_human_needs]:[access_adv_edu]])</f>
        <v>30.349333333333337</v>
      </c>
      <c r="W169">
        <v>39.96</v>
      </c>
      <c r="X169">
        <v>34.17</v>
      </c>
      <c r="Y169">
        <v>23.37</v>
      </c>
      <c r="Z169">
        <v>59.29</v>
      </c>
      <c r="AA169">
        <v>24.43</v>
      </c>
      <c r="AB169">
        <v>33.28</v>
      </c>
      <c r="AC169" s="1">
        <f t="shared" si="8"/>
        <v>36.414000000000001</v>
      </c>
      <c r="AD169">
        <v>27.18</v>
      </c>
      <c r="AE169">
        <v>9.16</v>
      </c>
      <c r="AF169" s="1">
        <f t="shared" si="9"/>
        <v>29.712000000000003</v>
      </c>
      <c r="AG169">
        <v>63.22</v>
      </c>
      <c r="AH169" s="1">
        <f t="shared" si="10"/>
        <v>21.92</v>
      </c>
      <c r="AI169" s="1">
        <f t="shared" si="11"/>
        <v>19.544</v>
      </c>
      <c r="AJ169">
        <v>13.42</v>
      </c>
      <c r="AK169">
        <v>20.170000000000002</v>
      </c>
    </row>
    <row r="170" spans="1:37">
      <c r="B170" t="s">
        <v>186</v>
      </c>
      <c r="C170">
        <v>65.05</v>
      </c>
      <c r="D170">
        <v>74.180000000000007</v>
      </c>
      <c r="E170">
        <v>64.42</v>
      </c>
      <c r="F170">
        <v>56.54</v>
      </c>
      <c r="G170">
        <v>84.92</v>
      </c>
      <c r="H170">
        <v>69.989999999999995</v>
      </c>
      <c r="I170">
        <v>80.63</v>
      </c>
      <c r="J170">
        <v>61.2</v>
      </c>
      <c r="K170">
        <v>72.03</v>
      </c>
      <c r="L170">
        <v>70.22</v>
      </c>
      <c r="M170">
        <v>60.18</v>
      </c>
      <c r="N170">
        <v>55.27</v>
      </c>
      <c r="O170">
        <v>60.16</v>
      </c>
      <c r="P170">
        <v>62.22</v>
      </c>
      <c r="Q170">
        <v>42.22</v>
      </c>
      <c r="R170">
        <v>61.58</v>
      </c>
      <c r="V170" s="1">
        <f>AVERAGE(Table1[[#This Row],[basic_human_needs]:[access_adv_edu]])</f>
        <v>62.418933333333342</v>
      </c>
      <c r="W170">
        <v>74.180000000000007</v>
      </c>
      <c r="X170">
        <v>64.42</v>
      </c>
      <c r="Y170">
        <v>56.54</v>
      </c>
      <c r="Z170">
        <v>84.92</v>
      </c>
      <c r="AA170">
        <v>69.989999999999995</v>
      </c>
      <c r="AB170">
        <v>80.63</v>
      </c>
      <c r="AC170" s="1">
        <f t="shared" si="8"/>
        <v>52.02</v>
      </c>
      <c r="AD170">
        <v>72.03</v>
      </c>
      <c r="AE170">
        <v>70.22</v>
      </c>
      <c r="AF170" s="1">
        <f t="shared" si="9"/>
        <v>48.144000000000005</v>
      </c>
      <c r="AG170">
        <v>55.27</v>
      </c>
      <c r="AH170" s="1">
        <f t="shared" si="10"/>
        <v>48.128</v>
      </c>
      <c r="AI170" s="1">
        <f t="shared" si="11"/>
        <v>55.991999999999997</v>
      </c>
      <c r="AJ170">
        <v>42.22</v>
      </c>
      <c r="AK170">
        <v>61.58</v>
      </c>
    </row>
    <row r="171" spans="1:37">
      <c r="AC171" s="1"/>
    </row>
    <row r="172" spans="1:37">
      <c r="B172" s="6" t="s">
        <v>194</v>
      </c>
      <c r="C172" s="7">
        <f>AVERAGE(C2:C170)</f>
        <v>67.433136094674566</v>
      </c>
      <c r="D172" s="7">
        <f>AVERAGE(D2:D170)</f>
        <v>76.142958579881636</v>
      </c>
      <c r="E172" s="7">
        <f t="shared" ref="E172:R172" si="12">AVERAGE(E2:E170)</f>
        <v>67.774378698224822</v>
      </c>
      <c r="F172" s="7">
        <f t="shared" si="12"/>
        <v>58.381656804733794</v>
      </c>
      <c r="G172" s="7">
        <f t="shared" si="12"/>
        <v>84.705976331360972</v>
      </c>
      <c r="H172" s="7">
        <f t="shared" si="12"/>
        <v>76.122840236686386</v>
      </c>
      <c r="I172" s="7">
        <f t="shared" si="12"/>
        <v>77.088165680473409</v>
      </c>
      <c r="J172" s="7">
        <f t="shared" si="12"/>
        <v>66.656508875739689</v>
      </c>
      <c r="K172" s="7">
        <f t="shared" si="12"/>
        <v>74.758698224852111</v>
      </c>
      <c r="L172" s="7">
        <f t="shared" si="12"/>
        <v>66.822366863905316</v>
      </c>
      <c r="M172" s="7">
        <f t="shared" si="12"/>
        <v>62.325562130177531</v>
      </c>
      <c r="N172" s="7">
        <f t="shared" si="12"/>
        <v>67.189704142011806</v>
      </c>
      <c r="O172" s="7">
        <f t="shared" si="12"/>
        <v>69.62781065088754</v>
      </c>
      <c r="P172" s="7">
        <f t="shared" si="12"/>
        <v>62.908343195266262</v>
      </c>
      <c r="Q172" s="7">
        <f t="shared" si="12"/>
        <v>46.802840236686386</v>
      </c>
      <c r="R172" s="7">
        <f t="shared" si="12"/>
        <v>54.188165680473404</v>
      </c>
      <c r="AC172" s="1"/>
    </row>
    <row r="174" spans="1:37" ht="15" thickBot="1"/>
    <row r="175" spans="1:37">
      <c r="Q175" s="25" t="s">
        <v>197</v>
      </c>
      <c r="R175" s="26"/>
    </row>
    <row r="176" spans="1:37" ht="15" thickBot="1">
      <c r="Q176" s="8" t="s">
        <v>196</v>
      </c>
      <c r="R176" s="9" t="s">
        <v>195</v>
      </c>
    </row>
    <row r="177" spans="17:33">
      <c r="Q177" s="8" t="s">
        <v>6</v>
      </c>
      <c r="R177" s="9">
        <v>84.71</v>
      </c>
      <c r="T177" s="12"/>
      <c r="U177" s="13"/>
      <c r="W177" s="12"/>
      <c r="X177" s="21"/>
      <c r="Y177" s="21"/>
      <c r="Z177" s="21"/>
      <c r="AA177" s="21"/>
      <c r="AB177" s="21"/>
      <c r="AC177" s="21"/>
      <c r="AD177" s="21"/>
      <c r="AE177" s="21"/>
      <c r="AF177" s="21"/>
      <c r="AG177" s="13"/>
    </row>
    <row r="178" spans="17:33">
      <c r="Q178" s="8" t="s">
        <v>8</v>
      </c>
      <c r="R178" s="9">
        <v>77.09</v>
      </c>
      <c r="T178" s="8" t="s">
        <v>190</v>
      </c>
      <c r="U178" s="9"/>
      <c r="W178" s="8"/>
      <c r="AG178" s="9"/>
    </row>
    <row r="179" spans="17:33">
      <c r="Q179" s="8" t="s">
        <v>3</v>
      </c>
      <c r="R179" s="9">
        <v>76.14</v>
      </c>
      <c r="T179" s="14">
        <f>AVERAGE(V2:V170)</f>
        <v>64.87311696252462</v>
      </c>
      <c r="U179" s="9"/>
      <c r="W179" s="8"/>
      <c r="X179" t="s">
        <v>198</v>
      </c>
      <c r="AG179" s="9"/>
    </row>
    <row r="180" spans="17:33" ht="15" thickBot="1">
      <c r="Q180" s="8" t="s">
        <v>7</v>
      </c>
      <c r="R180" s="9">
        <v>76.12</v>
      </c>
      <c r="T180" s="8" t="s">
        <v>189</v>
      </c>
      <c r="U180" s="9"/>
      <c r="W180" s="8"/>
      <c r="AG180" s="9"/>
    </row>
    <row r="181" spans="17:33">
      <c r="Q181" s="8" t="s">
        <v>10</v>
      </c>
      <c r="R181" s="9">
        <v>74.760000000000005</v>
      </c>
      <c r="T181" s="14">
        <f>AVERAGE(C2:C170)</f>
        <v>67.433136094674566</v>
      </c>
      <c r="U181" s="9"/>
      <c r="W181" s="8"/>
      <c r="X181" s="18" t="s">
        <v>199</v>
      </c>
      <c r="Y181" s="18"/>
      <c r="AG181" s="9"/>
    </row>
    <row r="182" spans="17:33">
      <c r="Q182" s="8" t="s">
        <v>14</v>
      </c>
      <c r="R182" s="9">
        <v>69.63</v>
      </c>
      <c r="T182" s="8" t="s">
        <v>191</v>
      </c>
      <c r="U182" s="9"/>
      <c r="W182" s="8"/>
      <c r="X182" t="s">
        <v>200</v>
      </c>
      <c r="Y182">
        <v>0.99999998141920288</v>
      </c>
      <c r="AG182" s="9"/>
    </row>
    <row r="183" spans="17:33">
      <c r="Q183" s="8" t="s">
        <v>4</v>
      </c>
      <c r="R183" s="9">
        <v>67.77</v>
      </c>
      <c r="T183" s="15">
        <f>(T179-T181)/T181</f>
        <v>-3.79638154238554E-2</v>
      </c>
      <c r="U183" s="9"/>
      <c r="W183" s="8"/>
      <c r="X183" t="s">
        <v>201</v>
      </c>
      <c r="Y183">
        <v>0.9999999628384062</v>
      </c>
      <c r="AG183" s="9"/>
    </row>
    <row r="184" spans="17:33" ht="15" thickBot="1">
      <c r="Q184" s="8" t="s">
        <v>13</v>
      </c>
      <c r="R184" s="9">
        <v>67.19</v>
      </c>
      <c r="T184" s="10"/>
      <c r="U184" s="11"/>
      <c r="W184" s="8"/>
      <c r="X184" t="s">
        <v>202</v>
      </c>
      <c r="Y184">
        <v>0.99999995919511264</v>
      </c>
      <c r="AG184" s="9"/>
    </row>
    <row r="185" spans="17:33">
      <c r="Q185" s="8" t="s">
        <v>11</v>
      </c>
      <c r="R185" s="9">
        <v>66.819999999999993</v>
      </c>
      <c r="W185" s="8"/>
      <c r="X185" t="s">
        <v>203</v>
      </c>
      <c r="Y185">
        <v>3.0324873042351687E-3</v>
      </c>
      <c r="AG185" s="9"/>
    </row>
    <row r="186" spans="17:33" ht="15" thickBot="1">
      <c r="Q186" s="8" t="s">
        <v>9</v>
      </c>
      <c r="R186" s="9">
        <v>66.66</v>
      </c>
      <c r="W186" s="8"/>
      <c r="X186" s="16" t="s">
        <v>204</v>
      </c>
      <c r="Y186" s="16">
        <v>169</v>
      </c>
      <c r="AG186" s="9"/>
    </row>
    <row r="187" spans="17:33">
      <c r="Q187" s="8" t="s">
        <v>15</v>
      </c>
      <c r="R187" s="9">
        <v>62.91</v>
      </c>
      <c r="W187" s="8"/>
      <c r="AG187" s="9"/>
    </row>
    <row r="188" spans="17:33" ht="15" thickBot="1">
      <c r="Q188" s="8" t="s">
        <v>12</v>
      </c>
      <c r="R188" s="9">
        <v>62.33</v>
      </c>
      <c r="W188" s="8"/>
      <c r="X188" t="s">
        <v>205</v>
      </c>
      <c r="AG188" s="9"/>
    </row>
    <row r="189" spans="17:33">
      <c r="Q189" s="8" t="s">
        <v>5</v>
      </c>
      <c r="R189" s="9">
        <v>58.38</v>
      </c>
      <c r="W189" s="8"/>
      <c r="X189" s="17"/>
      <c r="Y189" s="17" t="s">
        <v>210</v>
      </c>
      <c r="Z189" s="17" t="s">
        <v>211</v>
      </c>
      <c r="AA189" s="17" t="s">
        <v>212</v>
      </c>
      <c r="AB189" s="17" t="s">
        <v>213</v>
      </c>
      <c r="AC189" s="17" t="s">
        <v>214</v>
      </c>
      <c r="AG189" s="9"/>
    </row>
    <row r="190" spans="17:33">
      <c r="Q190" s="8" t="s">
        <v>17</v>
      </c>
      <c r="R190" s="9">
        <v>54.19</v>
      </c>
      <c r="W190" s="8"/>
      <c r="X190" t="s">
        <v>206</v>
      </c>
      <c r="Y190">
        <v>15</v>
      </c>
      <c r="Z190">
        <v>37861.260230885011</v>
      </c>
      <c r="AA190">
        <v>2524.0840153923341</v>
      </c>
      <c r="AB190">
        <v>274476915.03838038</v>
      </c>
      <c r="AC190">
        <v>0</v>
      </c>
      <c r="AG190" s="9"/>
    </row>
    <row r="191" spans="17:33" ht="15" thickBot="1">
      <c r="Q191" s="10" t="s">
        <v>16</v>
      </c>
      <c r="R191" s="11">
        <v>46.8</v>
      </c>
      <c r="W191" s="8"/>
      <c r="X191" t="s">
        <v>207</v>
      </c>
      <c r="Y191">
        <v>153</v>
      </c>
      <c r="Z191">
        <v>1.4069848253031644E-3</v>
      </c>
      <c r="AA191">
        <v>9.1959792503474796E-6</v>
      </c>
      <c r="AG191" s="9"/>
    </row>
    <row r="192" spans="17:33" ht="15" thickBot="1">
      <c r="W192" s="8"/>
      <c r="X192" s="16" t="s">
        <v>208</v>
      </c>
      <c r="Y192" s="16">
        <v>168</v>
      </c>
      <c r="Z192" s="16">
        <v>37861.261637869837</v>
      </c>
      <c r="AA192" s="16"/>
      <c r="AB192" s="16"/>
      <c r="AC192" s="16"/>
      <c r="AG192" s="9"/>
    </row>
    <row r="193" spans="15:33" ht="15" thickBot="1">
      <c r="O193" s="12"/>
      <c r="P193" s="21"/>
      <c r="Q193" s="21"/>
      <c r="R193" s="21"/>
      <c r="S193" s="21"/>
      <c r="T193" s="21"/>
      <c r="U193" s="13"/>
      <c r="W193" s="8"/>
      <c r="AG193" s="9"/>
    </row>
    <row r="194" spans="15:33">
      <c r="O194" s="8"/>
      <c r="U194" s="9"/>
      <c r="W194" s="8"/>
      <c r="X194" s="17"/>
      <c r="Y194" s="17" t="s">
        <v>215</v>
      </c>
      <c r="Z194" s="17" t="s">
        <v>203</v>
      </c>
      <c r="AA194" s="17" t="s">
        <v>216</v>
      </c>
      <c r="AB194" s="17" t="s">
        <v>217</v>
      </c>
      <c r="AC194" s="17" t="s">
        <v>218</v>
      </c>
      <c r="AD194" s="17" t="s">
        <v>219</v>
      </c>
      <c r="AE194" s="17" t="s">
        <v>220</v>
      </c>
      <c r="AF194" s="17" t="s">
        <v>221</v>
      </c>
      <c r="AG194" s="9"/>
    </row>
    <row r="195" spans="15:33">
      <c r="O195" s="8"/>
      <c r="U195" s="9"/>
      <c r="W195" s="8"/>
      <c r="X195" t="s">
        <v>209</v>
      </c>
      <c r="Y195">
        <v>3.1772274948735912E-3</v>
      </c>
      <c r="Z195">
        <v>2.5374623918768776E-3</v>
      </c>
      <c r="AA195">
        <v>1.2521279152923723</v>
      </c>
      <c r="AB195">
        <v>0.21243396121985983</v>
      </c>
      <c r="AC195">
        <v>-1.835758631208417E-3</v>
      </c>
      <c r="AD195">
        <v>8.1902136209555994E-3</v>
      </c>
      <c r="AE195">
        <v>-1.835758631208417E-3</v>
      </c>
      <c r="AF195">
        <v>8.1902136209555994E-3</v>
      </c>
      <c r="AG195" s="9"/>
    </row>
    <row r="196" spans="15:33">
      <c r="O196" s="8"/>
      <c r="P196" s="29" t="s">
        <v>224</v>
      </c>
      <c r="Q196" s="30"/>
      <c r="R196" s="30"/>
      <c r="S196" s="30"/>
      <c r="T196" s="30"/>
      <c r="U196" s="31"/>
      <c r="W196" s="8"/>
      <c r="X196" t="s">
        <v>3</v>
      </c>
      <c r="Y196">
        <v>4.922080416369657E-2</v>
      </c>
      <c r="Z196">
        <v>7.1844042906046374E-2</v>
      </c>
      <c r="AA196">
        <v>0.6851062687001731</v>
      </c>
      <c r="AB196">
        <v>0.49431349457734097</v>
      </c>
      <c r="AC196">
        <v>-9.2713591192310069E-2</v>
      </c>
      <c r="AD196">
        <v>0.1911551995197032</v>
      </c>
      <c r="AE196">
        <v>-9.2713591192310069E-2</v>
      </c>
      <c r="AF196">
        <v>0.1911551995197032</v>
      </c>
      <c r="AG196" s="9"/>
    </row>
    <row r="197" spans="15:33">
      <c r="O197" s="8"/>
      <c r="P197" s="30"/>
      <c r="Q197" s="30"/>
      <c r="R197" s="30"/>
      <c r="S197" s="30"/>
      <c r="T197" s="30"/>
      <c r="U197" s="31"/>
      <c r="W197" s="8"/>
      <c r="X197" t="s">
        <v>4</v>
      </c>
      <c r="Y197">
        <v>4.0900178175682688E-3</v>
      </c>
      <c r="Z197">
        <v>7.1811333559326174E-2</v>
      </c>
      <c r="AA197">
        <v>5.6955046158408185E-2</v>
      </c>
      <c r="AB197">
        <v>0.95465531786738378</v>
      </c>
      <c r="AC197">
        <v>-0.13777975726984779</v>
      </c>
      <c r="AD197">
        <v>0.14595979290498431</v>
      </c>
      <c r="AE197">
        <v>-0.13777975726984779</v>
      </c>
      <c r="AF197">
        <v>0.14595979290498431</v>
      </c>
      <c r="AG197" s="9"/>
    </row>
    <row r="198" spans="15:33">
      <c r="O198" s="8"/>
      <c r="P198" s="30"/>
      <c r="Q198" s="30"/>
      <c r="R198" s="30"/>
      <c r="S198" s="30"/>
      <c r="T198" s="30"/>
      <c r="U198" s="31"/>
      <c r="W198" s="8"/>
      <c r="X198" t="s">
        <v>5</v>
      </c>
      <c r="Y198">
        <v>0.11319935727773016</v>
      </c>
      <c r="Z198">
        <v>7.9470442845262571E-2</v>
      </c>
      <c r="AA198">
        <v>1.4244208692550182</v>
      </c>
      <c r="AB198">
        <v>0.15636112687688195</v>
      </c>
      <c r="AC198">
        <v>-4.3801679936548585E-2</v>
      </c>
      <c r="AD198">
        <v>0.27020039449200889</v>
      </c>
      <c r="AE198">
        <v>-4.3801679936548585E-2</v>
      </c>
      <c r="AF198">
        <v>0.27020039449200889</v>
      </c>
      <c r="AG198" s="9"/>
    </row>
    <row r="199" spans="15:33">
      <c r="O199" s="8"/>
      <c r="P199" s="30"/>
      <c r="Q199" s="30"/>
      <c r="R199" s="30"/>
      <c r="S199" s="30"/>
      <c r="T199" s="30"/>
      <c r="U199" s="31"/>
      <c r="W199" s="8"/>
      <c r="X199" t="s">
        <v>6</v>
      </c>
      <c r="Y199">
        <v>7.1011884696674119E-2</v>
      </c>
      <c r="Z199">
        <v>1.7965246974873651E-2</v>
      </c>
      <c r="AA199">
        <v>3.9527363467917782</v>
      </c>
      <c r="AB199">
        <v>1.1773082247149369E-4</v>
      </c>
      <c r="AC199">
        <v>3.551991676643642E-2</v>
      </c>
      <c r="AD199">
        <v>0.10650385262691181</v>
      </c>
      <c r="AE199">
        <v>3.551991676643642E-2</v>
      </c>
      <c r="AF199">
        <v>0.10650385262691181</v>
      </c>
      <c r="AG199" s="9"/>
    </row>
    <row r="200" spans="15:33">
      <c r="O200" s="8"/>
      <c r="P200" s="30"/>
      <c r="Q200" s="30"/>
      <c r="R200" s="30"/>
      <c r="S200" s="30"/>
      <c r="T200" s="30"/>
      <c r="U200" s="31"/>
      <c r="W200" s="8"/>
      <c r="X200" t="s">
        <v>7</v>
      </c>
      <c r="Y200">
        <v>7.1048643304563813E-2</v>
      </c>
      <c r="Z200">
        <v>1.7956018320815521E-2</v>
      </c>
      <c r="AA200">
        <v>3.9568150374518525</v>
      </c>
      <c r="AB200">
        <v>1.1592373302748498E-4</v>
      </c>
      <c r="AC200">
        <v>3.5574907413903893E-2</v>
      </c>
      <c r="AD200">
        <v>0.10652237919522373</v>
      </c>
      <c r="AE200">
        <v>3.5574907413903893E-2</v>
      </c>
      <c r="AF200">
        <v>0.10652237919522373</v>
      </c>
      <c r="AG200" s="9"/>
    </row>
    <row r="201" spans="15:33">
      <c r="O201" s="8"/>
      <c r="U201" s="9"/>
      <c r="W201" s="8"/>
      <c r="X201" t="s">
        <v>8</v>
      </c>
      <c r="Y201">
        <v>7.0972644002329319E-2</v>
      </c>
      <c r="Z201">
        <v>1.7960271856575314E-2</v>
      </c>
      <c r="AA201">
        <v>3.9516464210059272</v>
      </c>
      <c r="AB201">
        <v>1.1821824388210468E-4</v>
      </c>
      <c r="AC201">
        <v>3.5490504867617824E-2</v>
      </c>
      <c r="AD201">
        <v>0.10645478313704082</v>
      </c>
      <c r="AE201">
        <v>3.5490504867617824E-2</v>
      </c>
      <c r="AF201">
        <v>0.10645478313704082</v>
      </c>
      <c r="AG201" s="9"/>
    </row>
    <row r="202" spans="15:33" ht="15" thickBot="1">
      <c r="O202" s="10"/>
      <c r="P202" s="16"/>
      <c r="Q202" s="16"/>
      <c r="R202" s="16"/>
      <c r="S202" s="16"/>
      <c r="T202" s="16"/>
      <c r="U202" s="11"/>
      <c r="W202" s="8"/>
      <c r="X202" t="s">
        <v>9</v>
      </c>
      <c r="Y202">
        <v>7.0983502627043615E-2</v>
      </c>
      <c r="Z202">
        <v>1.7964185484316973E-2</v>
      </c>
      <c r="AA202">
        <v>3.9513899858701289</v>
      </c>
      <c r="AB202">
        <v>1.1833320213584113E-4</v>
      </c>
      <c r="AC202">
        <v>3.5493631767269163E-2</v>
      </c>
      <c r="AD202">
        <v>0.10647337348681807</v>
      </c>
      <c r="AE202">
        <v>3.5493631767269163E-2</v>
      </c>
      <c r="AF202">
        <v>0.10647337348681807</v>
      </c>
      <c r="AG202" s="9"/>
    </row>
    <row r="203" spans="15:33">
      <c r="W203" s="8"/>
      <c r="X203" t="s">
        <v>10</v>
      </c>
      <c r="Y203">
        <v>8.2342146919000256E-2</v>
      </c>
      <c r="Z203">
        <v>1.7955039242027852E-2</v>
      </c>
      <c r="AA203">
        <v>4.5860187666011747</v>
      </c>
      <c r="AB203">
        <v>9.3363618004064865E-6</v>
      </c>
      <c r="AC203">
        <v>4.6870345286910885E-2</v>
      </c>
      <c r="AD203">
        <v>0.11781394855108962</v>
      </c>
      <c r="AE203">
        <v>4.6870345286910885E-2</v>
      </c>
      <c r="AF203">
        <v>0.11781394855108962</v>
      </c>
      <c r="AG203" s="9"/>
    </row>
    <row r="204" spans="15:33">
      <c r="W204" s="8"/>
      <c r="X204" t="s">
        <v>11</v>
      </c>
      <c r="Y204">
        <v>8.2335232702697866E-2</v>
      </c>
      <c r="Z204">
        <v>1.7954737539466793E-2</v>
      </c>
      <c r="AA204">
        <v>4.5857107363287586</v>
      </c>
      <c r="AB204">
        <v>9.3484671377613556E-6</v>
      </c>
      <c r="AC204">
        <v>4.6864027111266131E-2</v>
      </c>
      <c r="AD204">
        <v>0.1178064382941296</v>
      </c>
      <c r="AE204">
        <v>4.6864027111266131E-2</v>
      </c>
      <c r="AF204">
        <v>0.1178064382941296</v>
      </c>
      <c r="AG204" s="9"/>
    </row>
    <row r="205" spans="15:33">
      <c r="W205" s="8"/>
      <c r="X205" t="s">
        <v>12</v>
      </c>
      <c r="Y205">
        <v>8.2377754119504501E-2</v>
      </c>
      <c r="Z205">
        <v>1.7957865643489442E-2</v>
      </c>
      <c r="AA205">
        <v>4.5872797889748247</v>
      </c>
      <c r="AB205">
        <v>9.2869621373752004E-6</v>
      </c>
      <c r="AC205">
        <v>4.6900368676061295E-2</v>
      </c>
      <c r="AD205">
        <v>0.11785513956294771</v>
      </c>
      <c r="AE205">
        <v>4.6900368676061295E-2</v>
      </c>
      <c r="AF205">
        <v>0.11785513956294771</v>
      </c>
      <c r="AG205" s="9"/>
    </row>
    <row r="206" spans="15:33">
      <c r="W206" s="8"/>
      <c r="X206" t="s">
        <v>13</v>
      </c>
      <c r="Y206">
        <v>8.230150162627918E-2</v>
      </c>
      <c r="Z206">
        <v>1.7950494430682251E-2</v>
      </c>
      <c r="AA206">
        <v>4.5849155823587591</v>
      </c>
      <c r="AB206">
        <v>9.379786070765191E-6</v>
      </c>
      <c r="AC206">
        <v>4.6838678679467699E-2</v>
      </c>
      <c r="AD206">
        <v>0.11776432457309066</v>
      </c>
      <c r="AE206">
        <v>4.6838678679467699E-2</v>
      </c>
      <c r="AF206">
        <v>0.11776432457309066</v>
      </c>
      <c r="AG206" s="9"/>
    </row>
    <row r="207" spans="15:33">
      <c r="W207" s="8"/>
      <c r="X207" t="s">
        <v>14</v>
      </c>
      <c r="Y207">
        <v>5.5021673123814195E-2</v>
      </c>
      <c r="Z207">
        <v>1.986821529362786E-2</v>
      </c>
      <c r="AA207">
        <v>2.769331432675826</v>
      </c>
      <c r="AB207">
        <v>6.3124920841025056E-3</v>
      </c>
      <c r="AC207">
        <v>1.5770219413283867E-2</v>
      </c>
      <c r="AD207">
        <v>9.4273126834344523E-2</v>
      </c>
      <c r="AE207">
        <v>1.5770219413283867E-2</v>
      </c>
      <c r="AF207">
        <v>9.4273126834344523E-2</v>
      </c>
      <c r="AG207" s="9"/>
    </row>
    <row r="208" spans="15:33">
      <c r="W208" s="8"/>
      <c r="X208" t="s">
        <v>15</v>
      </c>
      <c r="Y208">
        <v>5.4985653894683947E-2</v>
      </c>
      <c r="Z208">
        <v>1.9868793825161244E-2</v>
      </c>
      <c r="AA208">
        <v>2.7674379420582524</v>
      </c>
      <c r="AB208">
        <v>6.3474876880156581E-3</v>
      </c>
      <c r="AC208">
        <v>1.5733057242859338E-2</v>
      </c>
      <c r="AD208">
        <v>9.4238250546508556E-2</v>
      </c>
      <c r="AE208">
        <v>1.5733057242859338E-2</v>
      </c>
      <c r="AF208">
        <v>9.4238250546508556E-2</v>
      </c>
      <c r="AG208" s="9"/>
    </row>
    <row r="209" spans="23:33">
      <c r="W209" s="8"/>
      <c r="X209" t="s">
        <v>16</v>
      </c>
      <c r="Y209">
        <v>5.5038832379029907E-2</v>
      </c>
      <c r="Z209">
        <v>1.9862282019656036E-2</v>
      </c>
      <c r="AA209">
        <v>2.7710226007546659</v>
      </c>
      <c r="AB209">
        <v>6.2813841696908925E-3</v>
      </c>
      <c r="AC209">
        <v>1.5799100387094589E-2</v>
      </c>
      <c r="AD209">
        <v>9.4278564370965226E-2</v>
      </c>
      <c r="AE209">
        <v>1.5799100387094589E-2</v>
      </c>
      <c r="AF209">
        <v>9.4278564370965226E-2</v>
      </c>
      <c r="AG209" s="9"/>
    </row>
    <row r="210" spans="23:33" ht="15" thickBot="1">
      <c r="W210" s="8"/>
      <c r="X210" s="16" t="s">
        <v>17</v>
      </c>
      <c r="Y210" s="16">
        <v>5.5034320782492957E-2</v>
      </c>
      <c r="Z210" s="16">
        <v>1.9863177212335981E-2</v>
      </c>
      <c r="AA210" s="16">
        <v>2.7706705827662867</v>
      </c>
      <c r="AB210" s="16">
        <v>6.2878477998925307E-3</v>
      </c>
      <c r="AC210" s="16">
        <v>1.5792820256569071E-2</v>
      </c>
      <c r="AD210" s="16">
        <v>9.4275821308416843E-2</v>
      </c>
      <c r="AE210" s="16">
        <v>1.5792820256569071E-2</v>
      </c>
      <c r="AF210" s="16">
        <v>9.4275821308416843E-2</v>
      </c>
      <c r="AG210" s="9"/>
    </row>
    <row r="211" spans="23:33" ht="15" thickBot="1">
      <c r="W211" s="10"/>
      <c r="X211" s="16"/>
      <c r="Y211" s="16"/>
      <c r="Z211" s="16"/>
      <c r="AA211" s="16"/>
      <c r="AB211" s="16"/>
      <c r="AC211" s="16"/>
      <c r="AD211" s="16"/>
      <c r="AE211" s="16"/>
      <c r="AF211" s="16"/>
      <c r="AG211" s="11"/>
    </row>
  </sheetData>
  <mergeCells count="4">
    <mergeCell ref="Q175:R175"/>
    <mergeCell ref="T24:T28"/>
    <mergeCell ref="T22:T23"/>
    <mergeCell ref="P196:U200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193A-B3BE-4E93-B8D1-F5E14042F85C}">
  <dimension ref="B5:AJ24"/>
  <sheetViews>
    <sheetView tabSelected="1" zoomScale="33" zoomScaleNormal="55" workbookViewId="0">
      <selection activeCell="W36" sqref="W36"/>
    </sheetView>
  </sheetViews>
  <sheetFormatPr defaultRowHeight="14.4"/>
  <cols>
    <col min="23" max="23" width="54.6640625" bestFit="1" customWidth="1"/>
    <col min="29" max="29" width="22.77734375" bestFit="1" customWidth="1"/>
    <col min="30" max="30" width="13" bestFit="1" customWidth="1"/>
    <col min="35" max="35" width="23.5546875" bestFit="1" customWidth="1"/>
    <col min="36" max="36" width="12.77734375" customWidth="1"/>
  </cols>
  <sheetData>
    <row r="5" spans="2:36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/>
    </row>
    <row r="6" spans="2:36">
      <c r="B6" s="5" t="s">
        <v>132</v>
      </c>
      <c r="C6" s="5">
        <v>58.81</v>
      </c>
      <c r="D6" s="5">
        <v>71.319999999999993</v>
      </c>
      <c r="E6" s="5">
        <v>50.59</v>
      </c>
      <c r="F6" s="5">
        <v>54.52</v>
      </c>
      <c r="G6" s="5">
        <v>76.040000000000006</v>
      </c>
      <c r="H6" s="5">
        <v>64.28</v>
      </c>
      <c r="I6" s="5">
        <v>82.93</v>
      </c>
      <c r="J6" s="5">
        <v>62.04</v>
      </c>
      <c r="K6" s="5">
        <v>58.43</v>
      </c>
      <c r="L6" s="5">
        <v>59.36</v>
      </c>
      <c r="M6" s="5">
        <v>49.45</v>
      </c>
      <c r="N6" s="5">
        <v>35.119999999999997</v>
      </c>
      <c r="O6" s="5">
        <v>69.010000000000005</v>
      </c>
      <c r="P6" s="5">
        <v>53.1</v>
      </c>
      <c r="Q6" s="5">
        <v>43.76</v>
      </c>
      <c r="R6" s="5">
        <v>52.22</v>
      </c>
      <c r="S6" s="5"/>
    </row>
    <row r="7" spans="2:36" ht="15" thickBot="1">
      <c r="W7" t="s">
        <v>192</v>
      </c>
      <c r="X7" s="4">
        <v>67.430000000000007</v>
      </c>
    </row>
    <row r="8" spans="2:36">
      <c r="W8" t="s">
        <v>193</v>
      </c>
      <c r="X8" s="4">
        <v>64.87</v>
      </c>
      <c r="AC8" s="32" t="s">
        <v>197</v>
      </c>
      <c r="AD8" s="26"/>
      <c r="AI8" s="19" t="s">
        <v>222</v>
      </c>
      <c r="AJ8" s="19" t="s">
        <v>215</v>
      </c>
    </row>
    <row r="9" spans="2:36">
      <c r="AC9" s="8" t="s">
        <v>196</v>
      </c>
      <c r="AD9" s="9" t="s">
        <v>195</v>
      </c>
      <c r="AI9" t="s">
        <v>209</v>
      </c>
      <c r="AJ9" s="20">
        <v>3.1772274948735912E-3</v>
      </c>
    </row>
    <row r="10" spans="2:36">
      <c r="AC10" s="8" t="s">
        <v>16</v>
      </c>
      <c r="AD10" s="9">
        <v>46.8</v>
      </c>
      <c r="AI10" t="s">
        <v>4</v>
      </c>
      <c r="AJ10" s="20">
        <v>4.0900178175682688E-3</v>
      </c>
    </row>
    <row r="11" spans="2:36">
      <c r="AC11" s="8" t="s">
        <v>17</v>
      </c>
      <c r="AD11" s="9">
        <v>54.19</v>
      </c>
      <c r="AI11" t="s">
        <v>3</v>
      </c>
      <c r="AJ11" s="20">
        <v>4.922080416369657E-2</v>
      </c>
    </row>
    <row r="12" spans="2:36">
      <c r="AC12" s="8" t="s">
        <v>5</v>
      </c>
      <c r="AD12" s="9">
        <v>58.38</v>
      </c>
      <c r="AI12" t="s">
        <v>15</v>
      </c>
      <c r="AJ12" s="20">
        <v>5.4985653894683947E-2</v>
      </c>
    </row>
    <row r="13" spans="2:36">
      <c r="AC13" s="8" t="s">
        <v>12</v>
      </c>
      <c r="AD13" s="9">
        <v>62.33</v>
      </c>
      <c r="AI13" t="s">
        <v>14</v>
      </c>
      <c r="AJ13" s="20">
        <v>5.5021673123814195E-2</v>
      </c>
    </row>
    <row r="14" spans="2:36">
      <c r="AC14" s="8" t="s">
        <v>15</v>
      </c>
      <c r="AD14" s="9">
        <v>62.91</v>
      </c>
      <c r="AI14" t="s">
        <v>17</v>
      </c>
      <c r="AJ14" s="20">
        <v>5.5034320782492957E-2</v>
      </c>
    </row>
    <row r="15" spans="2:36">
      <c r="AC15" s="8" t="s">
        <v>9</v>
      </c>
      <c r="AD15" s="9">
        <v>66.66</v>
      </c>
      <c r="AI15" t="s">
        <v>16</v>
      </c>
      <c r="AJ15" s="20">
        <v>5.5038832379029907E-2</v>
      </c>
    </row>
    <row r="16" spans="2:36">
      <c r="AC16" s="8" t="s">
        <v>11</v>
      </c>
      <c r="AD16" s="9">
        <v>66.819999999999993</v>
      </c>
      <c r="AI16" t="s">
        <v>8</v>
      </c>
      <c r="AJ16" s="20">
        <v>7.0972644002329319E-2</v>
      </c>
    </row>
    <row r="17" spans="29:36">
      <c r="AC17" s="8" t="s">
        <v>13</v>
      </c>
      <c r="AD17" s="9">
        <v>67.19</v>
      </c>
      <c r="AI17" t="s">
        <v>9</v>
      </c>
      <c r="AJ17" s="20">
        <v>7.0983502627043615E-2</v>
      </c>
    </row>
    <row r="18" spans="29:36">
      <c r="AC18" s="8" t="s">
        <v>4</v>
      </c>
      <c r="AD18" s="9">
        <v>67.77</v>
      </c>
      <c r="AI18" t="s">
        <v>6</v>
      </c>
      <c r="AJ18" s="20">
        <v>7.1011884696674119E-2</v>
      </c>
    </row>
    <row r="19" spans="29:36">
      <c r="AC19" s="8" t="s">
        <v>14</v>
      </c>
      <c r="AD19" s="9">
        <v>69.63</v>
      </c>
      <c r="AI19" t="s">
        <v>7</v>
      </c>
      <c r="AJ19" s="20">
        <v>7.1048643304563813E-2</v>
      </c>
    </row>
    <row r="20" spans="29:36">
      <c r="AC20" s="8" t="s">
        <v>10</v>
      </c>
      <c r="AD20" s="9">
        <v>74.760000000000005</v>
      </c>
      <c r="AI20" t="s">
        <v>13</v>
      </c>
      <c r="AJ20" s="20">
        <v>8.230150162627918E-2</v>
      </c>
    </row>
    <row r="21" spans="29:36">
      <c r="AC21" s="8" t="s">
        <v>7</v>
      </c>
      <c r="AD21" s="9">
        <v>76.12</v>
      </c>
      <c r="AI21" t="s">
        <v>11</v>
      </c>
      <c r="AJ21" s="20">
        <v>8.2335232702697866E-2</v>
      </c>
    </row>
    <row r="22" spans="29:36">
      <c r="AC22" s="8" t="s">
        <v>3</v>
      </c>
      <c r="AD22" s="9">
        <v>76.14</v>
      </c>
      <c r="AI22" t="s">
        <v>10</v>
      </c>
      <c r="AJ22" s="20">
        <v>8.2342146919000256E-2</v>
      </c>
    </row>
    <row r="23" spans="29:36">
      <c r="AC23" s="8" t="s">
        <v>8</v>
      </c>
      <c r="AD23" s="9">
        <v>77.09</v>
      </c>
      <c r="AI23" t="s">
        <v>12</v>
      </c>
      <c r="AJ23" s="20">
        <v>8.2377754119504501E-2</v>
      </c>
    </row>
    <row r="24" spans="29:36" ht="15" thickBot="1">
      <c r="AC24" s="10" t="s">
        <v>6</v>
      </c>
      <c r="AD24" s="11">
        <v>84.71</v>
      </c>
      <c r="AI24" t="s">
        <v>5</v>
      </c>
      <c r="AJ24" s="20">
        <v>0.11319935727773016</v>
      </c>
    </row>
  </sheetData>
  <mergeCells count="1">
    <mergeCell ref="AC8:AD8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Chougule</dc:creator>
  <cp:lastModifiedBy>Shreyash Chougule</cp:lastModifiedBy>
  <dcterms:created xsi:type="dcterms:W3CDTF">2024-07-22T13:48:09Z</dcterms:created>
  <dcterms:modified xsi:type="dcterms:W3CDTF">2024-07-24T03:50:27Z</dcterms:modified>
</cp:coreProperties>
</file>