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210" yWindow="0" windowWidth="17280" windowHeight="8880" activeTab="2"/>
  </bookViews>
  <sheets>
    <sheet name="WorkOrders" sheetId="1" r:id="rId1"/>
    <sheet name="AdminData" sheetId="2" r:id="rId2"/>
    <sheet name="insurance" sheetId="3" r:id="rId3"/>
  </sheets>
  <externalReferences>
    <externalReference r:id="rId4"/>
  </externalReferences>
  <definedNames>
    <definedName name="TechNum">tblRates[Techs]</definedName>
    <definedName name="TechRate">tblRates[LbrRate]</definedName>
  </definedNam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/>
  <c r="M1002" i="1" l="1"/>
  <c r="H5" i="2"/>
  <c r="H8"/>
  <c r="H6"/>
  <c r="H4"/>
  <c r="H3"/>
  <c r="H7"/>
  <c r="K1006" i="1"/>
  <c r="K1004"/>
  <c r="L1002"/>
  <c r="X1001"/>
  <c r="W1001"/>
  <c r="T1001"/>
  <c r="Q1001"/>
  <c r="R1001" s="1"/>
  <c r="P1001"/>
  <c r="N1001"/>
  <c r="I1001"/>
  <c r="X1000"/>
  <c r="W1000"/>
  <c r="T1000"/>
  <c r="Q1000"/>
  <c r="R1000" s="1"/>
  <c r="P1000"/>
  <c r="N1000"/>
  <c r="I1000"/>
  <c r="X999"/>
  <c r="W999"/>
  <c r="T999"/>
  <c r="Q999"/>
  <c r="R999" s="1"/>
  <c r="P999"/>
  <c r="N999"/>
  <c r="I999"/>
  <c r="X998"/>
  <c r="W998"/>
  <c r="T998"/>
  <c r="Q998"/>
  <c r="R998" s="1"/>
  <c r="S998" s="1"/>
  <c r="P998"/>
  <c r="N998"/>
  <c r="I998"/>
  <c r="X997"/>
  <c r="W997"/>
  <c r="T997"/>
  <c r="Q997"/>
  <c r="R997" s="1"/>
  <c r="P997"/>
  <c r="N997"/>
  <c r="I997"/>
  <c r="X996"/>
  <c r="W996"/>
  <c r="T996"/>
  <c r="Q996"/>
  <c r="R996" s="1"/>
  <c r="P996"/>
  <c r="N996"/>
  <c r="I996"/>
  <c r="X995"/>
  <c r="W995"/>
  <c r="T995"/>
  <c r="Q995"/>
  <c r="R995" s="1"/>
  <c r="U995" s="1"/>
  <c r="P995"/>
  <c r="N995"/>
  <c r="I995"/>
  <c r="X994"/>
  <c r="W994"/>
  <c r="T994"/>
  <c r="Q994"/>
  <c r="R994" s="1"/>
  <c r="P994"/>
  <c r="N994"/>
  <c r="I994"/>
  <c r="X993"/>
  <c r="W993"/>
  <c r="T993"/>
  <c r="Q993"/>
  <c r="R993" s="1"/>
  <c r="S993" s="1"/>
  <c r="P993"/>
  <c r="N993"/>
  <c r="I993"/>
  <c r="X992"/>
  <c r="W992"/>
  <c r="T992"/>
  <c r="Q992"/>
  <c r="R992" s="1"/>
  <c r="P992"/>
  <c r="N992"/>
  <c r="I992"/>
  <c r="X991"/>
  <c r="W991"/>
  <c r="T991"/>
  <c r="Q991"/>
  <c r="R991" s="1"/>
  <c r="U991" s="1"/>
  <c r="P991"/>
  <c r="N991"/>
  <c r="I991"/>
  <c r="X990"/>
  <c r="W990"/>
  <c r="T990"/>
  <c r="Q990"/>
  <c r="R990" s="1"/>
  <c r="S990" s="1"/>
  <c r="P990"/>
  <c r="N990"/>
  <c r="I990"/>
  <c r="X989"/>
  <c r="W989"/>
  <c r="T989"/>
  <c r="Q989"/>
  <c r="R989" s="1"/>
  <c r="P989"/>
  <c r="N989"/>
  <c r="I989"/>
  <c r="X988"/>
  <c r="W988"/>
  <c r="T988"/>
  <c r="Q988"/>
  <c r="R988" s="1"/>
  <c r="P988"/>
  <c r="N988"/>
  <c r="I988"/>
  <c r="X987"/>
  <c r="W987"/>
  <c r="T987"/>
  <c r="Q987"/>
  <c r="R987" s="1"/>
  <c r="P987"/>
  <c r="N987"/>
  <c r="I987"/>
  <c r="X986"/>
  <c r="W986"/>
  <c r="T986"/>
  <c r="Q986"/>
  <c r="R986" s="1"/>
  <c r="S986" s="1"/>
  <c r="P986"/>
  <c r="N986"/>
  <c r="I986"/>
  <c r="X985"/>
  <c r="W985"/>
  <c r="T985"/>
  <c r="Q985"/>
  <c r="R985" s="1"/>
  <c r="P985"/>
  <c r="N985"/>
  <c r="I985"/>
  <c r="X984"/>
  <c r="W984"/>
  <c r="T984"/>
  <c r="Q984"/>
  <c r="R984" s="1"/>
  <c r="P984"/>
  <c r="N984"/>
  <c r="I984"/>
  <c r="X983"/>
  <c r="W983"/>
  <c r="T983"/>
  <c r="Q983"/>
  <c r="R983" s="1"/>
  <c r="P983"/>
  <c r="N983"/>
  <c r="I983"/>
  <c r="X982"/>
  <c r="W982"/>
  <c r="T982"/>
  <c r="Q982"/>
  <c r="R982" s="1"/>
  <c r="S982" s="1"/>
  <c r="P982"/>
  <c r="N982"/>
  <c r="I982"/>
  <c r="X981"/>
  <c r="W981"/>
  <c r="T981"/>
  <c r="Q981"/>
  <c r="R981" s="1"/>
  <c r="P981"/>
  <c r="N981"/>
  <c r="I981"/>
  <c r="X980"/>
  <c r="W980"/>
  <c r="T980"/>
  <c r="Q980"/>
  <c r="R980" s="1"/>
  <c r="P980"/>
  <c r="N980"/>
  <c r="I980"/>
  <c r="X979"/>
  <c r="W979"/>
  <c r="T979"/>
  <c r="Q979"/>
  <c r="R979" s="1"/>
  <c r="U979" s="1"/>
  <c r="P979"/>
  <c r="N979"/>
  <c r="I979"/>
  <c r="X978"/>
  <c r="W978"/>
  <c r="T978"/>
  <c r="Q978"/>
  <c r="R978" s="1"/>
  <c r="S978" s="1"/>
  <c r="P978"/>
  <c r="N978"/>
  <c r="I978"/>
  <c r="X977"/>
  <c r="W977"/>
  <c r="T977"/>
  <c r="S977"/>
  <c r="Q977"/>
  <c r="R977" s="1"/>
  <c r="U977" s="1"/>
  <c r="P977"/>
  <c r="N977"/>
  <c r="I977"/>
  <c r="X976"/>
  <c r="W976"/>
  <c r="T976"/>
  <c r="Q976"/>
  <c r="R976" s="1"/>
  <c r="U976" s="1"/>
  <c r="P976"/>
  <c r="N976"/>
  <c r="I976"/>
  <c r="X975"/>
  <c r="W975"/>
  <c r="T975"/>
  <c r="Q975"/>
  <c r="R975" s="1"/>
  <c r="P975"/>
  <c r="N975"/>
  <c r="I975"/>
  <c r="X974"/>
  <c r="W974"/>
  <c r="T974"/>
  <c r="Q974"/>
  <c r="R974" s="1"/>
  <c r="S974" s="1"/>
  <c r="P974"/>
  <c r="N974"/>
  <c r="I974"/>
  <c r="X973"/>
  <c r="W973"/>
  <c r="T973"/>
  <c r="Q973"/>
  <c r="R973" s="1"/>
  <c r="P973"/>
  <c r="N973"/>
  <c r="I973"/>
  <c r="X972"/>
  <c r="W972"/>
  <c r="T972"/>
  <c r="Q972"/>
  <c r="R972" s="1"/>
  <c r="U972" s="1"/>
  <c r="P972"/>
  <c r="N972"/>
  <c r="I972"/>
  <c r="X971"/>
  <c r="W971"/>
  <c r="T971"/>
  <c r="Q971"/>
  <c r="R971" s="1"/>
  <c r="P971"/>
  <c r="N971"/>
  <c r="I971"/>
  <c r="X970"/>
  <c r="W970"/>
  <c r="T970"/>
  <c r="Q970"/>
  <c r="R970" s="1"/>
  <c r="S970" s="1"/>
  <c r="P970"/>
  <c r="N970"/>
  <c r="I970"/>
  <c r="X969"/>
  <c r="W969"/>
  <c r="T969"/>
  <c r="Q969"/>
  <c r="R969" s="1"/>
  <c r="P969"/>
  <c r="N969"/>
  <c r="I969"/>
  <c r="X968"/>
  <c r="W968"/>
  <c r="T968"/>
  <c r="Q968"/>
  <c r="R968" s="1"/>
  <c r="U968" s="1"/>
  <c r="P968"/>
  <c r="N968"/>
  <c r="I968"/>
  <c r="X967"/>
  <c r="W967"/>
  <c r="T967"/>
  <c r="Q967"/>
  <c r="R967" s="1"/>
  <c r="P967"/>
  <c r="N967"/>
  <c r="I967"/>
  <c r="X966"/>
  <c r="W966"/>
  <c r="T966"/>
  <c r="Q966"/>
  <c r="R966" s="1"/>
  <c r="S966" s="1"/>
  <c r="P966"/>
  <c r="N966"/>
  <c r="I966"/>
  <c r="X965"/>
  <c r="W965"/>
  <c r="T965"/>
  <c r="Q965"/>
  <c r="R965" s="1"/>
  <c r="P965"/>
  <c r="N965"/>
  <c r="I965"/>
  <c r="X964"/>
  <c r="W964"/>
  <c r="T964"/>
  <c r="Q964"/>
  <c r="R964" s="1"/>
  <c r="U964" s="1"/>
  <c r="P964"/>
  <c r="N964"/>
  <c r="I964"/>
  <c r="X963"/>
  <c r="W963"/>
  <c r="T963"/>
  <c r="Q963"/>
  <c r="R963" s="1"/>
  <c r="P963"/>
  <c r="N963"/>
  <c r="I963"/>
  <c r="X962"/>
  <c r="W962"/>
  <c r="T962"/>
  <c r="Q962"/>
  <c r="R962" s="1"/>
  <c r="S962" s="1"/>
  <c r="P962"/>
  <c r="N962"/>
  <c r="I962"/>
  <c r="X961"/>
  <c r="W961"/>
  <c r="T961"/>
  <c r="Q961"/>
  <c r="R961" s="1"/>
  <c r="P961"/>
  <c r="N961"/>
  <c r="I961"/>
  <c r="X960"/>
  <c r="W960"/>
  <c r="T960"/>
  <c r="Q960"/>
  <c r="R960" s="1"/>
  <c r="U960" s="1"/>
  <c r="P960"/>
  <c r="N960"/>
  <c r="I960"/>
  <c r="X959"/>
  <c r="W959"/>
  <c r="T959"/>
  <c r="Q959"/>
  <c r="R959" s="1"/>
  <c r="P959"/>
  <c r="N959"/>
  <c r="I959"/>
  <c r="X958"/>
  <c r="W958"/>
  <c r="T958"/>
  <c r="Q958"/>
  <c r="R958" s="1"/>
  <c r="P958"/>
  <c r="N958"/>
  <c r="I958"/>
  <c r="X957"/>
  <c r="W957"/>
  <c r="T957"/>
  <c r="Q957"/>
  <c r="R957" s="1"/>
  <c r="S957" s="1"/>
  <c r="P957"/>
  <c r="N957"/>
  <c r="I957"/>
  <c r="X956"/>
  <c r="W956"/>
  <c r="T956"/>
  <c r="Q956"/>
  <c r="R956" s="1"/>
  <c r="U956" s="1"/>
  <c r="P956"/>
  <c r="N956"/>
  <c r="I956"/>
  <c r="X955"/>
  <c r="W955"/>
  <c r="T955"/>
  <c r="Q955"/>
  <c r="R955" s="1"/>
  <c r="U955" s="1"/>
  <c r="P955"/>
  <c r="N955"/>
  <c r="I955"/>
  <c r="X954"/>
  <c r="W954"/>
  <c r="T954"/>
  <c r="Q954"/>
  <c r="R954" s="1"/>
  <c r="P954"/>
  <c r="N954"/>
  <c r="I954"/>
  <c r="X953"/>
  <c r="W953"/>
  <c r="T953"/>
  <c r="Q953"/>
  <c r="R953" s="1"/>
  <c r="S953" s="1"/>
  <c r="P953"/>
  <c r="N953"/>
  <c r="I953"/>
  <c r="X952"/>
  <c r="W952"/>
  <c r="T952"/>
  <c r="Q952"/>
  <c r="R952" s="1"/>
  <c r="U952" s="1"/>
  <c r="P952"/>
  <c r="N952"/>
  <c r="I952"/>
  <c r="X951"/>
  <c r="W951"/>
  <c r="T951"/>
  <c r="Q951"/>
  <c r="R951" s="1"/>
  <c r="U951" s="1"/>
  <c r="P951"/>
  <c r="N951"/>
  <c r="I951"/>
  <c r="X950"/>
  <c r="W950"/>
  <c r="T950"/>
  <c r="S950"/>
  <c r="Q950"/>
  <c r="R950" s="1"/>
  <c r="U950" s="1"/>
  <c r="P950"/>
  <c r="N950"/>
  <c r="I950"/>
  <c r="X949"/>
  <c r="W949"/>
  <c r="T949"/>
  <c r="Q949"/>
  <c r="R949" s="1"/>
  <c r="P949"/>
  <c r="N949"/>
  <c r="I949"/>
  <c r="X948"/>
  <c r="W948"/>
  <c r="T948"/>
  <c r="Q948"/>
  <c r="R948" s="1"/>
  <c r="U948" s="1"/>
  <c r="P948"/>
  <c r="N948"/>
  <c r="I948"/>
  <c r="X947"/>
  <c r="W947"/>
  <c r="T947"/>
  <c r="Q947"/>
  <c r="R947" s="1"/>
  <c r="P947"/>
  <c r="N947"/>
  <c r="I947"/>
  <c r="X946"/>
  <c r="W946"/>
  <c r="T946"/>
  <c r="Q946"/>
  <c r="R946" s="1"/>
  <c r="P946"/>
  <c r="N946"/>
  <c r="I946"/>
  <c r="X945"/>
  <c r="W945"/>
  <c r="T945"/>
  <c r="Q945"/>
  <c r="R945" s="1"/>
  <c r="P945"/>
  <c r="N945"/>
  <c r="I945"/>
  <c r="X944"/>
  <c r="W944"/>
  <c r="T944"/>
  <c r="Q944"/>
  <c r="R944" s="1"/>
  <c r="U944" s="1"/>
  <c r="P944"/>
  <c r="N944"/>
  <c r="I944"/>
  <c r="X943"/>
  <c r="W943"/>
  <c r="T943"/>
  <c r="Q943"/>
  <c r="R943" s="1"/>
  <c r="P943"/>
  <c r="N943"/>
  <c r="I943"/>
  <c r="X942"/>
  <c r="W942"/>
  <c r="T942"/>
  <c r="Q942"/>
  <c r="R942" s="1"/>
  <c r="P942"/>
  <c r="N942"/>
  <c r="I942"/>
  <c r="X941"/>
  <c r="W941"/>
  <c r="T941"/>
  <c r="Q941"/>
  <c r="R941" s="1"/>
  <c r="S941" s="1"/>
  <c r="P941"/>
  <c r="N941"/>
  <c r="I941"/>
  <c r="X940"/>
  <c r="W940"/>
  <c r="T940"/>
  <c r="Q940"/>
  <c r="R940" s="1"/>
  <c r="P940"/>
  <c r="N940"/>
  <c r="I940"/>
  <c r="X939"/>
  <c r="W939"/>
  <c r="T939"/>
  <c r="Q939"/>
  <c r="R939" s="1"/>
  <c r="U939" s="1"/>
  <c r="P939"/>
  <c r="N939"/>
  <c r="I939"/>
  <c r="X938"/>
  <c r="W938"/>
  <c r="T938"/>
  <c r="Q938"/>
  <c r="R938" s="1"/>
  <c r="P938"/>
  <c r="N938"/>
  <c r="I938"/>
  <c r="X937"/>
  <c r="W937"/>
  <c r="T937"/>
  <c r="Q937"/>
  <c r="R937" s="1"/>
  <c r="S937" s="1"/>
  <c r="P937"/>
  <c r="N937"/>
  <c r="I937"/>
  <c r="X936"/>
  <c r="W936"/>
  <c r="T936"/>
  <c r="Q936"/>
  <c r="R936" s="1"/>
  <c r="P936"/>
  <c r="N936"/>
  <c r="I936"/>
  <c r="X935"/>
  <c r="W935"/>
  <c r="T935"/>
  <c r="Q935"/>
  <c r="R935" s="1"/>
  <c r="U935" s="1"/>
  <c r="P935"/>
  <c r="N935"/>
  <c r="I935"/>
  <c r="X934"/>
  <c r="W934"/>
  <c r="T934"/>
  <c r="Q934"/>
  <c r="R934" s="1"/>
  <c r="P934"/>
  <c r="N934"/>
  <c r="I934"/>
  <c r="X933"/>
  <c r="W933"/>
  <c r="T933"/>
  <c r="Q933"/>
  <c r="R933" s="1"/>
  <c r="S933" s="1"/>
  <c r="P933"/>
  <c r="N933"/>
  <c r="I933"/>
  <c r="X932"/>
  <c r="W932"/>
  <c r="T932"/>
  <c r="Q932"/>
  <c r="R932" s="1"/>
  <c r="P932"/>
  <c r="N932"/>
  <c r="I932"/>
  <c r="X931"/>
  <c r="W931"/>
  <c r="T931"/>
  <c r="Q931"/>
  <c r="R931" s="1"/>
  <c r="U931" s="1"/>
  <c r="P931"/>
  <c r="N931"/>
  <c r="I931"/>
  <c r="X930"/>
  <c r="W930"/>
  <c r="T930"/>
  <c r="Q930"/>
  <c r="R930" s="1"/>
  <c r="P930"/>
  <c r="N930"/>
  <c r="I930"/>
  <c r="X929"/>
  <c r="W929"/>
  <c r="T929"/>
  <c r="Q929"/>
  <c r="R929" s="1"/>
  <c r="S929" s="1"/>
  <c r="P929"/>
  <c r="N929"/>
  <c r="I929"/>
  <c r="X928"/>
  <c r="W928"/>
  <c r="T928"/>
  <c r="Q928"/>
  <c r="R928" s="1"/>
  <c r="P928"/>
  <c r="N928"/>
  <c r="I928"/>
  <c r="X927"/>
  <c r="W927"/>
  <c r="T927"/>
  <c r="Q927"/>
  <c r="R927" s="1"/>
  <c r="P927"/>
  <c r="N927"/>
  <c r="I927"/>
  <c r="X926"/>
  <c r="W926"/>
  <c r="T926"/>
  <c r="Q926"/>
  <c r="R926" s="1"/>
  <c r="P926"/>
  <c r="N926"/>
  <c r="I926"/>
  <c r="X925"/>
  <c r="W925"/>
  <c r="T925"/>
  <c r="Q925"/>
  <c r="R925" s="1"/>
  <c r="S925" s="1"/>
  <c r="P925"/>
  <c r="N925"/>
  <c r="I925"/>
  <c r="X924"/>
  <c r="W924"/>
  <c r="T924"/>
  <c r="Q924"/>
  <c r="R924" s="1"/>
  <c r="P924"/>
  <c r="N924"/>
  <c r="I924"/>
  <c r="X923"/>
  <c r="W923"/>
  <c r="T923"/>
  <c r="Q923"/>
  <c r="R923" s="1"/>
  <c r="U923" s="1"/>
  <c r="P923"/>
  <c r="N923"/>
  <c r="I923"/>
  <c r="X922"/>
  <c r="W922"/>
  <c r="T922"/>
  <c r="Q922"/>
  <c r="R922" s="1"/>
  <c r="P922"/>
  <c r="N922"/>
  <c r="I922"/>
  <c r="X921"/>
  <c r="W921"/>
  <c r="T921"/>
  <c r="Q921"/>
  <c r="R921" s="1"/>
  <c r="S921" s="1"/>
  <c r="P921"/>
  <c r="N921"/>
  <c r="I921"/>
  <c r="X920"/>
  <c r="W920"/>
  <c r="T920"/>
  <c r="Q920"/>
  <c r="R920" s="1"/>
  <c r="P920"/>
  <c r="N920"/>
  <c r="I920"/>
  <c r="X919"/>
  <c r="W919"/>
  <c r="T919"/>
  <c r="Q919"/>
  <c r="R919" s="1"/>
  <c r="U919" s="1"/>
  <c r="P919"/>
  <c r="N919"/>
  <c r="I919"/>
  <c r="X918"/>
  <c r="W918"/>
  <c r="T918"/>
  <c r="Q918"/>
  <c r="R918" s="1"/>
  <c r="P918"/>
  <c r="N918"/>
  <c r="I918"/>
  <c r="X917"/>
  <c r="W917"/>
  <c r="T917"/>
  <c r="Q917"/>
  <c r="R917" s="1"/>
  <c r="S917" s="1"/>
  <c r="P917"/>
  <c r="N917"/>
  <c r="I917"/>
  <c r="X916"/>
  <c r="W916"/>
  <c r="T916"/>
  <c r="Q916"/>
  <c r="R916" s="1"/>
  <c r="P916"/>
  <c r="N916"/>
  <c r="I916"/>
  <c r="X915"/>
  <c r="W915"/>
  <c r="T915"/>
  <c r="Q915"/>
  <c r="R915" s="1"/>
  <c r="S915" s="1"/>
  <c r="P915"/>
  <c r="N915"/>
  <c r="I915"/>
  <c r="X914"/>
  <c r="W914"/>
  <c r="T914"/>
  <c r="Q914"/>
  <c r="R914" s="1"/>
  <c r="P914"/>
  <c r="N914"/>
  <c r="I914"/>
  <c r="X913"/>
  <c r="W913"/>
  <c r="T913"/>
  <c r="Q913"/>
  <c r="R913" s="1"/>
  <c r="P913"/>
  <c r="N913"/>
  <c r="I913"/>
  <c r="X912"/>
  <c r="W912"/>
  <c r="T912"/>
  <c r="Q912"/>
  <c r="R912" s="1"/>
  <c r="P912"/>
  <c r="N912"/>
  <c r="I912"/>
  <c r="X911"/>
  <c r="W911"/>
  <c r="T911"/>
  <c r="Q911"/>
  <c r="R911" s="1"/>
  <c r="P911"/>
  <c r="N911"/>
  <c r="I911"/>
  <c r="X910"/>
  <c r="W910"/>
  <c r="T910"/>
  <c r="Q910"/>
  <c r="R910" s="1"/>
  <c r="P910"/>
  <c r="N910"/>
  <c r="I910"/>
  <c r="X909"/>
  <c r="W909"/>
  <c r="T909"/>
  <c r="Q909"/>
  <c r="R909" s="1"/>
  <c r="P909"/>
  <c r="N909"/>
  <c r="I909"/>
  <c r="X908"/>
  <c r="W908"/>
  <c r="T908"/>
  <c r="Q908"/>
  <c r="R908" s="1"/>
  <c r="P908"/>
  <c r="N908"/>
  <c r="I908"/>
  <c r="X907"/>
  <c r="W907"/>
  <c r="T907"/>
  <c r="Q907"/>
  <c r="R907" s="1"/>
  <c r="P907"/>
  <c r="N907"/>
  <c r="I907"/>
  <c r="X906"/>
  <c r="W906"/>
  <c r="T906"/>
  <c r="Q906"/>
  <c r="R906" s="1"/>
  <c r="P906"/>
  <c r="N906"/>
  <c r="I906"/>
  <c r="X905"/>
  <c r="W905"/>
  <c r="T905"/>
  <c r="Q905"/>
  <c r="R905" s="1"/>
  <c r="P905"/>
  <c r="N905"/>
  <c r="I905"/>
  <c r="X904"/>
  <c r="W904"/>
  <c r="T904"/>
  <c r="Q904"/>
  <c r="R904" s="1"/>
  <c r="P904"/>
  <c r="N904"/>
  <c r="I904"/>
  <c r="X903"/>
  <c r="W903"/>
  <c r="T903"/>
  <c r="Q903"/>
  <c r="R903" s="1"/>
  <c r="P903"/>
  <c r="N903"/>
  <c r="I903"/>
  <c r="X902"/>
  <c r="W902"/>
  <c r="T902"/>
  <c r="Q902"/>
  <c r="R902" s="1"/>
  <c r="P902"/>
  <c r="N902"/>
  <c r="I902"/>
  <c r="X901"/>
  <c r="W901"/>
  <c r="T901"/>
  <c r="Q901"/>
  <c r="R901" s="1"/>
  <c r="P901"/>
  <c r="N901"/>
  <c r="I901"/>
  <c r="X900"/>
  <c r="W900"/>
  <c r="T900"/>
  <c r="Q900"/>
  <c r="R900" s="1"/>
  <c r="P900"/>
  <c r="N900"/>
  <c r="I900"/>
  <c r="X899"/>
  <c r="W899"/>
  <c r="T899"/>
  <c r="Q899"/>
  <c r="R899" s="1"/>
  <c r="P899"/>
  <c r="N899"/>
  <c r="I899"/>
  <c r="X898"/>
  <c r="W898"/>
  <c r="T898"/>
  <c r="Q898"/>
  <c r="R898" s="1"/>
  <c r="P898"/>
  <c r="N898"/>
  <c r="I898"/>
  <c r="X897"/>
  <c r="W897"/>
  <c r="T897"/>
  <c r="Q897"/>
  <c r="R897" s="1"/>
  <c r="P897"/>
  <c r="N897"/>
  <c r="I897"/>
  <c r="X896"/>
  <c r="W896"/>
  <c r="T896"/>
  <c r="Q896"/>
  <c r="R896" s="1"/>
  <c r="P896"/>
  <c r="N896"/>
  <c r="I896"/>
  <c r="X895"/>
  <c r="W895"/>
  <c r="T895"/>
  <c r="Q895"/>
  <c r="R895" s="1"/>
  <c r="P895"/>
  <c r="N895"/>
  <c r="I895"/>
  <c r="X894"/>
  <c r="W894"/>
  <c r="T894"/>
  <c r="Q894"/>
  <c r="R894" s="1"/>
  <c r="P894"/>
  <c r="N894"/>
  <c r="I894"/>
  <c r="X893"/>
  <c r="W893"/>
  <c r="T893"/>
  <c r="Q893"/>
  <c r="R893" s="1"/>
  <c r="P893"/>
  <c r="N893"/>
  <c r="I893"/>
  <c r="X892"/>
  <c r="W892"/>
  <c r="T892"/>
  <c r="Q892"/>
  <c r="R892" s="1"/>
  <c r="P892"/>
  <c r="N892"/>
  <c r="I892"/>
  <c r="X891"/>
  <c r="W891"/>
  <c r="T891"/>
  <c r="Q891"/>
  <c r="R891" s="1"/>
  <c r="P891"/>
  <c r="N891"/>
  <c r="I891"/>
  <c r="X890"/>
  <c r="W890"/>
  <c r="T890"/>
  <c r="Q890"/>
  <c r="R890" s="1"/>
  <c r="P890"/>
  <c r="N890"/>
  <c r="I890"/>
  <c r="X889"/>
  <c r="W889"/>
  <c r="T889"/>
  <c r="Q889"/>
  <c r="R889" s="1"/>
  <c r="P889"/>
  <c r="N889"/>
  <c r="I889"/>
  <c r="X888"/>
  <c r="W888"/>
  <c r="T888"/>
  <c r="Q888"/>
  <c r="R888" s="1"/>
  <c r="P888"/>
  <c r="N888"/>
  <c r="I888"/>
  <c r="X887"/>
  <c r="W887"/>
  <c r="T887"/>
  <c r="Q887"/>
  <c r="R887" s="1"/>
  <c r="P887"/>
  <c r="N887"/>
  <c r="I887"/>
  <c r="X886"/>
  <c r="W886"/>
  <c r="T886"/>
  <c r="Q886"/>
  <c r="R886" s="1"/>
  <c r="P886"/>
  <c r="N886"/>
  <c r="I886"/>
  <c r="X885"/>
  <c r="W885"/>
  <c r="T885"/>
  <c r="Q885"/>
  <c r="R885" s="1"/>
  <c r="U885" s="1"/>
  <c r="P885"/>
  <c r="N885"/>
  <c r="I885"/>
  <c r="X884"/>
  <c r="W884"/>
  <c r="T884"/>
  <c r="Q884"/>
  <c r="R884" s="1"/>
  <c r="P884"/>
  <c r="N884"/>
  <c r="I884"/>
  <c r="X883"/>
  <c r="W883"/>
  <c r="T883"/>
  <c r="Q883"/>
  <c r="R883" s="1"/>
  <c r="S883" s="1"/>
  <c r="P883"/>
  <c r="N883"/>
  <c r="I883"/>
  <c r="X882"/>
  <c r="W882"/>
  <c r="T882"/>
  <c r="Q882"/>
  <c r="R882" s="1"/>
  <c r="P882"/>
  <c r="N882"/>
  <c r="I882"/>
  <c r="X881"/>
  <c r="W881"/>
  <c r="T881"/>
  <c r="Q881"/>
  <c r="R881" s="1"/>
  <c r="U881" s="1"/>
  <c r="P881"/>
  <c r="N881"/>
  <c r="I881"/>
  <c r="X880"/>
  <c r="W880"/>
  <c r="T880"/>
  <c r="Q880"/>
  <c r="R880" s="1"/>
  <c r="P880"/>
  <c r="N880"/>
  <c r="I880"/>
  <c r="X879"/>
  <c r="W879"/>
  <c r="T879"/>
  <c r="Q879"/>
  <c r="R879" s="1"/>
  <c r="P879"/>
  <c r="N879"/>
  <c r="I879"/>
  <c r="X878"/>
  <c r="W878"/>
  <c r="T878"/>
  <c r="S878"/>
  <c r="Q878"/>
  <c r="R878" s="1"/>
  <c r="U878" s="1"/>
  <c r="P878"/>
  <c r="N878"/>
  <c r="I878"/>
  <c r="X877"/>
  <c r="W877"/>
  <c r="T877"/>
  <c r="Q877"/>
  <c r="R877" s="1"/>
  <c r="U877" s="1"/>
  <c r="P877"/>
  <c r="N877"/>
  <c r="I877"/>
  <c r="X876"/>
  <c r="W876"/>
  <c r="T876"/>
  <c r="Q876"/>
  <c r="R876" s="1"/>
  <c r="U876" s="1"/>
  <c r="P876"/>
  <c r="N876"/>
  <c r="I876"/>
  <c r="X875"/>
  <c r="W875"/>
  <c r="T875"/>
  <c r="Q875"/>
  <c r="R875" s="1"/>
  <c r="S875" s="1"/>
  <c r="P875"/>
  <c r="N875"/>
  <c r="I875"/>
  <c r="X874"/>
  <c r="W874"/>
  <c r="T874"/>
  <c r="Q874"/>
  <c r="R874" s="1"/>
  <c r="S874" s="1"/>
  <c r="P874"/>
  <c r="N874"/>
  <c r="I874"/>
  <c r="X873"/>
  <c r="W873"/>
  <c r="T873"/>
  <c r="Q873"/>
  <c r="R873" s="1"/>
  <c r="P873"/>
  <c r="N873"/>
  <c r="I873"/>
  <c r="X872"/>
  <c r="W872"/>
  <c r="T872"/>
  <c r="Q872"/>
  <c r="R872" s="1"/>
  <c r="P872"/>
  <c r="N872"/>
  <c r="I872"/>
  <c r="X871"/>
  <c r="W871"/>
  <c r="T871"/>
  <c r="Q871"/>
  <c r="R871" s="1"/>
  <c r="S871" s="1"/>
  <c r="P871"/>
  <c r="N871"/>
  <c r="I871"/>
  <c r="X870"/>
  <c r="W870"/>
  <c r="T870"/>
  <c r="Q870"/>
  <c r="R870" s="1"/>
  <c r="S870" s="1"/>
  <c r="P870"/>
  <c r="N870"/>
  <c r="I870"/>
  <c r="X869"/>
  <c r="W869"/>
  <c r="T869"/>
  <c r="Q869"/>
  <c r="R869" s="1"/>
  <c r="U869" s="1"/>
  <c r="P869"/>
  <c r="N869"/>
  <c r="I869"/>
  <c r="X868"/>
  <c r="W868"/>
  <c r="T868"/>
  <c r="Q868"/>
  <c r="R868" s="1"/>
  <c r="U868" s="1"/>
  <c r="P868"/>
  <c r="N868"/>
  <c r="I868"/>
  <c r="X867"/>
  <c r="W867"/>
  <c r="T867"/>
  <c r="Q867"/>
  <c r="R867" s="1"/>
  <c r="P867"/>
  <c r="N867"/>
  <c r="I867"/>
  <c r="X866"/>
  <c r="W866"/>
  <c r="T866"/>
  <c r="Q866"/>
  <c r="R866" s="1"/>
  <c r="U866" s="1"/>
  <c r="P866"/>
  <c r="N866"/>
  <c r="I866"/>
  <c r="X865"/>
  <c r="W865"/>
  <c r="T865"/>
  <c r="Q865"/>
  <c r="R865" s="1"/>
  <c r="U865" s="1"/>
  <c r="P865"/>
  <c r="N865"/>
  <c r="I865"/>
  <c r="X864"/>
  <c r="W864"/>
  <c r="T864"/>
  <c r="Q864"/>
  <c r="R864" s="1"/>
  <c r="P864"/>
  <c r="N864"/>
  <c r="I864"/>
  <c r="X863"/>
  <c r="W863"/>
  <c r="T863"/>
  <c r="Q863"/>
  <c r="R863" s="1"/>
  <c r="P863"/>
  <c r="N863"/>
  <c r="I863"/>
  <c r="X862"/>
  <c r="W862"/>
  <c r="T862"/>
  <c r="Q862"/>
  <c r="R862" s="1"/>
  <c r="P862"/>
  <c r="N862"/>
  <c r="I862"/>
  <c r="X861"/>
  <c r="W861"/>
  <c r="T861"/>
  <c r="Q861"/>
  <c r="R861" s="1"/>
  <c r="P861"/>
  <c r="N861"/>
  <c r="I861"/>
  <c r="X860"/>
  <c r="W860"/>
  <c r="T860"/>
  <c r="Q860"/>
  <c r="R860" s="1"/>
  <c r="P860"/>
  <c r="N860"/>
  <c r="I860"/>
  <c r="X859"/>
  <c r="W859"/>
  <c r="T859"/>
  <c r="Q859"/>
  <c r="R859" s="1"/>
  <c r="P859"/>
  <c r="N859"/>
  <c r="I859"/>
  <c r="X858"/>
  <c r="W858"/>
  <c r="T858"/>
  <c r="Q858"/>
  <c r="R858" s="1"/>
  <c r="P858"/>
  <c r="N858"/>
  <c r="I858"/>
  <c r="X857"/>
  <c r="W857"/>
  <c r="T857"/>
  <c r="Q857"/>
  <c r="R857" s="1"/>
  <c r="P857"/>
  <c r="N857"/>
  <c r="I857"/>
  <c r="X856"/>
  <c r="W856"/>
  <c r="T856"/>
  <c r="Q856"/>
  <c r="R856" s="1"/>
  <c r="U856" s="1"/>
  <c r="P856"/>
  <c r="N856"/>
  <c r="I856"/>
  <c r="X855"/>
  <c r="W855"/>
  <c r="T855"/>
  <c r="Q855"/>
  <c r="R855" s="1"/>
  <c r="P855"/>
  <c r="N855"/>
  <c r="I855"/>
  <c r="X854"/>
  <c r="W854"/>
  <c r="T854"/>
  <c r="Q854"/>
  <c r="R854" s="1"/>
  <c r="U854" s="1"/>
  <c r="P854"/>
  <c r="N854"/>
  <c r="I854"/>
  <c r="X853"/>
  <c r="W853"/>
  <c r="T853"/>
  <c r="Q853"/>
  <c r="R853" s="1"/>
  <c r="P853"/>
  <c r="N853"/>
  <c r="I853"/>
  <c r="X852"/>
  <c r="W852"/>
  <c r="T852"/>
  <c r="Q852"/>
  <c r="R852" s="1"/>
  <c r="P852"/>
  <c r="N852"/>
  <c r="I852"/>
  <c r="X851"/>
  <c r="W851"/>
  <c r="T851"/>
  <c r="Q851"/>
  <c r="R851" s="1"/>
  <c r="P851"/>
  <c r="N851"/>
  <c r="I851"/>
  <c r="X850"/>
  <c r="W850"/>
  <c r="T850"/>
  <c r="Q850"/>
  <c r="R850" s="1"/>
  <c r="P850"/>
  <c r="N850"/>
  <c r="I850"/>
  <c r="X849"/>
  <c r="W849"/>
  <c r="T849"/>
  <c r="Q849"/>
  <c r="R849" s="1"/>
  <c r="P849"/>
  <c r="N849"/>
  <c r="I849"/>
  <c r="X848"/>
  <c r="W848"/>
  <c r="T848"/>
  <c r="Q848"/>
  <c r="R848" s="1"/>
  <c r="U848" s="1"/>
  <c r="P848"/>
  <c r="N848"/>
  <c r="I848"/>
  <c r="X847"/>
  <c r="W847"/>
  <c r="T847"/>
  <c r="Q847"/>
  <c r="R847" s="1"/>
  <c r="P847"/>
  <c r="N847"/>
  <c r="I847"/>
  <c r="X846"/>
  <c r="W846"/>
  <c r="T846"/>
  <c r="Q846"/>
  <c r="R846" s="1"/>
  <c r="P846"/>
  <c r="N846"/>
  <c r="I846"/>
  <c r="X845"/>
  <c r="W845"/>
  <c r="T845"/>
  <c r="Q845"/>
  <c r="R845" s="1"/>
  <c r="S845" s="1"/>
  <c r="P845"/>
  <c r="N845"/>
  <c r="I845"/>
  <c r="X844"/>
  <c r="W844"/>
  <c r="T844"/>
  <c r="Q844"/>
  <c r="R844" s="1"/>
  <c r="P844"/>
  <c r="N844"/>
  <c r="I844"/>
  <c r="X843"/>
  <c r="W843"/>
  <c r="T843"/>
  <c r="Q843"/>
  <c r="R843" s="1"/>
  <c r="P843"/>
  <c r="N843"/>
  <c r="I843"/>
  <c r="X842"/>
  <c r="W842"/>
  <c r="T842"/>
  <c r="Q842"/>
  <c r="R842" s="1"/>
  <c r="P842"/>
  <c r="N842"/>
  <c r="I842"/>
  <c r="X841"/>
  <c r="W841"/>
  <c r="T841"/>
  <c r="Q841"/>
  <c r="R841" s="1"/>
  <c r="P841"/>
  <c r="N841"/>
  <c r="I841"/>
  <c r="X840"/>
  <c r="W840"/>
  <c r="T840"/>
  <c r="Q840"/>
  <c r="R840" s="1"/>
  <c r="P840"/>
  <c r="N840"/>
  <c r="I840"/>
  <c r="X839"/>
  <c r="W839"/>
  <c r="T839"/>
  <c r="Q839"/>
  <c r="R839" s="1"/>
  <c r="P839"/>
  <c r="N839"/>
  <c r="I839"/>
  <c r="X838"/>
  <c r="W838"/>
  <c r="T838"/>
  <c r="Q838"/>
  <c r="R838" s="1"/>
  <c r="P838"/>
  <c r="N838"/>
  <c r="I838"/>
  <c r="X837"/>
  <c r="W837"/>
  <c r="T837"/>
  <c r="Q837"/>
  <c r="R837" s="1"/>
  <c r="S837" s="1"/>
  <c r="P837"/>
  <c r="N837"/>
  <c r="I837"/>
  <c r="X836"/>
  <c r="W836"/>
  <c r="T836"/>
  <c r="Q836"/>
  <c r="R836" s="1"/>
  <c r="P836"/>
  <c r="N836"/>
  <c r="I836"/>
  <c r="X835"/>
  <c r="W835"/>
  <c r="T835"/>
  <c r="Q835"/>
  <c r="R835" s="1"/>
  <c r="U835" s="1"/>
  <c r="P835"/>
  <c r="N835"/>
  <c r="I835"/>
  <c r="X834"/>
  <c r="W834"/>
  <c r="T834"/>
  <c r="Q834"/>
  <c r="R834" s="1"/>
  <c r="P834"/>
  <c r="N834"/>
  <c r="I834"/>
  <c r="X833"/>
  <c r="W833"/>
  <c r="T833"/>
  <c r="Q833"/>
  <c r="R833" s="1"/>
  <c r="P833"/>
  <c r="N833"/>
  <c r="I833"/>
  <c r="X832"/>
  <c r="W832"/>
  <c r="T832"/>
  <c r="S832"/>
  <c r="Q832"/>
  <c r="R832" s="1"/>
  <c r="U832" s="1"/>
  <c r="P832"/>
  <c r="N832"/>
  <c r="I832"/>
  <c r="X831"/>
  <c r="W831"/>
  <c r="T831"/>
  <c r="Q831"/>
  <c r="R831" s="1"/>
  <c r="P831"/>
  <c r="N831"/>
  <c r="I831"/>
  <c r="X830"/>
  <c r="W830"/>
  <c r="T830"/>
  <c r="Q830"/>
  <c r="R830" s="1"/>
  <c r="P830"/>
  <c r="N830"/>
  <c r="I830"/>
  <c r="X829"/>
  <c r="W829"/>
  <c r="T829"/>
  <c r="S829"/>
  <c r="Q829"/>
  <c r="R829" s="1"/>
  <c r="U829" s="1"/>
  <c r="P829"/>
  <c r="N829"/>
  <c r="I829"/>
  <c r="X828"/>
  <c r="W828"/>
  <c r="T828"/>
  <c r="Q828"/>
  <c r="R828" s="1"/>
  <c r="P828"/>
  <c r="N828"/>
  <c r="I828"/>
  <c r="X827"/>
  <c r="W827"/>
  <c r="T827"/>
  <c r="Q827"/>
  <c r="R827" s="1"/>
  <c r="P827"/>
  <c r="N827"/>
  <c r="I827"/>
  <c r="X826"/>
  <c r="W826"/>
  <c r="T826"/>
  <c r="Q826"/>
  <c r="R826" s="1"/>
  <c r="P826"/>
  <c r="N826"/>
  <c r="I826"/>
  <c r="X825"/>
  <c r="W825"/>
  <c r="T825"/>
  <c r="Q825"/>
  <c r="R825" s="1"/>
  <c r="S825" s="1"/>
  <c r="P825"/>
  <c r="N825"/>
  <c r="I825"/>
  <c r="X824"/>
  <c r="W824"/>
  <c r="T824"/>
  <c r="Q824"/>
  <c r="R824" s="1"/>
  <c r="U824" s="1"/>
  <c r="P824"/>
  <c r="N824"/>
  <c r="I824"/>
  <c r="X823"/>
  <c r="W823"/>
  <c r="T823"/>
  <c r="Q823"/>
  <c r="R823" s="1"/>
  <c r="P823"/>
  <c r="N823"/>
  <c r="I823"/>
  <c r="X822"/>
  <c r="W822"/>
  <c r="T822"/>
  <c r="Q822"/>
  <c r="R822" s="1"/>
  <c r="P822"/>
  <c r="N822"/>
  <c r="I822"/>
  <c r="X821"/>
  <c r="W821"/>
  <c r="T821"/>
  <c r="Q821"/>
  <c r="R821" s="1"/>
  <c r="P821"/>
  <c r="N821"/>
  <c r="I821"/>
  <c r="X820"/>
  <c r="W820"/>
  <c r="T820"/>
  <c r="Q820"/>
  <c r="R820" s="1"/>
  <c r="P820"/>
  <c r="N820"/>
  <c r="I820"/>
  <c r="X819"/>
  <c r="W819"/>
  <c r="T819"/>
  <c r="S819"/>
  <c r="Q819"/>
  <c r="R819" s="1"/>
  <c r="U819" s="1"/>
  <c r="P819"/>
  <c r="N819"/>
  <c r="I819"/>
  <c r="X818"/>
  <c r="W818"/>
  <c r="T818"/>
  <c r="Q818"/>
  <c r="R818" s="1"/>
  <c r="P818"/>
  <c r="N818"/>
  <c r="I818"/>
  <c r="X817"/>
  <c r="W817"/>
  <c r="T817"/>
  <c r="Q817"/>
  <c r="R817" s="1"/>
  <c r="S817" s="1"/>
  <c r="P817"/>
  <c r="N817"/>
  <c r="I817"/>
  <c r="X816"/>
  <c r="W816"/>
  <c r="T816"/>
  <c r="Q816"/>
  <c r="R816" s="1"/>
  <c r="P816"/>
  <c r="N816"/>
  <c r="I816"/>
  <c r="X815"/>
  <c r="W815"/>
  <c r="T815"/>
  <c r="Q815"/>
  <c r="R815" s="1"/>
  <c r="U815" s="1"/>
  <c r="P815"/>
  <c r="N815"/>
  <c r="I815"/>
  <c r="X814"/>
  <c r="W814"/>
  <c r="T814"/>
  <c r="Q814"/>
  <c r="R814" s="1"/>
  <c r="P814"/>
  <c r="N814"/>
  <c r="I814"/>
  <c r="X813"/>
  <c r="W813"/>
  <c r="T813"/>
  <c r="Q813"/>
  <c r="R813" s="1"/>
  <c r="P813"/>
  <c r="N813"/>
  <c r="I813"/>
  <c r="X812"/>
  <c r="W812"/>
  <c r="T812"/>
  <c r="Q812"/>
  <c r="R812" s="1"/>
  <c r="U812" s="1"/>
  <c r="P812"/>
  <c r="N812"/>
  <c r="I812"/>
  <c r="X811"/>
  <c r="W811"/>
  <c r="T811"/>
  <c r="Q811"/>
  <c r="R811" s="1"/>
  <c r="P811"/>
  <c r="N811"/>
  <c r="I811"/>
  <c r="X810"/>
  <c r="W810"/>
  <c r="T810"/>
  <c r="Q810"/>
  <c r="R810" s="1"/>
  <c r="P810"/>
  <c r="N810"/>
  <c r="I810"/>
  <c r="X809"/>
  <c r="W809"/>
  <c r="T809"/>
  <c r="Q809"/>
  <c r="R809" s="1"/>
  <c r="P809"/>
  <c r="N809"/>
  <c r="I809"/>
  <c r="X808"/>
  <c r="W808"/>
  <c r="T808"/>
  <c r="Q808"/>
  <c r="R808" s="1"/>
  <c r="P808"/>
  <c r="N808"/>
  <c r="I808"/>
  <c r="X807"/>
  <c r="W807"/>
  <c r="T807"/>
  <c r="Q807"/>
  <c r="R807" s="1"/>
  <c r="P807"/>
  <c r="N807"/>
  <c r="I807"/>
  <c r="X806"/>
  <c r="W806"/>
  <c r="T806"/>
  <c r="Q806"/>
  <c r="R806" s="1"/>
  <c r="P806"/>
  <c r="N806"/>
  <c r="I806"/>
  <c r="X805"/>
  <c r="W805"/>
  <c r="T805"/>
  <c r="Q805"/>
  <c r="R805" s="1"/>
  <c r="P805"/>
  <c r="N805"/>
  <c r="I805"/>
  <c r="X804"/>
  <c r="W804"/>
  <c r="T804"/>
  <c r="Q804"/>
  <c r="R804" s="1"/>
  <c r="U804" s="1"/>
  <c r="P804"/>
  <c r="N804"/>
  <c r="I804"/>
  <c r="X803"/>
  <c r="W803"/>
  <c r="T803"/>
  <c r="Q803"/>
  <c r="R803" s="1"/>
  <c r="P803"/>
  <c r="N803"/>
  <c r="I803"/>
  <c r="X802"/>
  <c r="W802"/>
  <c r="T802"/>
  <c r="Q802"/>
  <c r="R802" s="1"/>
  <c r="P802"/>
  <c r="N802"/>
  <c r="I802"/>
  <c r="X801"/>
  <c r="W801"/>
  <c r="T801"/>
  <c r="Q801"/>
  <c r="R801" s="1"/>
  <c r="S801" s="1"/>
  <c r="P801"/>
  <c r="N801"/>
  <c r="I801"/>
  <c r="X800"/>
  <c r="W800"/>
  <c r="T800"/>
  <c r="Q800"/>
  <c r="R800" s="1"/>
  <c r="P800"/>
  <c r="N800"/>
  <c r="I800"/>
  <c r="X799"/>
  <c r="W799"/>
  <c r="T799"/>
  <c r="Q799"/>
  <c r="R799" s="1"/>
  <c r="P799"/>
  <c r="N799"/>
  <c r="I799"/>
  <c r="X798"/>
  <c r="W798"/>
  <c r="T798"/>
  <c r="Q798"/>
  <c r="R798" s="1"/>
  <c r="P798"/>
  <c r="N798"/>
  <c r="I798"/>
  <c r="X797"/>
  <c r="W797"/>
  <c r="T797"/>
  <c r="Q797"/>
  <c r="R797" s="1"/>
  <c r="P797"/>
  <c r="N797"/>
  <c r="I797"/>
  <c r="X796"/>
  <c r="W796"/>
  <c r="T796"/>
  <c r="Q796"/>
  <c r="R796" s="1"/>
  <c r="P796"/>
  <c r="N796"/>
  <c r="I796"/>
  <c r="X795"/>
  <c r="W795"/>
  <c r="T795"/>
  <c r="Q795"/>
  <c r="R795" s="1"/>
  <c r="U795" s="1"/>
  <c r="P795"/>
  <c r="N795"/>
  <c r="I795"/>
  <c r="X794"/>
  <c r="W794"/>
  <c r="T794"/>
  <c r="Q794"/>
  <c r="R794" s="1"/>
  <c r="P794"/>
  <c r="N794"/>
  <c r="I794"/>
  <c r="X793"/>
  <c r="W793"/>
  <c r="T793"/>
  <c r="Q793"/>
  <c r="R793" s="1"/>
  <c r="S793" s="1"/>
  <c r="P793"/>
  <c r="N793"/>
  <c r="I793"/>
  <c r="X792"/>
  <c r="W792"/>
  <c r="T792"/>
  <c r="Q792"/>
  <c r="R792" s="1"/>
  <c r="P792"/>
  <c r="N792"/>
  <c r="I792"/>
  <c r="X791"/>
  <c r="W791"/>
  <c r="T791"/>
  <c r="Q791"/>
  <c r="R791" s="1"/>
  <c r="P791"/>
  <c r="N791"/>
  <c r="I791"/>
  <c r="X790"/>
  <c r="W790"/>
  <c r="T790"/>
  <c r="Q790"/>
  <c r="R790" s="1"/>
  <c r="P790"/>
  <c r="N790"/>
  <c r="I790"/>
  <c r="X789"/>
  <c r="W789"/>
  <c r="T789"/>
  <c r="Q789"/>
  <c r="R789" s="1"/>
  <c r="P789"/>
  <c r="N789"/>
  <c r="I789"/>
  <c r="X788"/>
  <c r="W788"/>
  <c r="T788"/>
  <c r="Q788"/>
  <c r="R788" s="1"/>
  <c r="P788"/>
  <c r="N788"/>
  <c r="I788"/>
  <c r="X787"/>
  <c r="W787"/>
  <c r="T787"/>
  <c r="Q787"/>
  <c r="R787" s="1"/>
  <c r="P787"/>
  <c r="N787"/>
  <c r="I787"/>
  <c r="X786"/>
  <c r="W786"/>
  <c r="T786"/>
  <c r="Q786"/>
  <c r="R786" s="1"/>
  <c r="P786"/>
  <c r="N786"/>
  <c r="I786"/>
  <c r="X785"/>
  <c r="W785"/>
  <c r="T785"/>
  <c r="Q785"/>
  <c r="R785" s="1"/>
  <c r="P785"/>
  <c r="N785"/>
  <c r="I785"/>
  <c r="X784"/>
  <c r="W784"/>
  <c r="T784"/>
  <c r="Q784"/>
  <c r="R784" s="1"/>
  <c r="U784" s="1"/>
  <c r="P784"/>
  <c r="N784"/>
  <c r="I784"/>
  <c r="X783"/>
  <c r="W783"/>
  <c r="T783"/>
  <c r="Q783"/>
  <c r="R783" s="1"/>
  <c r="P783"/>
  <c r="N783"/>
  <c r="I783"/>
  <c r="X782"/>
  <c r="W782"/>
  <c r="T782"/>
  <c r="Q782"/>
  <c r="R782" s="1"/>
  <c r="U782" s="1"/>
  <c r="P782"/>
  <c r="N782"/>
  <c r="I782"/>
  <c r="X781"/>
  <c r="W781"/>
  <c r="T781"/>
  <c r="Q781"/>
  <c r="R781" s="1"/>
  <c r="P781"/>
  <c r="N781"/>
  <c r="I781"/>
  <c r="X780"/>
  <c r="W780"/>
  <c r="T780"/>
  <c r="Q780"/>
  <c r="R780" s="1"/>
  <c r="P780"/>
  <c r="N780"/>
  <c r="I780"/>
  <c r="X779"/>
  <c r="W779"/>
  <c r="T779"/>
  <c r="Q779"/>
  <c r="R779" s="1"/>
  <c r="S779" s="1"/>
  <c r="P779"/>
  <c r="N779"/>
  <c r="I779"/>
  <c r="X778"/>
  <c r="W778"/>
  <c r="T778"/>
  <c r="Q778"/>
  <c r="R778" s="1"/>
  <c r="P778"/>
  <c r="N778"/>
  <c r="I778"/>
  <c r="X777"/>
  <c r="W777"/>
  <c r="T777"/>
  <c r="Q777"/>
  <c r="R777" s="1"/>
  <c r="P777"/>
  <c r="N777"/>
  <c r="I777"/>
  <c r="X776"/>
  <c r="W776"/>
  <c r="T776"/>
  <c r="Q776"/>
  <c r="R776" s="1"/>
  <c r="P776"/>
  <c r="N776"/>
  <c r="I776"/>
  <c r="X775"/>
  <c r="W775"/>
  <c r="T775"/>
  <c r="Q775"/>
  <c r="R775" s="1"/>
  <c r="P775"/>
  <c r="N775"/>
  <c r="I775"/>
  <c r="X774"/>
  <c r="W774"/>
  <c r="T774"/>
  <c r="Q774"/>
  <c r="R774" s="1"/>
  <c r="P774"/>
  <c r="N774"/>
  <c r="I774"/>
  <c r="X773"/>
  <c r="W773"/>
  <c r="T773"/>
  <c r="Q773"/>
  <c r="R773" s="1"/>
  <c r="P773"/>
  <c r="N773"/>
  <c r="I773"/>
  <c r="X772"/>
  <c r="W772"/>
  <c r="T772"/>
  <c r="Q772"/>
  <c r="R772" s="1"/>
  <c r="P772"/>
  <c r="N772"/>
  <c r="I772"/>
  <c r="X771"/>
  <c r="W771"/>
  <c r="T771"/>
  <c r="Q771"/>
  <c r="R771" s="1"/>
  <c r="P771"/>
  <c r="N771"/>
  <c r="I771"/>
  <c r="X770"/>
  <c r="W770"/>
  <c r="T770"/>
  <c r="Q770"/>
  <c r="R770" s="1"/>
  <c r="U770" s="1"/>
  <c r="P770"/>
  <c r="N770"/>
  <c r="I770"/>
  <c r="X769"/>
  <c r="W769"/>
  <c r="T769"/>
  <c r="Q769"/>
  <c r="R769" s="1"/>
  <c r="P769"/>
  <c r="N769"/>
  <c r="I769"/>
  <c r="X768"/>
  <c r="W768"/>
  <c r="T768"/>
  <c r="S768"/>
  <c r="Q768"/>
  <c r="R768" s="1"/>
  <c r="U768" s="1"/>
  <c r="P768"/>
  <c r="N768"/>
  <c r="I768"/>
  <c r="X767"/>
  <c r="W767"/>
  <c r="T767"/>
  <c r="S767"/>
  <c r="Q767"/>
  <c r="R767" s="1"/>
  <c r="U767" s="1"/>
  <c r="P767"/>
  <c r="N767"/>
  <c r="I767"/>
  <c r="X766"/>
  <c r="W766"/>
  <c r="T766"/>
  <c r="S766"/>
  <c r="Q766"/>
  <c r="R766" s="1"/>
  <c r="U766" s="1"/>
  <c r="P766"/>
  <c r="N766"/>
  <c r="I766"/>
  <c r="X765"/>
  <c r="W765"/>
  <c r="T765"/>
  <c r="S765"/>
  <c r="Q765"/>
  <c r="R765" s="1"/>
  <c r="U765" s="1"/>
  <c r="P765"/>
  <c r="N765"/>
  <c r="I765"/>
  <c r="X764"/>
  <c r="W764"/>
  <c r="T764"/>
  <c r="Q764"/>
  <c r="R764" s="1"/>
  <c r="P764"/>
  <c r="N764"/>
  <c r="I764"/>
  <c r="X763"/>
  <c r="W763"/>
  <c r="T763"/>
  <c r="Q763"/>
  <c r="R763" s="1"/>
  <c r="S763" s="1"/>
  <c r="P763"/>
  <c r="N763"/>
  <c r="I763"/>
  <c r="X762"/>
  <c r="W762"/>
  <c r="T762"/>
  <c r="Q762"/>
  <c r="R762" s="1"/>
  <c r="P762"/>
  <c r="N762"/>
  <c r="I762"/>
  <c r="X761"/>
  <c r="W761"/>
  <c r="T761"/>
  <c r="Q761"/>
  <c r="R761" s="1"/>
  <c r="U761" s="1"/>
  <c r="P761"/>
  <c r="N761"/>
  <c r="I761"/>
  <c r="X760"/>
  <c r="W760"/>
  <c r="T760"/>
  <c r="Q760"/>
  <c r="R760" s="1"/>
  <c r="P760"/>
  <c r="N760"/>
  <c r="I760"/>
  <c r="X759"/>
  <c r="W759"/>
  <c r="T759"/>
  <c r="Q759"/>
  <c r="R759" s="1"/>
  <c r="S759" s="1"/>
  <c r="P759"/>
  <c r="N759"/>
  <c r="I759"/>
  <c r="X758"/>
  <c r="W758"/>
  <c r="T758"/>
  <c r="Q758"/>
  <c r="R758" s="1"/>
  <c r="P758"/>
  <c r="N758"/>
  <c r="I758"/>
  <c r="X757"/>
  <c r="W757"/>
  <c r="T757"/>
  <c r="Q757"/>
  <c r="R757" s="1"/>
  <c r="P757"/>
  <c r="N757"/>
  <c r="I757"/>
  <c r="X756"/>
  <c r="W756"/>
  <c r="T756"/>
  <c r="Q756"/>
  <c r="R756" s="1"/>
  <c r="P756"/>
  <c r="N756"/>
  <c r="I756"/>
  <c r="X755"/>
  <c r="W755"/>
  <c r="T755"/>
  <c r="S755"/>
  <c r="Q755"/>
  <c r="R755" s="1"/>
  <c r="U755" s="1"/>
  <c r="P755"/>
  <c r="N755"/>
  <c r="I755"/>
  <c r="X754"/>
  <c r="W754"/>
  <c r="T754"/>
  <c r="Q754"/>
  <c r="R754" s="1"/>
  <c r="P754"/>
  <c r="N754"/>
  <c r="I754"/>
  <c r="X753"/>
  <c r="W753"/>
  <c r="T753"/>
  <c r="Q753"/>
  <c r="R753" s="1"/>
  <c r="P753"/>
  <c r="N753"/>
  <c r="I753"/>
  <c r="X752"/>
  <c r="W752"/>
  <c r="T752"/>
  <c r="Q752"/>
  <c r="R752" s="1"/>
  <c r="P752"/>
  <c r="N752"/>
  <c r="I752"/>
  <c r="X751"/>
  <c r="W751"/>
  <c r="T751"/>
  <c r="Q751"/>
  <c r="R751" s="1"/>
  <c r="S751" s="1"/>
  <c r="P751"/>
  <c r="N751"/>
  <c r="I751"/>
  <c r="X750"/>
  <c r="W750"/>
  <c r="T750"/>
  <c r="Q750"/>
  <c r="R750" s="1"/>
  <c r="P750"/>
  <c r="N750"/>
  <c r="I750"/>
  <c r="X749"/>
  <c r="W749"/>
  <c r="T749"/>
  <c r="Q749"/>
  <c r="R749" s="1"/>
  <c r="P749"/>
  <c r="N749"/>
  <c r="I749"/>
  <c r="X748"/>
  <c r="W748"/>
  <c r="T748"/>
  <c r="Q748"/>
  <c r="R748" s="1"/>
  <c r="P748"/>
  <c r="N748"/>
  <c r="I748"/>
  <c r="X747"/>
  <c r="W747"/>
  <c r="T747"/>
  <c r="Q747"/>
  <c r="R747" s="1"/>
  <c r="P747"/>
  <c r="N747"/>
  <c r="I747"/>
  <c r="X746"/>
  <c r="W746"/>
  <c r="T746"/>
  <c r="Q746"/>
  <c r="R746" s="1"/>
  <c r="P746"/>
  <c r="N746"/>
  <c r="I746"/>
  <c r="X745"/>
  <c r="W745"/>
  <c r="T745"/>
  <c r="Q745"/>
  <c r="R745" s="1"/>
  <c r="P745"/>
  <c r="N745"/>
  <c r="I745"/>
  <c r="X744"/>
  <c r="W744"/>
  <c r="T744"/>
  <c r="S744"/>
  <c r="Q744"/>
  <c r="R744" s="1"/>
  <c r="U744" s="1"/>
  <c r="P744"/>
  <c r="N744"/>
  <c r="I744"/>
  <c r="X743"/>
  <c r="W743"/>
  <c r="T743"/>
  <c r="Q743"/>
  <c r="R743" s="1"/>
  <c r="P743"/>
  <c r="N743"/>
  <c r="I743"/>
  <c r="X742"/>
  <c r="W742"/>
  <c r="T742"/>
  <c r="Q742"/>
  <c r="R742" s="1"/>
  <c r="P742"/>
  <c r="N742"/>
  <c r="I742"/>
  <c r="X741"/>
  <c r="W741"/>
  <c r="T741"/>
  <c r="Q741"/>
  <c r="R741" s="1"/>
  <c r="P741"/>
  <c r="N741"/>
  <c r="I741"/>
  <c r="X740"/>
  <c r="W740"/>
  <c r="T740"/>
  <c r="Q740"/>
  <c r="R740" s="1"/>
  <c r="P740"/>
  <c r="N740"/>
  <c r="I740"/>
  <c r="X739"/>
  <c r="W739"/>
  <c r="T739"/>
  <c r="Q739"/>
  <c r="R739" s="1"/>
  <c r="S739" s="1"/>
  <c r="P739"/>
  <c r="N739"/>
  <c r="I739"/>
  <c r="X738"/>
  <c r="W738"/>
  <c r="T738"/>
  <c r="Q738"/>
  <c r="R738" s="1"/>
  <c r="P738"/>
  <c r="N738"/>
  <c r="I738"/>
  <c r="X737"/>
  <c r="W737"/>
  <c r="T737"/>
  <c r="Q737"/>
  <c r="R737" s="1"/>
  <c r="U737" s="1"/>
  <c r="P737"/>
  <c r="N737"/>
  <c r="I737"/>
  <c r="X736"/>
  <c r="W736"/>
  <c r="T736"/>
  <c r="Q736"/>
  <c r="R736" s="1"/>
  <c r="S736" s="1"/>
  <c r="P736"/>
  <c r="N736"/>
  <c r="I736"/>
  <c r="X735"/>
  <c r="W735"/>
  <c r="T735"/>
  <c r="Q735"/>
  <c r="R735" s="1"/>
  <c r="P735"/>
  <c r="N735"/>
  <c r="I735"/>
  <c r="X734"/>
  <c r="W734"/>
  <c r="T734"/>
  <c r="Q734"/>
  <c r="R734" s="1"/>
  <c r="P734"/>
  <c r="N734"/>
  <c r="I734"/>
  <c r="X733"/>
  <c r="W733"/>
  <c r="T733"/>
  <c r="Q733"/>
  <c r="R733" s="1"/>
  <c r="U733" s="1"/>
  <c r="P733"/>
  <c r="N733"/>
  <c r="I733"/>
  <c r="X732"/>
  <c r="W732"/>
  <c r="T732"/>
  <c r="Q732"/>
  <c r="R732" s="1"/>
  <c r="P732"/>
  <c r="N732"/>
  <c r="I732"/>
  <c r="X731"/>
  <c r="W731"/>
  <c r="T731"/>
  <c r="Q731"/>
  <c r="R731" s="1"/>
  <c r="P731"/>
  <c r="N731"/>
  <c r="I731"/>
  <c r="X730"/>
  <c r="W730"/>
  <c r="T730"/>
  <c r="Q730"/>
  <c r="R730" s="1"/>
  <c r="P730"/>
  <c r="N730"/>
  <c r="I730"/>
  <c r="X729"/>
  <c r="W729"/>
  <c r="T729"/>
  <c r="Q729"/>
  <c r="R729" s="1"/>
  <c r="U729" s="1"/>
  <c r="P729"/>
  <c r="N729"/>
  <c r="I729"/>
  <c r="X728"/>
  <c r="W728"/>
  <c r="T728"/>
  <c r="Q728"/>
  <c r="R728" s="1"/>
  <c r="S728" s="1"/>
  <c r="P728"/>
  <c r="N728"/>
  <c r="I728"/>
  <c r="X727"/>
  <c r="W727"/>
  <c r="T727"/>
  <c r="Q727"/>
  <c r="R727" s="1"/>
  <c r="S727" s="1"/>
  <c r="P727"/>
  <c r="N727"/>
  <c r="I727"/>
  <c r="X726"/>
  <c r="W726"/>
  <c r="T726"/>
  <c r="Q726"/>
  <c r="R726" s="1"/>
  <c r="U726" s="1"/>
  <c r="P726"/>
  <c r="N726"/>
  <c r="I726"/>
  <c r="X725"/>
  <c r="W725"/>
  <c r="T725"/>
  <c r="Q725"/>
  <c r="R725" s="1"/>
  <c r="P725"/>
  <c r="N725"/>
  <c r="I725"/>
  <c r="X724"/>
  <c r="W724"/>
  <c r="T724"/>
  <c r="Q724"/>
  <c r="R724" s="1"/>
  <c r="P724"/>
  <c r="N724"/>
  <c r="I724"/>
  <c r="X723"/>
  <c r="W723"/>
  <c r="T723"/>
  <c r="Q723"/>
  <c r="R723" s="1"/>
  <c r="S723" s="1"/>
  <c r="P723"/>
  <c r="N723"/>
  <c r="I723"/>
  <c r="X722"/>
  <c r="W722"/>
  <c r="T722"/>
  <c r="Q722"/>
  <c r="R722" s="1"/>
  <c r="U722" s="1"/>
  <c r="P722"/>
  <c r="N722"/>
  <c r="I722"/>
  <c r="X721"/>
  <c r="W721"/>
  <c r="T721"/>
  <c r="Q721"/>
  <c r="R721" s="1"/>
  <c r="U721" s="1"/>
  <c r="P721"/>
  <c r="N721"/>
  <c r="I721"/>
  <c r="X720"/>
  <c r="W720"/>
  <c r="T720"/>
  <c r="Q720"/>
  <c r="R720" s="1"/>
  <c r="S720" s="1"/>
  <c r="P720"/>
  <c r="N720"/>
  <c r="I720"/>
  <c r="X719"/>
  <c r="W719"/>
  <c r="T719"/>
  <c r="Q719"/>
  <c r="R719" s="1"/>
  <c r="S719" s="1"/>
  <c r="P719"/>
  <c r="N719"/>
  <c r="I719"/>
  <c r="X718"/>
  <c r="W718"/>
  <c r="T718"/>
  <c r="Q718"/>
  <c r="R718" s="1"/>
  <c r="P718"/>
  <c r="N718"/>
  <c r="I718"/>
  <c r="X717"/>
  <c r="W717"/>
  <c r="T717"/>
  <c r="Q717"/>
  <c r="R717" s="1"/>
  <c r="U717" s="1"/>
  <c r="P717"/>
  <c r="N717"/>
  <c r="I717"/>
  <c r="X716"/>
  <c r="W716"/>
  <c r="T716"/>
  <c r="Q716"/>
  <c r="R716" s="1"/>
  <c r="P716"/>
  <c r="N716"/>
  <c r="I716"/>
  <c r="X715"/>
  <c r="W715"/>
  <c r="T715"/>
  <c r="Q715"/>
  <c r="R715" s="1"/>
  <c r="S715" s="1"/>
  <c r="P715"/>
  <c r="N715"/>
  <c r="I715"/>
  <c r="X714"/>
  <c r="W714"/>
  <c r="T714"/>
  <c r="Q714"/>
  <c r="R714" s="1"/>
  <c r="P714"/>
  <c r="N714"/>
  <c r="I714"/>
  <c r="X713"/>
  <c r="W713"/>
  <c r="T713"/>
  <c r="Q713"/>
  <c r="R713" s="1"/>
  <c r="U713" s="1"/>
  <c r="P713"/>
  <c r="N713"/>
  <c r="I713"/>
  <c r="X712"/>
  <c r="W712"/>
  <c r="T712"/>
  <c r="Q712"/>
  <c r="R712" s="1"/>
  <c r="P712"/>
  <c r="N712"/>
  <c r="I712"/>
  <c r="X711"/>
  <c r="W711"/>
  <c r="T711"/>
  <c r="S711"/>
  <c r="Q711"/>
  <c r="R711" s="1"/>
  <c r="U711" s="1"/>
  <c r="P711"/>
  <c r="N711"/>
  <c r="I711"/>
  <c r="X710"/>
  <c r="W710"/>
  <c r="T710"/>
  <c r="Q710"/>
  <c r="R710" s="1"/>
  <c r="P710"/>
  <c r="N710"/>
  <c r="I710"/>
  <c r="X709"/>
  <c r="W709"/>
  <c r="T709"/>
  <c r="Q709"/>
  <c r="R709" s="1"/>
  <c r="U709" s="1"/>
  <c r="P709"/>
  <c r="N709"/>
  <c r="I709"/>
  <c r="X708"/>
  <c r="W708"/>
  <c r="T708"/>
  <c r="Q708"/>
  <c r="R708" s="1"/>
  <c r="S708" s="1"/>
  <c r="P708"/>
  <c r="N708"/>
  <c r="I708"/>
  <c r="X707"/>
  <c r="W707"/>
  <c r="T707"/>
  <c r="Q707"/>
  <c r="R707" s="1"/>
  <c r="P707"/>
  <c r="N707"/>
  <c r="I707"/>
  <c r="X706"/>
  <c r="W706"/>
  <c r="T706"/>
  <c r="Q706"/>
  <c r="R706" s="1"/>
  <c r="P706"/>
  <c r="N706"/>
  <c r="I706"/>
  <c r="X705"/>
  <c r="W705"/>
  <c r="T705"/>
  <c r="S705"/>
  <c r="Q705"/>
  <c r="R705" s="1"/>
  <c r="U705" s="1"/>
  <c r="P705"/>
  <c r="N705"/>
  <c r="I705"/>
  <c r="X704"/>
  <c r="W704"/>
  <c r="T704"/>
  <c r="Q704"/>
  <c r="R704" s="1"/>
  <c r="P704"/>
  <c r="N704"/>
  <c r="I704"/>
  <c r="X703"/>
  <c r="W703"/>
  <c r="T703"/>
  <c r="Q703"/>
  <c r="R703" s="1"/>
  <c r="S703" s="1"/>
  <c r="P703"/>
  <c r="N703"/>
  <c r="I703"/>
  <c r="X702"/>
  <c r="W702"/>
  <c r="T702"/>
  <c r="Q702"/>
  <c r="R702" s="1"/>
  <c r="P702"/>
  <c r="N702"/>
  <c r="I702"/>
  <c r="X701"/>
  <c r="W701"/>
  <c r="T701"/>
  <c r="Q701"/>
  <c r="R701" s="1"/>
  <c r="U701" s="1"/>
  <c r="P701"/>
  <c r="N701"/>
  <c r="I701"/>
  <c r="X700"/>
  <c r="W700"/>
  <c r="T700"/>
  <c r="Q700"/>
  <c r="R700" s="1"/>
  <c r="S700" s="1"/>
  <c r="P700"/>
  <c r="N700"/>
  <c r="I700"/>
  <c r="X699"/>
  <c r="W699"/>
  <c r="T699"/>
  <c r="Q699"/>
  <c r="R699" s="1"/>
  <c r="S699" s="1"/>
  <c r="P699"/>
  <c r="N699"/>
  <c r="I699"/>
  <c r="X698"/>
  <c r="W698"/>
  <c r="T698"/>
  <c r="Q698"/>
  <c r="R698" s="1"/>
  <c r="P698"/>
  <c r="N698"/>
  <c r="I698"/>
  <c r="X697"/>
  <c r="W697"/>
  <c r="T697"/>
  <c r="Q697"/>
  <c r="R697" s="1"/>
  <c r="P697"/>
  <c r="N697"/>
  <c r="I697"/>
  <c r="X696"/>
  <c r="W696"/>
  <c r="T696"/>
  <c r="Q696"/>
  <c r="R696" s="1"/>
  <c r="S696" s="1"/>
  <c r="P696"/>
  <c r="N696"/>
  <c r="I696"/>
  <c r="X695"/>
  <c r="W695"/>
  <c r="T695"/>
  <c r="Q695"/>
  <c r="R695" s="1"/>
  <c r="P695"/>
  <c r="N695"/>
  <c r="I695"/>
  <c r="X694"/>
  <c r="W694"/>
  <c r="T694"/>
  <c r="Q694"/>
  <c r="R694" s="1"/>
  <c r="P694"/>
  <c r="N694"/>
  <c r="I694"/>
  <c r="X693"/>
  <c r="W693"/>
  <c r="T693"/>
  <c r="Q693"/>
  <c r="R693" s="1"/>
  <c r="U693" s="1"/>
  <c r="P693"/>
  <c r="N693"/>
  <c r="I693"/>
  <c r="X692"/>
  <c r="W692"/>
  <c r="T692"/>
  <c r="Q692"/>
  <c r="R692" s="1"/>
  <c r="P692"/>
  <c r="N692"/>
  <c r="I692"/>
  <c r="X691"/>
  <c r="W691"/>
  <c r="T691"/>
  <c r="Q691"/>
  <c r="R691" s="1"/>
  <c r="S691" s="1"/>
  <c r="P691"/>
  <c r="N691"/>
  <c r="I691"/>
  <c r="X690"/>
  <c r="W690"/>
  <c r="T690"/>
  <c r="Q690"/>
  <c r="R690" s="1"/>
  <c r="U690" s="1"/>
  <c r="P690"/>
  <c r="N690"/>
  <c r="I690"/>
  <c r="X689"/>
  <c r="W689"/>
  <c r="T689"/>
  <c r="Q689"/>
  <c r="R689" s="1"/>
  <c r="P689"/>
  <c r="N689"/>
  <c r="I689"/>
  <c r="X688"/>
  <c r="W688"/>
  <c r="T688"/>
  <c r="Q688"/>
  <c r="R688" s="1"/>
  <c r="P688"/>
  <c r="N688"/>
  <c r="I688"/>
  <c r="X687"/>
  <c r="W687"/>
  <c r="T687"/>
  <c r="Q687"/>
  <c r="R687" s="1"/>
  <c r="S687" s="1"/>
  <c r="P687"/>
  <c r="N687"/>
  <c r="I687"/>
  <c r="X686"/>
  <c r="W686"/>
  <c r="T686"/>
  <c r="Q686"/>
  <c r="R686" s="1"/>
  <c r="P686"/>
  <c r="N686"/>
  <c r="I686"/>
  <c r="X685"/>
  <c r="W685"/>
  <c r="T685"/>
  <c r="Q685"/>
  <c r="R685" s="1"/>
  <c r="U685" s="1"/>
  <c r="P685"/>
  <c r="N685"/>
  <c r="I685"/>
  <c r="X684"/>
  <c r="W684"/>
  <c r="T684"/>
  <c r="Q684"/>
  <c r="R684" s="1"/>
  <c r="S684" s="1"/>
  <c r="P684"/>
  <c r="N684"/>
  <c r="I684"/>
  <c r="X683"/>
  <c r="W683"/>
  <c r="T683"/>
  <c r="Q683"/>
  <c r="R683" s="1"/>
  <c r="S683" s="1"/>
  <c r="P683"/>
  <c r="N683"/>
  <c r="I683"/>
  <c r="X682"/>
  <c r="W682"/>
  <c r="T682"/>
  <c r="Q682"/>
  <c r="R682" s="1"/>
  <c r="P682"/>
  <c r="N682"/>
  <c r="I682"/>
  <c r="X681"/>
  <c r="W681"/>
  <c r="T681"/>
  <c r="Q681"/>
  <c r="R681" s="1"/>
  <c r="P681"/>
  <c r="N681"/>
  <c r="I681"/>
  <c r="X680"/>
  <c r="W680"/>
  <c r="T680"/>
  <c r="Q680"/>
  <c r="R680" s="1"/>
  <c r="S680" s="1"/>
  <c r="P680"/>
  <c r="N680"/>
  <c r="I680"/>
  <c r="X679"/>
  <c r="W679"/>
  <c r="T679"/>
  <c r="Q679"/>
  <c r="R679" s="1"/>
  <c r="P679"/>
  <c r="N679"/>
  <c r="I679"/>
  <c r="X678"/>
  <c r="W678"/>
  <c r="T678"/>
  <c r="Q678"/>
  <c r="R678" s="1"/>
  <c r="P678"/>
  <c r="N678"/>
  <c r="I678"/>
  <c r="X677"/>
  <c r="W677"/>
  <c r="T677"/>
  <c r="Q677"/>
  <c r="R677" s="1"/>
  <c r="U677" s="1"/>
  <c r="P677"/>
  <c r="N677"/>
  <c r="I677"/>
  <c r="X676"/>
  <c r="W676"/>
  <c r="T676"/>
  <c r="Q676"/>
  <c r="R676" s="1"/>
  <c r="S676" s="1"/>
  <c r="P676"/>
  <c r="N676"/>
  <c r="I676"/>
  <c r="X675"/>
  <c r="W675"/>
  <c r="T675"/>
  <c r="Q675"/>
  <c r="R675" s="1"/>
  <c r="S675" s="1"/>
  <c r="P675"/>
  <c r="N675"/>
  <c r="I675"/>
  <c r="X674"/>
  <c r="W674"/>
  <c r="T674"/>
  <c r="Q674"/>
  <c r="R674" s="1"/>
  <c r="U674" s="1"/>
  <c r="P674"/>
  <c r="N674"/>
  <c r="I674"/>
  <c r="X673"/>
  <c r="W673"/>
  <c r="T673"/>
  <c r="Q673"/>
  <c r="R673" s="1"/>
  <c r="U673" s="1"/>
  <c r="P673"/>
  <c r="N673"/>
  <c r="I673"/>
  <c r="X672"/>
  <c r="W672"/>
  <c r="T672"/>
  <c r="Q672"/>
  <c r="R672" s="1"/>
  <c r="P672"/>
  <c r="N672"/>
  <c r="I672"/>
  <c r="X671"/>
  <c r="W671"/>
  <c r="T671"/>
  <c r="Q671"/>
  <c r="R671" s="1"/>
  <c r="S671" s="1"/>
  <c r="P671"/>
  <c r="N671"/>
  <c r="I671"/>
  <c r="X670"/>
  <c r="W670"/>
  <c r="T670"/>
  <c r="Q670"/>
  <c r="R670" s="1"/>
  <c r="U670" s="1"/>
  <c r="P670"/>
  <c r="N670"/>
  <c r="I670"/>
  <c r="X669"/>
  <c r="W669"/>
  <c r="T669"/>
  <c r="Q669"/>
  <c r="R669" s="1"/>
  <c r="U669" s="1"/>
  <c r="P669"/>
  <c r="N669"/>
  <c r="I669"/>
  <c r="X668"/>
  <c r="W668"/>
  <c r="T668"/>
  <c r="Q668"/>
  <c r="R668" s="1"/>
  <c r="S668" s="1"/>
  <c r="P668"/>
  <c r="N668"/>
  <c r="I668"/>
  <c r="X667"/>
  <c r="W667"/>
  <c r="T667"/>
  <c r="Q667"/>
  <c r="R667" s="1"/>
  <c r="S667" s="1"/>
  <c r="P667"/>
  <c r="N667"/>
  <c r="I667"/>
  <c r="X666"/>
  <c r="W666"/>
  <c r="T666"/>
  <c r="Q666"/>
  <c r="R666" s="1"/>
  <c r="U666" s="1"/>
  <c r="P666"/>
  <c r="N666"/>
  <c r="I666"/>
  <c r="X665"/>
  <c r="W665"/>
  <c r="T665"/>
  <c r="Q665"/>
  <c r="R665" s="1"/>
  <c r="U665" s="1"/>
  <c r="P665"/>
  <c r="N665"/>
  <c r="I665"/>
  <c r="X664"/>
  <c r="W664"/>
  <c r="T664"/>
  <c r="Q664"/>
  <c r="R664" s="1"/>
  <c r="P664"/>
  <c r="N664"/>
  <c r="I664"/>
  <c r="X663"/>
  <c r="W663"/>
  <c r="T663"/>
  <c r="Q663"/>
  <c r="R663" s="1"/>
  <c r="P663"/>
  <c r="N663"/>
  <c r="I663"/>
  <c r="X662"/>
  <c r="W662"/>
  <c r="T662"/>
  <c r="Q662"/>
  <c r="R662" s="1"/>
  <c r="P662"/>
  <c r="N662"/>
  <c r="I662"/>
  <c r="X661"/>
  <c r="W661"/>
  <c r="T661"/>
  <c r="Q661"/>
  <c r="R661" s="1"/>
  <c r="U661" s="1"/>
  <c r="P661"/>
  <c r="N661"/>
  <c r="I661"/>
  <c r="X660"/>
  <c r="W660"/>
  <c r="T660"/>
  <c r="Q660"/>
  <c r="R660" s="1"/>
  <c r="P660"/>
  <c r="N660"/>
  <c r="I660"/>
  <c r="X659"/>
  <c r="W659"/>
  <c r="T659"/>
  <c r="Q659"/>
  <c r="R659" s="1"/>
  <c r="S659" s="1"/>
  <c r="P659"/>
  <c r="N659"/>
  <c r="I659"/>
  <c r="X658"/>
  <c r="W658"/>
  <c r="T658"/>
  <c r="Q658"/>
  <c r="R658" s="1"/>
  <c r="U658" s="1"/>
  <c r="P658"/>
  <c r="N658"/>
  <c r="I658"/>
  <c r="X657"/>
  <c r="W657"/>
  <c r="T657"/>
  <c r="Q657"/>
  <c r="R657" s="1"/>
  <c r="U657" s="1"/>
  <c r="P657"/>
  <c r="N657"/>
  <c r="I657"/>
  <c r="X656"/>
  <c r="W656"/>
  <c r="T656"/>
  <c r="Q656"/>
  <c r="R656" s="1"/>
  <c r="P656"/>
  <c r="N656"/>
  <c r="I656"/>
  <c r="X655"/>
  <c r="W655"/>
  <c r="T655"/>
  <c r="Q655"/>
  <c r="R655" s="1"/>
  <c r="S655" s="1"/>
  <c r="P655"/>
  <c r="N655"/>
  <c r="I655"/>
  <c r="X654"/>
  <c r="W654"/>
  <c r="T654"/>
  <c r="Q654"/>
  <c r="R654" s="1"/>
  <c r="P654"/>
  <c r="N654"/>
  <c r="I654"/>
  <c r="X653"/>
  <c r="W653"/>
  <c r="T653"/>
  <c r="Q653"/>
  <c r="R653" s="1"/>
  <c r="U653" s="1"/>
  <c r="P653"/>
  <c r="N653"/>
  <c r="I653"/>
  <c r="X652"/>
  <c r="W652"/>
  <c r="T652"/>
  <c r="Q652"/>
  <c r="R652" s="1"/>
  <c r="S652" s="1"/>
  <c r="P652"/>
  <c r="N652"/>
  <c r="I652"/>
  <c r="X651"/>
  <c r="W651"/>
  <c r="T651"/>
  <c r="Q651"/>
  <c r="R651" s="1"/>
  <c r="S651" s="1"/>
  <c r="P651"/>
  <c r="N651"/>
  <c r="I651"/>
  <c r="X650"/>
  <c r="W650"/>
  <c r="T650"/>
  <c r="Q650"/>
  <c r="R650" s="1"/>
  <c r="P650"/>
  <c r="N650"/>
  <c r="I650"/>
  <c r="X649"/>
  <c r="W649"/>
  <c r="T649"/>
  <c r="Q649"/>
  <c r="R649" s="1"/>
  <c r="U649" s="1"/>
  <c r="P649"/>
  <c r="N649"/>
  <c r="I649"/>
  <c r="X648"/>
  <c r="W648"/>
  <c r="T648"/>
  <c r="Q648"/>
  <c r="R648" s="1"/>
  <c r="P648"/>
  <c r="N648"/>
  <c r="I648"/>
  <c r="X647"/>
  <c r="W647"/>
  <c r="T647"/>
  <c r="Q647"/>
  <c r="R647" s="1"/>
  <c r="S647" s="1"/>
  <c r="P647"/>
  <c r="N647"/>
  <c r="I647"/>
  <c r="X646"/>
  <c r="W646"/>
  <c r="T646"/>
  <c r="Q646"/>
  <c r="R646" s="1"/>
  <c r="U646" s="1"/>
  <c r="P646"/>
  <c r="N646"/>
  <c r="I646"/>
  <c r="X645"/>
  <c r="W645"/>
  <c r="T645"/>
  <c r="Q645"/>
  <c r="R645" s="1"/>
  <c r="U645" s="1"/>
  <c r="P645"/>
  <c r="N645"/>
  <c r="I645"/>
  <c r="X644"/>
  <c r="W644"/>
  <c r="T644"/>
  <c r="Q644"/>
  <c r="R644" s="1"/>
  <c r="S644" s="1"/>
  <c r="P644"/>
  <c r="N644"/>
  <c r="I644"/>
  <c r="X643"/>
  <c r="W643"/>
  <c r="T643"/>
  <c r="Q643"/>
  <c r="R643" s="1"/>
  <c r="S643" s="1"/>
  <c r="P643"/>
  <c r="N643"/>
  <c r="I643"/>
  <c r="X642"/>
  <c r="W642"/>
  <c r="T642"/>
  <c r="Q642"/>
  <c r="R642" s="1"/>
  <c r="U642" s="1"/>
  <c r="P642"/>
  <c r="N642"/>
  <c r="I642"/>
  <c r="X641"/>
  <c r="W641"/>
  <c r="T641"/>
  <c r="Q641"/>
  <c r="R641" s="1"/>
  <c r="P641"/>
  <c r="N641"/>
  <c r="I641"/>
  <c r="X640"/>
  <c r="W640"/>
  <c r="T640"/>
  <c r="Q640"/>
  <c r="R640" s="1"/>
  <c r="P640"/>
  <c r="N640"/>
  <c r="I640"/>
  <c r="X639"/>
  <c r="W639"/>
  <c r="T639"/>
  <c r="S639"/>
  <c r="Q639"/>
  <c r="R639" s="1"/>
  <c r="U639" s="1"/>
  <c r="P639"/>
  <c r="N639"/>
  <c r="I639"/>
  <c r="X638"/>
  <c r="W638"/>
  <c r="T638"/>
  <c r="Q638"/>
  <c r="R638" s="1"/>
  <c r="U638" s="1"/>
  <c r="P638"/>
  <c r="N638"/>
  <c r="I638"/>
  <c r="X637"/>
  <c r="W637"/>
  <c r="T637"/>
  <c r="Q637"/>
  <c r="R637" s="1"/>
  <c r="U637" s="1"/>
  <c r="P637"/>
  <c r="N637"/>
  <c r="I637"/>
  <c r="X636"/>
  <c r="W636"/>
  <c r="T636"/>
  <c r="Q636"/>
  <c r="R636" s="1"/>
  <c r="P636"/>
  <c r="N636"/>
  <c r="I636"/>
  <c r="X635"/>
  <c r="W635"/>
  <c r="T635"/>
  <c r="Q635"/>
  <c r="R635" s="1"/>
  <c r="P635"/>
  <c r="N635"/>
  <c r="I635"/>
  <c r="X634"/>
  <c r="W634"/>
  <c r="T634"/>
  <c r="Q634"/>
  <c r="R634" s="1"/>
  <c r="P634"/>
  <c r="N634"/>
  <c r="I634"/>
  <c r="X633"/>
  <c r="W633"/>
  <c r="T633"/>
  <c r="Q633"/>
  <c r="R633" s="1"/>
  <c r="U633" s="1"/>
  <c r="P633"/>
  <c r="N633"/>
  <c r="I633"/>
  <c r="X632"/>
  <c r="W632"/>
  <c r="T632"/>
  <c r="Q632"/>
  <c r="R632" s="1"/>
  <c r="S632" s="1"/>
  <c r="P632"/>
  <c r="N632"/>
  <c r="I632"/>
  <c r="X631"/>
  <c r="W631"/>
  <c r="T631"/>
  <c r="Q631"/>
  <c r="R631" s="1"/>
  <c r="S631" s="1"/>
  <c r="P631"/>
  <c r="N631"/>
  <c r="I631"/>
  <c r="X630"/>
  <c r="W630"/>
  <c r="T630"/>
  <c r="Q630"/>
  <c r="R630" s="1"/>
  <c r="U630" s="1"/>
  <c r="P630"/>
  <c r="N630"/>
  <c r="I630"/>
  <c r="X629"/>
  <c r="W629"/>
  <c r="T629"/>
  <c r="Q629"/>
  <c r="R629" s="1"/>
  <c r="P629"/>
  <c r="N629"/>
  <c r="I629"/>
  <c r="X628"/>
  <c r="W628"/>
  <c r="T628"/>
  <c r="Q628"/>
  <c r="R628" s="1"/>
  <c r="P628"/>
  <c r="N628"/>
  <c r="I628"/>
  <c r="X627"/>
  <c r="W627"/>
  <c r="T627"/>
  <c r="Q627"/>
  <c r="R627" s="1"/>
  <c r="U627" s="1"/>
  <c r="P627"/>
  <c r="N627"/>
  <c r="I627"/>
  <c r="X626"/>
  <c r="W626"/>
  <c r="T626"/>
  <c r="Q626"/>
  <c r="R626" s="1"/>
  <c r="P626"/>
  <c r="N626"/>
  <c r="I626"/>
  <c r="X625"/>
  <c r="W625"/>
  <c r="T625"/>
  <c r="Q625"/>
  <c r="R625" s="1"/>
  <c r="P625"/>
  <c r="N625"/>
  <c r="I625"/>
  <c r="X624"/>
  <c r="W624"/>
  <c r="T624"/>
  <c r="Q624"/>
  <c r="R624" s="1"/>
  <c r="P624"/>
  <c r="N624"/>
  <c r="I624"/>
  <c r="X623"/>
  <c r="W623"/>
  <c r="T623"/>
  <c r="S623"/>
  <c r="Q623"/>
  <c r="R623" s="1"/>
  <c r="U623" s="1"/>
  <c r="P623"/>
  <c r="N623"/>
  <c r="I623"/>
  <c r="X622"/>
  <c r="W622"/>
  <c r="T622"/>
  <c r="Q622"/>
  <c r="R622" s="1"/>
  <c r="P622"/>
  <c r="N622"/>
  <c r="I622"/>
  <c r="X621"/>
  <c r="W621"/>
  <c r="T621"/>
  <c r="Q621"/>
  <c r="R621" s="1"/>
  <c r="P621"/>
  <c r="N621"/>
  <c r="I621"/>
  <c r="X620"/>
  <c r="W620"/>
  <c r="T620"/>
  <c r="Q620"/>
  <c r="R620" s="1"/>
  <c r="P620"/>
  <c r="N620"/>
  <c r="I620"/>
  <c r="X619"/>
  <c r="W619"/>
  <c r="T619"/>
  <c r="Q619"/>
  <c r="R619" s="1"/>
  <c r="U619" s="1"/>
  <c r="P619"/>
  <c r="N619"/>
  <c r="I619"/>
  <c r="X618"/>
  <c r="W618"/>
  <c r="T618"/>
  <c r="Q618"/>
  <c r="R618" s="1"/>
  <c r="P618"/>
  <c r="N618"/>
  <c r="I618"/>
  <c r="X617"/>
  <c r="W617"/>
  <c r="T617"/>
  <c r="Q617"/>
  <c r="R617" s="1"/>
  <c r="P617"/>
  <c r="N617"/>
  <c r="I617"/>
  <c r="X616"/>
  <c r="W616"/>
  <c r="T616"/>
  <c r="Q616"/>
  <c r="R616" s="1"/>
  <c r="U616" s="1"/>
  <c r="P616"/>
  <c r="N616"/>
  <c r="I616"/>
  <c r="X615"/>
  <c r="W615"/>
  <c r="T615"/>
  <c r="Q615"/>
  <c r="R615" s="1"/>
  <c r="P615"/>
  <c r="N615"/>
  <c r="I615"/>
  <c r="X614"/>
  <c r="W614"/>
  <c r="T614"/>
  <c r="Q614"/>
  <c r="R614" s="1"/>
  <c r="S614" s="1"/>
  <c r="P614"/>
  <c r="N614"/>
  <c r="I614"/>
  <c r="X613"/>
  <c r="W613"/>
  <c r="T613"/>
  <c r="Q613"/>
  <c r="R613" s="1"/>
  <c r="S613" s="1"/>
  <c r="P613"/>
  <c r="N613"/>
  <c r="I613"/>
  <c r="X612"/>
  <c r="W612"/>
  <c r="T612"/>
  <c r="Q612"/>
  <c r="R612" s="1"/>
  <c r="U612" s="1"/>
  <c r="P612"/>
  <c r="N612"/>
  <c r="I612"/>
  <c r="X611"/>
  <c r="W611"/>
  <c r="T611"/>
  <c r="Q611"/>
  <c r="R611" s="1"/>
  <c r="P611"/>
  <c r="N611"/>
  <c r="I611"/>
  <c r="X610"/>
  <c r="W610"/>
  <c r="T610"/>
  <c r="Q610"/>
  <c r="R610" s="1"/>
  <c r="S610" s="1"/>
  <c r="P610"/>
  <c r="N610"/>
  <c r="I610"/>
  <c r="X609"/>
  <c r="W609"/>
  <c r="T609"/>
  <c r="S609"/>
  <c r="Q609"/>
  <c r="R609" s="1"/>
  <c r="U609" s="1"/>
  <c r="P609"/>
  <c r="N609"/>
  <c r="I609"/>
  <c r="X608"/>
  <c r="W608"/>
  <c r="T608"/>
  <c r="Q608"/>
  <c r="R608" s="1"/>
  <c r="U608" s="1"/>
  <c r="P608"/>
  <c r="N608"/>
  <c r="I608"/>
  <c r="X607"/>
  <c r="W607"/>
  <c r="T607"/>
  <c r="Q607"/>
  <c r="R607" s="1"/>
  <c r="P607"/>
  <c r="N607"/>
  <c r="I607"/>
  <c r="X606"/>
  <c r="W606"/>
  <c r="T606"/>
  <c r="Q606"/>
  <c r="R606" s="1"/>
  <c r="U606" s="1"/>
  <c r="P606"/>
  <c r="N606"/>
  <c r="I606"/>
  <c r="X605"/>
  <c r="W605"/>
  <c r="T605"/>
  <c r="Q605"/>
  <c r="R605" s="1"/>
  <c r="P605"/>
  <c r="N605"/>
  <c r="I605"/>
  <c r="X604"/>
  <c r="W604"/>
  <c r="T604"/>
  <c r="Q604"/>
  <c r="R604" s="1"/>
  <c r="U604" s="1"/>
  <c r="P604"/>
  <c r="N604"/>
  <c r="I604"/>
  <c r="X603"/>
  <c r="W603"/>
  <c r="T603"/>
  <c r="Q603"/>
  <c r="R603" s="1"/>
  <c r="U603" s="1"/>
  <c r="P603"/>
  <c r="N603"/>
  <c r="I603"/>
  <c r="X602"/>
  <c r="W602"/>
  <c r="T602"/>
  <c r="Q602"/>
  <c r="R602" s="1"/>
  <c r="P602"/>
  <c r="N602"/>
  <c r="I602"/>
  <c r="X601"/>
  <c r="W601"/>
  <c r="T601"/>
  <c r="Q601"/>
  <c r="R601" s="1"/>
  <c r="P601"/>
  <c r="N601"/>
  <c r="I601"/>
  <c r="X600"/>
  <c r="W600"/>
  <c r="T600"/>
  <c r="Q600"/>
  <c r="R600" s="1"/>
  <c r="U600" s="1"/>
  <c r="P600"/>
  <c r="N600"/>
  <c r="I600"/>
  <c r="X599"/>
  <c r="W599"/>
  <c r="T599"/>
  <c r="Q599"/>
  <c r="R599" s="1"/>
  <c r="P599"/>
  <c r="N599"/>
  <c r="I599"/>
  <c r="X598"/>
  <c r="W598"/>
  <c r="T598"/>
  <c r="Q598"/>
  <c r="R598" s="1"/>
  <c r="P598"/>
  <c r="N598"/>
  <c r="I598"/>
  <c r="X597"/>
  <c r="W597"/>
  <c r="T597"/>
  <c r="Q597"/>
  <c r="R597" s="1"/>
  <c r="P597"/>
  <c r="N597"/>
  <c r="I597"/>
  <c r="X596"/>
  <c r="W596"/>
  <c r="T596"/>
  <c r="Q596"/>
  <c r="R596" s="1"/>
  <c r="P596"/>
  <c r="N596"/>
  <c r="I596"/>
  <c r="X595"/>
  <c r="W595"/>
  <c r="T595"/>
  <c r="Q595"/>
  <c r="R595" s="1"/>
  <c r="U595" s="1"/>
  <c r="P595"/>
  <c r="N595"/>
  <c r="I595"/>
  <c r="X594"/>
  <c r="W594"/>
  <c r="T594"/>
  <c r="Q594"/>
  <c r="R594" s="1"/>
  <c r="P594"/>
  <c r="N594"/>
  <c r="I594"/>
  <c r="X593"/>
  <c r="W593"/>
  <c r="T593"/>
  <c r="Q593"/>
  <c r="R593" s="1"/>
  <c r="P593"/>
  <c r="N593"/>
  <c r="I593"/>
  <c r="X592"/>
  <c r="W592"/>
  <c r="T592"/>
  <c r="Q592"/>
  <c r="R592" s="1"/>
  <c r="P592"/>
  <c r="N592"/>
  <c r="I592"/>
  <c r="X591"/>
  <c r="W591"/>
  <c r="T591"/>
  <c r="Q591"/>
  <c r="R591" s="1"/>
  <c r="P591"/>
  <c r="N591"/>
  <c r="I591"/>
  <c r="X590"/>
  <c r="W590"/>
  <c r="T590"/>
  <c r="Q590"/>
  <c r="R590" s="1"/>
  <c r="P590"/>
  <c r="N590"/>
  <c r="I590"/>
  <c r="X589"/>
  <c r="W589"/>
  <c r="T589"/>
  <c r="Q589"/>
  <c r="R589" s="1"/>
  <c r="P589"/>
  <c r="N589"/>
  <c r="I589"/>
  <c r="X588"/>
  <c r="W588"/>
  <c r="T588"/>
  <c r="Q588"/>
  <c r="R588" s="1"/>
  <c r="P588"/>
  <c r="N588"/>
  <c r="I588"/>
  <c r="X587"/>
  <c r="W587"/>
  <c r="T587"/>
  <c r="Q587"/>
  <c r="R587" s="1"/>
  <c r="U587" s="1"/>
  <c r="P587"/>
  <c r="N587"/>
  <c r="I587"/>
  <c r="X586"/>
  <c r="W586"/>
  <c r="T586"/>
  <c r="Q586"/>
  <c r="R586" s="1"/>
  <c r="P586"/>
  <c r="N586"/>
  <c r="I586"/>
  <c r="X585"/>
  <c r="W585"/>
  <c r="T585"/>
  <c r="Q585"/>
  <c r="R585" s="1"/>
  <c r="P585"/>
  <c r="N585"/>
  <c r="I585"/>
  <c r="X584"/>
  <c r="W584"/>
  <c r="T584"/>
  <c r="Q584"/>
  <c r="R584" s="1"/>
  <c r="P584"/>
  <c r="N584"/>
  <c r="I584"/>
  <c r="X583"/>
  <c r="W583"/>
  <c r="T583"/>
  <c r="Q583"/>
  <c r="R583" s="1"/>
  <c r="P583"/>
  <c r="N583"/>
  <c r="I583"/>
  <c r="X582"/>
  <c r="W582"/>
  <c r="T582"/>
  <c r="Q582"/>
  <c r="R582" s="1"/>
  <c r="P582"/>
  <c r="N582"/>
  <c r="I582"/>
  <c r="X581"/>
  <c r="W581"/>
  <c r="T581"/>
  <c r="Q581"/>
  <c r="R581" s="1"/>
  <c r="P581"/>
  <c r="N581"/>
  <c r="I581"/>
  <c r="X580"/>
  <c r="W580"/>
  <c r="T580"/>
  <c r="Q580"/>
  <c r="R580" s="1"/>
  <c r="P580"/>
  <c r="N580"/>
  <c r="I580"/>
  <c r="X579"/>
  <c r="W579"/>
  <c r="T579"/>
  <c r="Q579"/>
  <c r="R579" s="1"/>
  <c r="U579" s="1"/>
  <c r="P579"/>
  <c r="N579"/>
  <c r="I579"/>
  <c r="X578"/>
  <c r="W578"/>
  <c r="T578"/>
  <c r="Q578"/>
  <c r="R578" s="1"/>
  <c r="U578" s="1"/>
  <c r="P578"/>
  <c r="N578"/>
  <c r="I578"/>
  <c r="X577"/>
  <c r="W577"/>
  <c r="T577"/>
  <c r="Q577"/>
  <c r="R577" s="1"/>
  <c r="P577"/>
  <c r="N577"/>
  <c r="I577"/>
  <c r="X576"/>
  <c r="W576"/>
  <c r="T576"/>
  <c r="Q576"/>
  <c r="R576" s="1"/>
  <c r="P576"/>
  <c r="N576"/>
  <c r="I576"/>
  <c r="X575"/>
  <c r="W575"/>
  <c r="T575"/>
  <c r="Q575"/>
  <c r="R575" s="1"/>
  <c r="U575" s="1"/>
  <c r="P575"/>
  <c r="N575"/>
  <c r="I575"/>
  <c r="X574"/>
  <c r="W574"/>
  <c r="T574"/>
  <c r="Q574"/>
  <c r="R574" s="1"/>
  <c r="U574" s="1"/>
  <c r="P574"/>
  <c r="N574"/>
  <c r="I574"/>
  <c r="X573"/>
  <c r="W573"/>
  <c r="T573"/>
  <c r="Q573"/>
  <c r="R573" s="1"/>
  <c r="P573"/>
  <c r="N573"/>
  <c r="I573"/>
  <c r="X572"/>
  <c r="W572"/>
  <c r="T572"/>
  <c r="S572"/>
  <c r="Q572"/>
  <c r="R572" s="1"/>
  <c r="U572" s="1"/>
  <c r="P572"/>
  <c r="N572"/>
  <c r="I572"/>
  <c r="X571"/>
  <c r="W571"/>
  <c r="T571"/>
  <c r="Q571"/>
  <c r="R571" s="1"/>
  <c r="P571"/>
  <c r="N571"/>
  <c r="I571"/>
  <c r="X570"/>
  <c r="W570"/>
  <c r="T570"/>
  <c r="Q570"/>
  <c r="R570" s="1"/>
  <c r="U570" s="1"/>
  <c r="P570"/>
  <c r="N570"/>
  <c r="I570"/>
  <c r="X569"/>
  <c r="W569"/>
  <c r="T569"/>
  <c r="Q569"/>
  <c r="R569" s="1"/>
  <c r="P569"/>
  <c r="N569"/>
  <c r="I569"/>
  <c r="X568"/>
  <c r="W568"/>
  <c r="T568"/>
  <c r="Q568"/>
  <c r="R568" s="1"/>
  <c r="P568"/>
  <c r="N568"/>
  <c r="I568"/>
  <c r="X567"/>
  <c r="W567"/>
  <c r="T567"/>
  <c r="S567"/>
  <c r="Q567"/>
  <c r="R567" s="1"/>
  <c r="U567" s="1"/>
  <c r="P567"/>
  <c r="N567"/>
  <c r="I567"/>
  <c r="X566"/>
  <c r="W566"/>
  <c r="T566"/>
  <c r="Q566"/>
  <c r="R566" s="1"/>
  <c r="U566" s="1"/>
  <c r="P566"/>
  <c r="N566"/>
  <c r="I566"/>
  <c r="X565"/>
  <c r="W565"/>
  <c r="T565"/>
  <c r="Q565"/>
  <c r="R565" s="1"/>
  <c r="P565"/>
  <c r="N565"/>
  <c r="I565"/>
  <c r="X564"/>
  <c r="W564"/>
  <c r="T564"/>
  <c r="Q564"/>
  <c r="R564" s="1"/>
  <c r="P564"/>
  <c r="N564"/>
  <c r="I564"/>
  <c r="X563"/>
  <c r="W563"/>
  <c r="T563"/>
  <c r="S563"/>
  <c r="Q563"/>
  <c r="R563" s="1"/>
  <c r="U563" s="1"/>
  <c r="P563"/>
  <c r="N563"/>
  <c r="I563"/>
  <c r="X562"/>
  <c r="W562"/>
  <c r="T562"/>
  <c r="Q562"/>
  <c r="R562" s="1"/>
  <c r="U562" s="1"/>
  <c r="P562"/>
  <c r="N562"/>
  <c r="I562"/>
  <c r="X561"/>
  <c r="W561"/>
  <c r="T561"/>
  <c r="Q561"/>
  <c r="R561" s="1"/>
  <c r="P561"/>
  <c r="N561"/>
  <c r="I561"/>
  <c r="X560"/>
  <c r="W560"/>
  <c r="T560"/>
  <c r="Q560"/>
  <c r="R560" s="1"/>
  <c r="P560"/>
  <c r="N560"/>
  <c r="I560"/>
  <c r="X559"/>
  <c r="W559"/>
  <c r="T559"/>
  <c r="Q559"/>
  <c r="R559" s="1"/>
  <c r="U559" s="1"/>
  <c r="P559"/>
  <c r="N559"/>
  <c r="I559"/>
  <c r="X558"/>
  <c r="W558"/>
  <c r="T558"/>
  <c r="Q558"/>
  <c r="R558" s="1"/>
  <c r="U558" s="1"/>
  <c r="P558"/>
  <c r="N558"/>
  <c r="I558"/>
  <c r="X557"/>
  <c r="W557"/>
  <c r="T557"/>
  <c r="Q557"/>
  <c r="R557" s="1"/>
  <c r="P557"/>
  <c r="N557"/>
  <c r="I557"/>
  <c r="X556"/>
  <c r="W556"/>
  <c r="T556"/>
  <c r="Q556"/>
  <c r="R556" s="1"/>
  <c r="P556"/>
  <c r="N556"/>
  <c r="I556"/>
  <c r="X555"/>
  <c r="W555"/>
  <c r="T555"/>
  <c r="S555"/>
  <c r="Q555"/>
  <c r="R555" s="1"/>
  <c r="U555" s="1"/>
  <c r="P555"/>
  <c r="N555"/>
  <c r="I555"/>
  <c r="X554"/>
  <c r="W554"/>
  <c r="T554"/>
  <c r="Q554"/>
  <c r="R554" s="1"/>
  <c r="U554" s="1"/>
  <c r="P554"/>
  <c r="N554"/>
  <c r="I554"/>
  <c r="X553"/>
  <c r="W553"/>
  <c r="T553"/>
  <c r="Q553"/>
  <c r="R553" s="1"/>
  <c r="P553"/>
  <c r="N553"/>
  <c r="I553"/>
  <c r="X552"/>
  <c r="W552"/>
  <c r="T552"/>
  <c r="Q552"/>
  <c r="R552" s="1"/>
  <c r="P552"/>
  <c r="N552"/>
  <c r="I552"/>
  <c r="X551"/>
  <c r="W551"/>
  <c r="T551"/>
  <c r="Q551"/>
  <c r="R551" s="1"/>
  <c r="P551"/>
  <c r="N551"/>
  <c r="I551"/>
  <c r="X550"/>
  <c r="W550"/>
  <c r="T550"/>
  <c r="Q550"/>
  <c r="R550" s="1"/>
  <c r="U550" s="1"/>
  <c r="P550"/>
  <c r="N550"/>
  <c r="I550"/>
  <c r="X549"/>
  <c r="W549"/>
  <c r="T549"/>
  <c r="Q549"/>
  <c r="R549" s="1"/>
  <c r="P549"/>
  <c r="N549"/>
  <c r="I549"/>
  <c r="X548"/>
  <c r="W548"/>
  <c r="T548"/>
  <c r="Q548"/>
  <c r="R548" s="1"/>
  <c r="P548"/>
  <c r="N548"/>
  <c r="I548"/>
  <c r="X547"/>
  <c r="W547"/>
  <c r="T547"/>
  <c r="Q547"/>
  <c r="R547" s="1"/>
  <c r="P547"/>
  <c r="N547"/>
  <c r="I547"/>
  <c r="X546"/>
  <c r="W546"/>
  <c r="T546"/>
  <c r="Q546"/>
  <c r="R546" s="1"/>
  <c r="U546" s="1"/>
  <c r="P546"/>
  <c r="N546"/>
  <c r="I546"/>
  <c r="X545"/>
  <c r="W545"/>
  <c r="T545"/>
  <c r="Q545"/>
  <c r="R545" s="1"/>
  <c r="P545"/>
  <c r="N545"/>
  <c r="I545"/>
  <c r="X544"/>
  <c r="W544"/>
  <c r="T544"/>
  <c r="Q544"/>
  <c r="R544" s="1"/>
  <c r="P544"/>
  <c r="N544"/>
  <c r="I544"/>
  <c r="X543"/>
  <c r="W543"/>
  <c r="T543"/>
  <c r="Q543"/>
  <c r="R543" s="1"/>
  <c r="U543" s="1"/>
  <c r="P543"/>
  <c r="N543"/>
  <c r="I543"/>
  <c r="X542"/>
  <c r="W542"/>
  <c r="T542"/>
  <c r="Q542"/>
  <c r="R542" s="1"/>
  <c r="U542" s="1"/>
  <c r="P542"/>
  <c r="N542"/>
  <c r="I542"/>
  <c r="X541"/>
  <c r="W541"/>
  <c r="T541"/>
  <c r="Q541"/>
  <c r="R541" s="1"/>
  <c r="P541"/>
  <c r="N541"/>
  <c r="I541"/>
  <c r="X540"/>
  <c r="W540"/>
  <c r="T540"/>
  <c r="Q540"/>
  <c r="R540" s="1"/>
  <c r="P540"/>
  <c r="N540"/>
  <c r="I540"/>
  <c r="X539"/>
  <c r="W539"/>
  <c r="T539"/>
  <c r="Q539"/>
  <c r="R539" s="1"/>
  <c r="P539"/>
  <c r="N539"/>
  <c r="I539"/>
  <c r="X538"/>
  <c r="W538"/>
  <c r="T538"/>
  <c r="Q538"/>
  <c r="R538" s="1"/>
  <c r="U538" s="1"/>
  <c r="P538"/>
  <c r="N538"/>
  <c r="I538"/>
  <c r="X537"/>
  <c r="W537"/>
  <c r="T537"/>
  <c r="Q537"/>
  <c r="R537" s="1"/>
  <c r="P537"/>
  <c r="N537"/>
  <c r="I537"/>
  <c r="X536"/>
  <c r="W536"/>
  <c r="T536"/>
  <c r="Q536"/>
  <c r="R536" s="1"/>
  <c r="P536"/>
  <c r="N536"/>
  <c r="I536"/>
  <c r="X535"/>
  <c r="W535"/>
  <c r="T535"/>
  <c r="Q535"/>
  <c r="R535" s="1"/>
  <c r="P535"/>
  <c r="N535"/>
  <c r="I535"/>
  <c r="X534"/>
  <c r="W534"/>
  <c r="T534"/>
  <c r="Q534"/>
  <c r="R534" s="1"/>
  <c r="U534" s="1"/>
  <c r="P534"/>
  <c r="N534"/>
  <c r="I534"/>
  <c r="X533"/>
  <c r="W533"/>
  <c r="T533"/>
  <c r="Q533"/>
  <c r="R533" s="1"/>
  <c r="P533"/>
  <c r="N533"/>
  <c r="I533"/>
  <c r="X532"/>
  <c r="W532"/>
  <c r="T532"/>
  <c r="Q532"/>
  <c r="R532" s="1"/>
  <c r="P532"/>
  <c r="N532"/>
  <c r="I532"/>
  <c r="X531"/>
  <c r="W531"/>
  <c r="T531"/>
  <c r="Q531"/>
  <c r="R531" s="1"/>
  <c r="P531"/>
  <c r="N531"/>
  <c r="I531"/>
  <c r="X530"/>
  <c r="W530"/>
  <c r="T530"/>
  <c r="Q530"/>
  <c r="R530" s="1"/>
  <c r="U530" s="1"/>
  <c r="P530"/>
  <c r="N530"/>
  <c r="I530"/>
  <c r="X529"/>
  <c r="W529"/>
  <c r="T529"/>
  <c r="S529"/>
  <c r="Q529"/>
  <c r="R529" s="1"/>
  <c r="U529" s="1"/>
  <c r="P529"/>
  <c r="N529"/>
  <c r="I529"/>
  <c r="X528"/>
  <c r="W528"/>
  <c r="T528"/>
  <c r="Q528"/>
  <c r="R528" s="1"/>
  <c r="P528"/>
  <c r="N528"/>
  <c r="I528"/>
  <c r="X527"/>
  <c r="W527"/>
  <c r="T527"/>
  <c r="Q527"/>
  <c r="R527" s="1"/>
  <c r="P527"/>
  <c r="N527"/>
  <c r="I527"/>
  <c r="X526"/>
  <c r="W526"/>
  <c r="T526"/>
  <c r="Q526"/>
  <c r="R526" s="1"/>
  <c r="U526" s="1"/>
  <c r="P526"/>
  <c r="N526"/>
  <c r="I526"/>
  <c r="X525"/>
  <c r="W525"/>
  <c r="T525"/>
  <c r="S525"/>
  <c r="Q525"/>
  <c r="R525" s="1"/>
  <c r="U525" s="1"/>
  <c r="P525"/>
  <c r="N525"/>
  <c r="I525"/>
  <c r="X524"/>
  <c r="W524"/>
  <c r="T524"/>
  <c r="Q524"/>
  <c r="R524" s="1"/>
  <c r="P524"/>
  <c r="N524"/>
  <c r="I524"/>
  <c r="X523"/>
  <c r="W523"/>
  <c r="T523"/>
  <c r="S523"/>
  <c r="Q523"/>
  <c r="R523" s="1"/>
  <c r="U523" s="1"/>
  <c r="P523"/>
  <c r="N523"/>
  <c r="I523"/>
  <c r="X522"/>
  <c r="W522"/>
  <c r="T522"/>
  <c r="Q522"/>
  <c r="R522" s="1"/>
  <c r="U522" s="1"/>
  <c r="P522"/>
  <c r="N522"/>
  <c r="I522"/>
  <c r="X521"/>
  <c r="W521"/>
  <c r="T521"/>
  <c r="Q521"/>
  <c r="R521" s="1"/>
  <c r="P521"/>
  <c r="N521"/>
  <c r="I521"/>
  <c r="X520"/>
  <c r="W520"/>
  <c r="T520"/>
  <c r="S520"/>
  <c r="Q520"/>
  <c r="R520" s="1"/>
  <c r="U520" s="1"/>
  <c r="P520"/>
  <c r="N520"/>
  <c r="I520"/>
  <c r="X519"/>
  <c r="W519"/>
  <c r="T519"/>
  <c r="Q519"/>
  <c r="R519" s="1"/>
  <c r="P519"/>
  <c r="N519"/>
  <c r="I519"/>
  <c r="X518"/>
  <c r="W518"/>
  <c r="T518"/>
  <c r="Q518"/>
  <c r="R518" s="1"/>
  <c r="U518" s="1"/>
  <c r="P518"/>
  <c r="N518"/>
  <c r="I518"/>
  <c r="X517"/>
  <c r="W517"/>
  <c r="T517"/>
  <c r="Q517"/>
  <c r="R517" s="1"/>
  <c r="P517"/>
  <c r="N517"/>
  <c r="I517"/>
  <c r="X516"/>
  <c r="W516"/>
  <c r="T516"/>
  <c r="Q516"/>
  <c r="R516" s="1"/>
  <c r="P516"/>
  <c r="N516"/>
  <c r="I516"/>
  <c r="X515"/>
  <c r="W515"/>
  <c r="T515"/>
  <c r="Q515"/>
  <c r="R515" s="1"/>
  <c r="U515" s="1"/>
  <c r="P515"/>
  <c r="N515"/>
  <c r="I515"/>
  <c r="X514"/>
  <c r="W514"/>
  <c r="T514"/>
  <c r="Q514"/>
  <c r="R514" s="1"/>
  <c r="U514" s="1"/>
  <c r="P514"/>
  <c r="N514"/>
  <c r="I514"/>
  <c r="X513"/>
  <c r="W513"/>
  <c r="T513"/>
  <c r="Q513"/>
  <c r="R513" s="1"/>
  <c r="P513"/>
  <c r="N513"/>
  <c r="I513"/>
  <c r="X512"/>
  <c r="W512"/>
  <c r="T512"/>
  <c r="Q512"/>
  <c r="R512" s="1"/>
  <c r="P512"/>
  <c r="N512"/>
  <c r="I512"/>
  <c r="X511"/>
  <c r="W511"/>
  <c r="T511"/>
  <c r="Q511"/>
  <c r="R511" s="1"/>
  <c r="U511" s="1"/>
  <c r="P511"/>
  <c r="N511"/>
  <c r="I511"/>
  <c r="X510"/>
  <c r="W510"/>
  <c r="T510"/>
  <c r="Q510"/>
  <c r="R510" s="1"/>
  <c r="U510" s="1"/>
  <c r="P510"/>
  <c r="N510"/>
  <c r="I510"/>
  <c r="X509"/>
  <c r="W509"/>
  <c r="T509"/>
  <c r="Q509"/>
  <c r="R509" s="1"/>
  <c r="P509"/>
  <c r="N509"/>
  <c r="I509"/>
  <c r="X508"/>
  <c r="W508"/>
  <c r="T508"/>
  <c r="Q508"/>
  <c r="R508" s="1"/>
  <c r="P508"/>
  <c r="N508"/>
  <c r="I508"/>
  <c r="X507"/>
  <c r="W507"/>
  <c r="T507"/>
  <c r="Q507"/>
  <c r="R507" s="1"/>
  <c r="P507"/>
  <c r="N507"/>
  <c r="I507"/>
  <c r="X506"/>
  <c r="W506"/>
  <c r="T506"/>
  <c r="Q506"/>
  <c r="R506" s="1"/>
  <c r="U506" s="1"/>
  <c r="P506"/>
  <c r="N506"/>
  <c r="I506"/>
  <c r="X505"/>
  <c r="W505"/>
  <c r="T505"/>
  <c r="Q505"/>
  <c r="R505" s="1"/>
  <c r="P505"/>
  <c r="N505"/>
  <c r="I505"/>
  <c r="X504"/>
  <c r="W504"/>
  <c r="T504"/>
  <c r="Q504"/>
  <c r="R504" s="1"/>
  <c r="P504"/>
  <c r="N504"/>
  <c r="I504"/>
  <c r="X503"/>
  <c r="W503"/>
  <c r="T503"/>
  <c r="Q503"/>
  <c r="R503" s="1"/>
  <c r="P503"/>
  <c r="N503"/>
  <c r="I503"/>
  <c r="X502"/>
  <c r="W502"/>
  <c r="T502"/>
  <c r="Q502"/>
  <c r="R502" s="1"/>
  <c r="U502" s="1"/>
  <c r="P502"/>
  <c r="N502"/>
  <c r="I502"/>
  <c r="X501"/>
  <c r="W501"/>
  <c r="T501"/>
  <c r="S501"/>
  <c r="Q501"/>
  <c r="R501" s="1"/>
  <c r="U501" s="1"/>
  <c r="P501"/>
  <c r="N501"/>
  <c r="I501"/>
  <c r="X500"/>
  <c r="W500"/>
  <c r="T500"/>
  <c r="S500"/>
  <c r="Q500"/>
  <c r="R500" s="1"/>
  <c r="U500" s="1"/>
  <c r="P500"/>
  <c r="N500"/>
  <c r="I500"/>
  <c r="X499"/>
  <c r="W499"/>
  <c r="T499"/>
  <c r="Q499"/>
  <c r="R499" s="1"/>
  <c r="P499"/>
  <c r="N499"/>
  <c r="I499"/>
  <c r="X498"/>
  <c r="W498"/>
  <c r="T498"/>
  <c r="Q498"/>
  <c r="R498" s="1"/>
  <c r="U498" s="1"/>
  <c r="P498"/>
  <c r="N498"/>
  <c r="I498"/>
  <c r="X497"/>
  <c r="W497"/>
  <c r="T497"/>
  <c r="Q497"/>
  <c r="R497" s="1"/>
  <c r="P497"/>
  <c r="N497"/>
  <c r="I497"/>
  <c r="X496"/>
  <c r="W496"/>
  <c r="T496"/>
  <c r="Q496"/>
  <c r="R496" s="1"/>
  <c r="P496"/>
  <c r="N496"/>
  <c r="I496"/>
  <c r="X495"/>
  <c r="W495"/>
  <c r="T495"/>
  <c r="Q495"/>
  <c r="R495" s="1"/>
  <c r="P495"/>
  <c r="N495"/>
  <c r="I495"/>
  <c r="X494"/>
  <c r="W494"/>
  <c r="T494"/>
  <c r="Q494"/>
  <c r="R494" s="1"/>
  <c r="U494" s="1"/>
  <c r="P494"/>
  <c r="N494"/>
  <c r="I494"/>
  <c r="X493"/>
  <c r="W493"/>
  <c r="T493"/>
  <c r="Q493"/>
  <c r="R493" s="1"/>
  <c r="P493"/>
  <c r="N493"/>
  <c r="I493"/>
  <c r="X492"/>
  <c r="W492"/>
  <c r="T492"/>
  <c r="S492"/>
  <c r="Q492"/>
  <c r="R492" s="1"/>
  <c r="U492" s="1"/>
  <c r="P492"/>
  <c r="N492"/>
  <c r="I492"/>
  <c r="X491"/>
  <c r="W491"/>
  <c r="T491"/>
  <c r="Q491"/>
  <c r="R491" s="1"/>
  <c r="P491"/>
  <c r="N491"/>
  <c r="I491"/>
  <c r="X490"/>
  <c r="W490"/>
  <c r="T490"/>
  <c r="Q490"/>
  <c r="R490" s="1"/>
  <c r="U490" s="1"/>
  <c r="P490"/>
  <c r="N490"/>
  <c r="I490"/>
  <c r="X489"/>
  <c r="W489"/>
  <c r="T489"/>
  <c r="Q489"/>
  <c r="R489" s="1"/>
  <c r="P489"/>
  <c r="N489"/>
  <c r="I489"/>
  <c r="X488"/>
  <c r="W488"/>
  <c r="T488"/>
  <c r="Q488"/>
  <c r="R488" s="1"/>
  <c r="P488"/>
  <c r="N488"/>
  <c r="I488"/>
  <c r="X487"/>
  <c r="W487"/>
  <c r="T487"/>
  <c r="Q487"/>
  <c r="R487" s="1"/>
  <c r="U487" s="1"/>
  <c r="P487"/>
  <c r="N487"/>
  <c r="I487"/>
  <c r="X486"/>
  <c r="W486"/>
  <c r="T486"/>
  <c r="Q486"/>
  <c r="R486" s="1"/>
  <c r="U486" s="1"/>
  <c r="P486"/>
  <c r="N486"/>
  <c r="I486"/>
  <c r="X485"/>
  <c r="W485"/>
  <c r="T485"/>
  <c r="S485"/>
  <c r="Q485"/>
  <c r="R485" s="1"/>
  <c r="U485" s="1"/>
  <c r="P485"/>
  <c r="N485"/>
  <c r="I485"/>
  <c r="X484"/>
  <c r="W484"/>
  <c r="T484"/>
  <c r="Q484"/>
  <c r="R484" s="1"/>
  <c r="P484"/>
  <c r="N484"/>
  <c r="I484"/>
  <c r="X483"/>
  <c r="W483"/>
  <c r="T483"/>
  <c r="Q483"/>
  <c r="R483" s="1"/>
  <c r="U483" s="1"/>
  <c r="P483"/>
  <c r="N483"/>
  <c r="I483"/>
  <c r="X482"/>
  <c r="W482"/>
  <c r="T482"/>
  <c r="Q482"/>
  <c r="R482" s="1"/>
  <c r="U482" s="1"/>
  <c r="P482"/>
  <c r="N482"/>
  <c r="I482"/>
  <c r="X481"/>
  <c r="W481"/>
  <c r="T481"/>
  <c r="S481"/>
  <c r="Q481"/>
  <c r="R481" s="1"/>
  <c r="U481" s="1"/>
  <c r="P481"/>
  <c r="N481"/>
  <c r="I481"/>
  <c r="X480"/>
  <c r="W480"/>
  <c r="T480"/>
  <c r="Q480"/>
  <c r="R480" s="1"/>
  <c r="P480"/>
  <c r="N480"/>
  <c r="I480"/>
  <c r="X479"/>
  <c r="W479"/>
  <c r="T479"/>
  <c r="Q479"/>
  <c r="R479" s="1"/>
  <c r="U479" s="1"/>
  <c r="P479"/>
  <c r="N479"/>
  <c r="I479"/>
  <c r="X478"/>
  <c r="W478"/>
  <c r="T478"/>
  <c r="Q478"/>
  <c r="R478" s="1"/>
  <c r="U478" s="1"/>
  <c r="P478"/>
  <c r="N478"/>
  <c r="I478"/>
  <c r="X477"/>
  <c r="W477"/>
  <c r="T477"/>
  <c r="Q477"/>
  <c r="R477" s="1"/>
  <c r="P477"/>
  <c r="N477"/>
  <c r="I477"/>
  <c r="X476"/>
  <c r="W476"/>
  <c r="T476"/>
  <c r="Q476"/>
  <c r="R476" s="1"/>
  <c r="P476"/>
  <c r="N476"/>
  <c r="I476"/>
  <c r="X475"/>
  <c r="W475"/>
  <c r="T475"/>
  <c r="Q475"/>
  <c r="R475" s="1"/>
  <c r="U475" s="1"/>
  <c r="P475"/>
  <c r="N475"/>
  <c r="I475"/>
  <c r="X474"/>
  <c r="W474"/>
  <c r="T474"/>
  <c r="Q474"/>
  <c r="R474" s="1"/>
  <c r="U474" s="1"/>
  <c r="P474"/>
  <c r="N474"/>
  <c r="I474"/>
  <c r="X473"/>
  <c r="W473"/>
  <c r="T473"/>
  <c r="Q473"/>
  <c r="R473" s="1"/>
  <c r="P473"/>
  <c r="N473"/>
  <c r="I473"/>
  <c r="X472"/>
  <c r="W472"/>
  <c r="T472"/>
  <c r="Q472"/>
  <c r="R472" s="1"/>
  <c r="P472"/>
  <c r="N472"/>
  <c r="I472"/>
  <c r="X471"/>
  <c r="W471"/>
  <c r="T471"/>
  <c r="Q471"/>
  <c r="R471" s="1"/>
  <c r="P471"/>
  <c r="N471"/>
  <c r="I471"/>
  <c r="X470"/>
  <c r="W470"/>
  <c r="T470"/>
  <c r="Q470"/>
  <c r="R470" s="1"/>
  <c r="U470" s="1"/>
  <c r="P470"/>
  <c r="N470"/>
  <c r="I470"/>
  <c r="X469"/>
  <c r="W469"/>
  <c r="T469"/>
  <c r="Q469"/>
  <c r="R469" s="1"/>
  <c r="P469"/>
  <c r="N469"/>
  <c r="I469"/>
  <c r="X468"/>
  <c r="W468"/>
  <c r="T468"/>
  <c r="Q468"/>
  <c r="R468" s="1"/>
  <c r="P468"/>
  <c r="N468"/>
  <c r="I468"/>
  <c r="X467"/>
  <c r="W467"/>
  <c r="T467"/>
  <c r="Q467"/>
  <c r="R467" s="1"/>
  <c r="P467"/>
  <c r="N467"/>
  <c r="I467"/>
  <c r="X466"/>
  <c r="W466"/>
  <c r="T466"/>
  <c r="Q466"/>
  <c r="R466" s="1"/>
  <c r="U466" s="1"/>
  <c r="P466"/>
  <c r="N466"/>
  <c r="I466"/>
  <c r="X465"/>
  <c r="W465"/>
  <c r="T465"/>
  <c r="Q465"/>
  <c r="R465" s="1"/>
  <c r="P465"/>
  <c r="N465"/>
  <c r="I465"/>
  <c r="X464"/>
  <c r="W464"/>
  <c r="T464"/>
  <c r="Q464"/>
  <c r="R464" s="1"/>
  <c r="P464"/>
  <c r="N464"/>
  <c r="I464"/>
  <c r="X463"/>
  <c r="W463"/>
  <c r="T463"/>
  <c r="Q463"/>
  <c r="R463" s="1"/>
  <c r="U463" s="1"/>
  <c r="P463"/>
  <c r="N463"/>
  <c r="I463"/>
  <c r="X462"/>
  <c r="W462"/>
  <c r="T462"/>
  <c r="Q462"/>
  <c r="R462" s="1"/>
  <c r="U462" s="1"/>
  <c r="P462"/>
  <c r="N462"/>
  <c r="I462"/>
  <c r="X461"/>
  <c r="W461"/>
  <c r="T461"/>
  <c r="Q461"/>
  <c r="R461" s="1"/>
  <c r="P461"/>
  <c r="N461"/>
  <c r="I461"/>
  <c r="X460"/>
  <c r="W460"/>
  <c r="T460"/>
  <c r="Q460"/>
  <c r="R460" s="1"/>
  <c r="P460"/>
  <c r="N460"/>
  <c r="I460"/>
  <c r="X459"/>
  <c r="W459"/>
  <c r="T459"/>
  <c r="Q459"/>
  <c r="R459" s="1"/>
  <c r="P459"/>
  <c r="N459"/>
  <c r="I459"/>
  <c r="X458"/>
  <c r="W458"/>
  <c r="T458"/>
  <c r="Q458"/>
  <c r="R458" s="1"/>
  <c r="U458" s="1"/>
  <c r="P458"/>
  <c r="N458"/>
  <c r="I458"/>
  <c r="X457"/>
  <c r="W457"/>
  <c r="T457"/>
  <c r="Q457"/>
  <c r="R457" s="1"/>
  <c r="P457"/>
  <c r="N457"/>
  <c r="I457"/>
  <c r="X456"/>
  <c r="W456"/>
  <c r="T456"/>
  <c r="Q456"/>
  <c r="R456" s="1"/>
  <c r="P456"/>
  <c r="N456"/>
  <c r="I456"/>
  <c r="X455"/>
  <c r="W455"/>
  <c r="T455"/>
  <c r="Q455"/>
  <c r="R455" s="1"/>
  <c r="P455"/>
  <c r="N455"/>
  <c r="I455"/>
  <c r="X454"/>
  <c r="W454"/>
  <c r="T454"/>
  <c r="Q454"/>
  <c r="R454" s="1"/>
  <c r="U454" s="1"/>
  <c r="P454"/>
  <c r="N454"/>
  <c r="I454"/>
  <c r="X453"/>
  <c r="W453"/>
  <c r="T453"/>
  <c r="Q453"/>
  <c r="R453" s="1"/>
  <c r="P453"/>
  <c r="N453"/>
  <c r="I453"/>
  <c r="X452"/>
  <c r="W452"/>
  <c r="T452"/>
  <c r="Q452"/>
  <c r="R452" s="1"/>
  <c r="P452"/>
  <c r="N452"/>
  <c r="I452"/>
  <c r="X451"/>
  <c r="W451"/>
  <c r="T451"/>
  <c r="Q451"/>
  <c r="R451" s="1"/>
  <c r="P451"/>
  <c r="N451"/>
  <c r="I451"/>
  <c r="X450"/>
  <c r="W450"/>
  <c r="T450"/>
  <c r="Q450"/>
  <c r="R450" s="1"/>
  <c r="U450" s="1"/>
  <c r="P450"/>
  <c r="N450"/>
  <c r="I450"/>
  <c r="X449"/>
  <c r="W449"/>
  <c r="T449"/>
  <c r="Q449"/>
  <c r="R449" s="1"/>
  <c r="P449"/>
  <c r="N449"/>
  <c r="I449"/>
  <c r="X448"/>
  <c r="W448"/>
  <c r="T448"/>
  <c r="Q448"/>
  <c r="R448" s="1"/>
  <c r="P448"/>
  <c r="N448"/>
  <c r="I448"/>
  <c r="X447"/>
  <c r="W447"/>
  <c r="T447"/>
  <c r="Q447"/>
  <c r="R447" s="1"/>
  <c r="U447" s="1"/>
  <c r="P447"/>
  <c r="N447"/>
  <c r="I447"/>
  <c r="X446"/>
  <c r="W446"/>
  <c r="T446"/>
  <c r="Q446"/>
  <c r="R446" s="1"/>
  <c r="U446" s="1"/>
  <c r="P446"/>
  <c r="N446"/>
  <c r="I446"/>
  <c r="X445"/>
  <c r="W445"/>
  <c r="T445"/>
  <c r="Q445"/>
  <c r="R445" s="1"/>
  <c r="P445"/>
  <c r="N445"/>
  <c r="I445"/>
  <c r="X444"/>
  <c r="W444"/>
  <c r="T444"/>
  <c r="S444"/>
  <c r="Q444"/>
  <c r="R444" s="1"/>
  <c r="U444" s="1"/>
  <c r="P444"/>
  <c r="N444"/>
  <c r="I444"/>
  <c r="X443"/>
  <c r="W443"/>
  <c r="T443"/>
  <c r="Q443"/>
  <c r="R443" s="1"/>
  <c r="U443" s="1"/>
  <c r="P443"/>
  <c r="N443"/>
  <c r="I443"/>
  <c r="X442"/>
  <c r="W442"/>
  <c r="T442"/>
  <c r="Q442"/>
  <c r="R442" s="1"/>
  <c r="U442" s="1"/>
  <c r="P442"/>
  <c r="N442"/>
  <c r="I442"/>
  <c r="X441"/>
  <c r="W441"/>
  <c r="T441"/>
  <c r="Q441"/>
  <c r="R441" s="1"/>
  <c r="P441"/>
  <c r="N441"/>
  <c r="I441"/>
  <c r="X440"/>
  <c r="W440"/>
  <c r="T440"/>
  <c r="Q440"/>
  <c r="R440" s="1"/>
  <c r="P440"/>
  <c r="N440"/>
  <c r="I440"/>
  <c r="X439"/>
  <c r="W439"/>
  <c r="T439"/>
  <c r="S439"/>
  <c r="Q439"/>
  <c r="R439" s="1"/>
  <c r="U439" s="1"/>
  <c r="P439"/>
  <c r="N439"/>
  <c r="I439"/>
  <c r="X438"/>
  <c r="W438"/>
  <c r="T438"/>
  <c r="S438"/>
  <c r="Q438"/>
  <c r="R438" s="1"/>
  <c r="U438" s="1"/>
  <c r="P438"/>
  <c r="N438"/>
  <c r="I438"/>
  <c r="X437"/>
  <c r="W437"/>
  <c r="T437"/>
  <c r="Q437"/>
  <c r="R437" s="1"/>
  <c r="S437" s="1"/>
  <c r="P437"/>
  <c r="N437"/>
  <c r="I437"/>
  <c r="X436"/>
  <c r="W436"/>
  <c r="T436"/>
  <c r="Q436"/>
  <c r="R436" s="1"/>
  <c r="U436" s="1"/>
  <c r="P436"/>
  <c r="N436"/>
  <c r="I436"/>
  <c r="X435"/>
  <c r="W435"/>
  <c r="T435"/>
  <c r="Q435"/>
  <c r="R435" s="1"/>
  <c r="U435" s="1"/>
  <c r="P435"/>
  <c r="N435"/>
  <c r="I435"/>
  <c r="X434"/>
  <c r="W434"/>
  <c r="T434"/>
  <c r="S434"/>
  <c r="Q434"/>
  <c r="R434" s="1"/>
  <c r="U434" s="1"/>
  <c r="P434"/>
  <c r="N434"/>
  <c r="I434"/>
  <c r="X433"/>
  <c r="W433"/>
  <c r="T433"/>
  <c r="Q433"/>
  <c r="R433" s="1"/>
  <c r="P433"/>
  <c r="N433"/>
  <c r="I433"/>
  <c r="X432"/>
  <c r="W432"/>
  <c r="T432"/>
  <c r="Q432"/>
  <c r="R432" s="1"/>
  <c r="P432"/>
  <c r="N432"/>
  <c r="I432"/>
  <c r="X431"/>
  <c r="W431"/>
  <c r="T431"/>
  <c r="S431"/>
  <c r="Q431"/>
  <c r="R431" s="1"/>
  <c r="U431" s="1"/>
  <c r="P431"/>
  <c r="N431"/>
  <c r="I431"/>
  <c r="X430"/>
  <c r="W430"/>
  <c r="T430"/>
  <c r="Q430"/>
  <c r="R430" s="1"/>
  <c r="U430" s="1"/>
  <c r="P430"/>
  <c r="N430"/>
  <c r="I430"/>
  <c r="X429"/>
  <c r="W429"/>
  <c r="T429"/>
  <c r="Q429"/>
  <c r="R429" s="1"/>
  <c r="P429"/>
  <c r="N429"/>
  <c r="I429"/>
  <c r="X428"/>
  <c r="W428"/>
  <c r="T428"/>
  <c r="Q428"/>
  <c r="R428" s="1"/>
  <c r="P428"/>
  <c r="N428"/>
  <c r="I428"/>
  <c r="X427"/>
  <c r="W427"/>
  <c r="T427"/>
  <c r="Q427"/>
  <c r="R427" s="1"/>
  <c r="U427" s="1"/>
  <c r="P427"/>
  <c r="N427"/>
  <c r="I427"/>
  <c r="X426"/>
  <c r="W426"/>
  <c r="T426"/>
  <c r="Q426"/>
  <c r="R426" s="1"/>
  <c r="U426" s="1"/>
  <c r="P426"/>
  <c r="N426"/>
  <c r="I426"/>
  <c r="X425"/>
  <c r="W425"/>
  <c r="T425"/>
  <c r="Q425"/>
  <c r="R425" s="1"/>
  <c r="P425"/>
  <c r="N425"/>
  <c r="I425"/>
  <c r="X424"/>
  <c r="W424"/>
  <c r="T424"/>
  <c r="Q424"/>
  <c r="R424" s="1"/>
  <c r="P424"/>
  <c r="N424"/>
  <c r="I424"/>
  <c r="X423"/>
  <c r="W423"/>
  <c r="T423"/>
  <c r="Q423"/>
  <c r="R423" s="1"/>
  <c r="P423"/>
  <c r="N423"/>
  <c r="I423"/>
  <c r="X422"/>
  <c r="W422"/>
  <c r="T422"/>
  <c r="Q422"/>
  <c r="R422" s="1"/>
  <c r="U422" s="1"/>
  <c r="P422"/>
  <c r="N422"/>
  <c r="I422"/>
  <c r="X421"/>
  <c r="W421"/>
  <c r="T421"/>
  <c r="Q421"/>
  <c r="R421" s="1"/>
  <c r="P421"/>
  <c r="N421"/>
  <c r="I421"/>
  <c r="X420"/>
  <c r="W420"/>
  <c r="T420"/>
  <c r="Q420"/>
  <c r="R420" s="1"/>
  <c r="P420"/>
  <c r="N420"/>
  <c r="I420"/>
  <c r="X419"/>
  <c r="W419"/>
  <c r="T419"/>
  <c r="Q419"/>
  <c r="R419" s="1"/>
  <c r="P419"/>
  <c r="N419"/>
  <c r="I419"/>
  <c r="X418"/>
  <c r="W418"/>
  <c r="T418"/>
  <c r="Q418"/>
  <c r="R418" s="1"/>
  <c r="P418"/>
  <c r="N418"/>
  <c r="I418"/>
  <c r="X417"/>
  <c r="W417"/>
  <c r="T417"/>
  <c r="S417"/>
  <c r="Q417"/>
  <c r="R417" s="1"/>
  <c r="U417" s="1"/>
  <c r="P417"/>
  <c r="N417"/>
  <c r="I417"/>
  <c r="X416"/>
  <c r="W416"/>
  <c r="T416"/>
  <c r="Q416"/>
  <c r="R416" s="1"/>
  <c r="P416"/>
  <c r="N416"/>
  <c r="I416"/>
  <c r="X415"/>
  <c r="W415"/>
  <c r="T415"/>
  <c r="Q415"/>
  <c r="R415" s="1"/>
  <c r="U415" s="1"/>
  <c r="P415"/>
  <c r="N415"/>
  <c r="I415"/>
  <c r="X414"/>
  <c r="W414"/>
  <c r="T414"/>
  <c r="Q414"/>
  <c r="R414" s="1"/>
  <c r="P414"/>
  <c r="N414"/>
  <c r="I414"/>
  <c r="X413"/>
  <c r="W413"/>
  <c r="T413"/>
  <c r="Q413"/>
  <c r="R413" s="1"/>
  <c r="P413"/>
  <c r="N413"/>
  <c r="I413"/>
  <c r="X412"/>
  <c r="W412"/>
  <c r="T412"/>
  <c r="Q412"/>
  <c r="R412" s="1"/>
  <c r="P412"/>
  <c r="N412"/>
  <c r="I412"/>
  <c r="X411"/>
  <c r="W411"/>
  <c r="T411"/>
  <c r="Q411"/>
  <c r="R411" s="1"/>
  <c r="P411"/>
  <c r="N411"/>
  <c r="I411"/>
  <c r="X410"/>
  <c r="W410"/>
  <c r="T410"/>
  <c r="S410"/>
  <c r="Q410"/>
  <c r="R410" s="1"/>
  <c r="U410" s="1"/>
  <c r="P410"/>
  <c r="N410"/>
  <c r="I410"/>
  <c r="X409"/>
  <c r="W409"/>
  <c r="T409"/>
  <c r="Q409"/>
  <c r="R409" s="1"/>
  <c r="P409"/>
  <c r="N409"/>
  <c r="I409"/>
  <c r="X408"/>
  <c r="W408"/>
  <c r="T408"/>
  <c r="Q408"/>
  <c r="R408" s="1"/>
  <c r="P408"/>
  <c r="N408"/>
  <c r="I408"/>
  <c r="X407"/>
  <c r="W407"/>
  <c r="T407"/>
  <c r="Q407"/>
  <c r="R407" s="1"/>
  <c r="P407"/>
  <c r="N407"/>
  <c r="I407"/>
  <c r="X406"/>
  <c r="W406"/>
  <c r="T406"/>
  <c r="Q406"/>
  <c r="R406" s="1"/>
  <c r="P406"/>
  <c r="N406"/>
  <c r="I406"/>
  <c r="X405"/>
  <c r="W405"/>
  <c r="T405"/>
  <c r="S405"/>
  <c r="Q405"/>
  <c r="R405" s="1"/>
  <c r="U405" s="1"/>
  <c r="P405"/>
  <c r="N405"/>
  <c r="I405"/>
  <c r="X404"/>
  <c r="W404"/>
  <c r="T404"/>
  <c r="Q404"/>
  <c r="R404" s="1"/>
  <c r="P404"/>
  <c r="N404"/>
  <c r="I404"/>
  <c r="X403"/>
  <c r="W403"/>
  <c r="T403"/>
  <c r="Q403"/>
  <c r="R403" s="1"/>
  <c r="S403" s="1"/>
  <c r="P403"/>
  <c r="N403"/>
  <c r="I403"/>
  <c r="X402"/>
  <c r="W402"/>
  <c r="T402"/>
  <c r="Q402"/>
  <c r="R402" s="1"/>
  <c r="P402"/>
  <c r="N402"/>
  <c r="I402"/>
  <c r="X401"/>
  <c r="W401"/>
  <c r="T401"/>
  <c r="Q401"/>
  <c r="R401" s="1"/>
  <c r="P401"/>
  <c r="N401"/>
  <c r="I401"/>
  <c r="X400"/>
  <c r="W400"/>
  <c r="T400"/>
  <c r="Q400"/>
  <c r="R400" s="1"/>
  <c r="P400"/>
  <c r="N400"/>
  <c r="I400"/>
  <c r="X399"/>
  <c r="W399"/>
  <c r="T399"/>
  <c r="Q399"/>
  <c r="R399" s="1"/>
  <c r="S399" s="1"/>
  <c r="P399"/>
  <c r="N399"/>
  <c r="I399"/>
  <c r="X398"/>
  <c r="W398"/>
  <c r="T398"/>
  <c r="Q398"/>
  <c r="R398" s="1"/>
  <c r="P398"/>
  <c r="N398"/>
  <c r="I398"/>
  <c r="X397"/>
  <c r="W397"/>
  <c r="T397"/>
  <c r="Q397"/>
  <c r="R397" s="1"/>
  <c r="P397"/>
  <c r="N397"/>
  <c r="I397"/>
  <c r="X396"/>
  <c r="W396"/>
  <c r="T396"/>
  <c r="Q396"/>
  <c r="R396" s="1"/>
  <c r="P396"/>
  <c r="N396"/>
  <c r="I396"/>
  <c r="X395"/>
  <c r="W395"/>
  <c r="T395"/>
  <c r="Q395"/>
  <c r="R395" s="1"/>
  <c r="S395" s="1"/>
  <c r="P395"/>
  <c r="N395"/>
  <c r="I395"/>
  <c r="X394"/>
  <c r="W394"/>
  <c r="T394"/>
  <c r="Q394"/>
  <c r="R394" s="1"/>
  <c r="P394"/>
  <c r="N394"/>
  <c r="I394"/>
  <c r="X393"/>
  <c r="W393"/>
  <c r="T393"/>
  <c r="Q393"/>
  <c r="R393" s="1"/>
  <c r="P393"/>
  <c r="N393"/>
  <c r="I393"/>
  <c r="X392"/>
  <c r="W392"/>
  <c r="T392"/>
  <c r="Q392"/>
  <c r="R392" s="1"/>
  <c r="P392"/>
  <c r="N392"/>
  <c r="I392"/>
  <c r="X391"/>
  <c r="W391"/>
  <c r="T391"/>
  <c r="Q391"/>
  <c r="R391" s="1"/>
  <c r="S391" s="1"/>
  <c r="P391"/>
  <c r="N391"/>
  <c r="I391"/>
  <c r="X390"/>
  <c r="W390"/>
  <c r="T390"/>
  <c r="Q390"/>
  <c r="R390" s="1"/>
  <c r="P390"/>
  <c r="N390"/>
  <c r="I390"/>
  <c r="X389"/>
  <c r="W389"/>
  <c r="T389"/>
  <c r="Q389"/>
  <c r="R389" s="1"/>
  <c r="P389"/>
  <c r="N389"/>
  <c r="I389"/>
  <c r="X388"/>
  <c r="W388"/>
  <c r="T388"/>
  <c r="Q388"/>
  <c r="R388" s="1"/>
  <c r="P388"/>
  <c r="N388"/>
  <c r="I388"/>
  <c r="X387"/>
  <c r="W387"/>
  <c r="T387"/>
  <c r="Q387"/>
  <c r="R387" s="1"/>
  <c r="S387" s="1"/>
  <c r="P387"/>
  <c r="N387"/>
  <c r="I387"/>
  <c r="X386"/>
  <c r="W386"/>
  <c r="T386"/>
  <c r="Q386"/>
  <c r="R386" s="1"/>
  <c r="P386"/>
  <c r="N386"/>
  <c r="I386"/>
  <c r="X385"/>
  <c r="W385"/>
  <c r="T385"/>
  <c r="Q385"/>
  <c r="R385" s="1"/>
  <c r="P385"/>
  <c r="N385"/>
  <c r="I385"/>
  <c r="X384"/>
  <c r="W384"/>
  <c r="T384"/>
  <c r="Q384"/>
  <c r="R384" s="1"/>
  <c r="P384"/>
  <c r="N384"/>
  <c r="I384"/>
  <c r="X383"/>
  <c r="W383"/>
  <c r="T383"/>
  <c r="Q383"/>
  <c r="R383" s="1"/>
  <c r="S383" s="1"/>
  <c r="P383"/>
  <c r="N383"/>
  <c r="I383"/>
  <c r="X382"/>
  <c r="W382"/>
  <c r="T382"/>
  <c r="Q382"/>
  <c r="R382" s="1"/>
  <c r="P382"/>
  <c r="N382"/>
  <c r="I382"/>
  <c r="X381"/>
  <c r="W381"/>
  <c r="T381"/>
  <c r="Q381"/>
  <c r="R381" s="1"/>
  <c r="P381"/>
  <c r="N381"/>
  <c r="I381"/>
  <c r="X380"/>
  <c r="W380"/>
  <c r="T380"/>
  <c r="Q380"/>
  <c r="R380" s="1"/>
  <c r="P380"/>
  <c r="N380"/>
  <c r="I380"/>
  <c r="X379"/>
  <c r="W379"/>
  <c r="T379"/>
  <c r="Q379"/>
  <c r="R379" s="1"/>
  <c r="S379" s="1"/>
  <c r="P379"/>
  <c r="N379"/>
  <c r="I379"/>
  <c r="X378"/>
  <c r="W378"/>
  <c r="T378"/>
  <c r="Q378"/>
  <c r="R378" s="1"/>
  <c r="P378"/>
  <c r="N378"/>
  <c r="I378"/>
  <c r="X377"/>
  <c r="W377"/>
  <c r="T377"/>
  <c r="Q377"/>
  <c r="R377" s="1"/>
  <c r="P377"/>
  <c r="N377"/>
  <c r="I377"/>
  <c r="X376"/>
  <c r="W376"/>
  <c r="T376"/>
  <c r="Q376"/>
  <c r="R376" s="1"/>
  <c r="P376"/>
  <c r="N376"/>
  <c r="I376"/>
  <c r="X375"/>
  <c r="W375"/>
  <c r="T375"/>
  <c r="Q375"/>
  <c r="R375" s="1"/>
  <c r="S375" s="1"/>
  <c r="P375"/>
  <c r="N375"/>
  <c r="I375"/>
  <c r="X374"/>
  <c r="W374"/>
  <c r="T374"/>
  <c r="Q374"/>
  <c r="R374" s="1"/>
  <c r="P374"/>
  <c r="N374"/>
  <c r="I374"/>
  <c r="X373"/>
  <c r="W373"/>
  <c r="T373"/>
  <c r="Q373"/>
  <c r="R373" s="1"/>
  <c r="P373"/>
  <c r="N373"/>
  <c r="I373"/>
  <c r="X372"/>
  <c r="W372"/>
  <c r="T372"/>
  <c r="Q372"/>
  <c r="R372" s="1"/>
  <c r="P372"/>
  <c r="N372"/>
  <c r="I372"/>
  <c r="X371"/>
  <c r="W371"/>
  <c r="T371"/>
  <c r="Q371"/>
  <c r="R371" s="1"/>
  <c r="S371" s="1"/>
  <c r="P371"/>
  <c r="N371"/>
  <c r="I371"/>
  <c r="X370"/>
  <c r="W370"/>
  <c r="T370"/>
  <c r="Q370"/>
  <c r="R370" s="1"/>
  <c r="P370"/>
  <c r="N370"/>
  <c r="I370"/>
  <c r="X369"/>
  <c r="W369"/>
  <c r="T369"/>
  <c r="S369"/>
  <c r="Q369"/>
  <c r="R369" s="1"/>
  <c r="U369" s="1"/>
  <c r="P369"/>
  <c r="N369"/>
  <c r="I369"/>
  <c r="X368"/>
  <c r="W368"/>
  <c r="T368"/>
  <c r="S368"/>
  <c r="Q368"/>
  <c r="R368" s="1"/>
  <c r="U368" s="1"/>
  <c r="P368"/>
  <c r="N368"/>
  <c r="I368"/>
  <c r="X367"/>
  <c r="W367"/>
  <c r="T367"/>
  <c r="Q367"/>
  <c r="R367" s="1"/>
  <c r="S367" s="1"/>
  <c r="P367"/>
  <c r="N367"/>
  <c r="I367"/>
  <c r="X366"/>
  <c r="W366"/>
  <c r="T366"/>
  <c r="Q366"/>
  <c r="R366" s="1"/>
  <c r="P366"/>
  <c r="N366"/>
  <c r="I366"/>
  <c r="X365"/>
  <c r="W365"/>
  <c r="T365"/>
  <c r="Q365"/>
  <c r="R365" s="1"/>
  <c r="P365"/>
  <c r="N365"/>
  <c r="I365"/>
  <c r="X364"/>
  <c r="W364"/>
  <c r="T364"/>
  <c r="Q364"/>
  <c r="R364" s="1"/>
  <c r="P364"/>
  <c r="N364"/>
  <c r="I364"/>
  <c r="X363"/>
  <c r="W363"/>
  <c r="T363"/>
  <c r="Q363"/>
  <c r="R363" s="1"/>
  <c r="S363" s="1"/>
  <c r="P363"/>
  <c r="N363"/>
  <c r="I363"/>
  <c r="X362"/>
  <c r="W362"/>
  <c r="T362"/>
  <c r="Q362"/>
  <c r="R362" s="1"/>
  <c r="P362"/>
  <c r="N362"/>
  <c r="I362"/>
  <c r="X361"/>
  <c r="W361"/>
  <c r="T361"/>
  <c r="Q361"/>
  <c r="R361" s="1"/>
  <c r="P361"/>
  <c r="N361"/>
  <c r="I361"/>
  <c r="X360"/>
  <c r="W360"/>
  <c r="T360"/>
  <c r="Q360"/>
  <c r="R360" s="1"/>
  <c r="P360"/>
  <c r="N360"/>
  <c r="I360"/>
  <c r="X359"/>
  <c r="W359"/>
  <c r="T359"/>
  <c r="Q359"/>
  <c r="R359" s="1"/>
  <c r="S359" s="1"/>
  <c r="P359"/>
  <c r="N359"/>
  <c r="I359"/>
  <c r="X358"/>
  <c r="W358"/>
  <c r="T358"/>
  <c r="Q358"/>
  <c r="R358" s="1"/>
  <c r="P358"/>
  <c r="N358"/>
  <c r="I358"/>
  <c r="X357"/>
  <c r="W357"/>
  <c r="T357"/>
  <c r="Q357"/>
  <c r="R357" s="1"/>
  <c r="P357"/>
  <c r="N357"/>
  <c r="I357"/>
  <c r="X356"/>
  <c r="W356"/>
  <c r="T356"/>
  <c r="Q356"/>
  <c r="R356" s="1"/>
  <c r="P356"/>
  <c r="N356"/>
  <c r="I356"/>
  <c r="X355"/>
  <c r="W355"/>
  <c r="T355"/>
  <c r="Q355"/>
  <c r="R355" s="1"/>
  <c r="S355" s="1"/>
  <c r="P355"/>
  <c r="N355"/>
  <c r="I355"/>
  <c r="X354"/>
  <c r="W354"/>
  <c r="T354"/>
  <c r="Q354"/>
  <c r="R354" s="1"/>
  <c r="P354"/>
  <c r="N354"/>
  <c r="I354"/>
  <c r="X353"/>
  <c r="W353"/>
  <c r="T353"/>
  <c r="Q353"/>
  <c r="R353" s="1"/>
  <c r="P353"/>
  <c r="N353"/>
  <c r="I353"/>
  <c r="X352"/>
  <c r="W352"/>
  <c r="T352"/>
  <c r="Q352"/>
  <c r="R352" s="1"/>
  <c r="P352"/>
  <c r="N352"/>
  <c r="I352"/>
  <c r="X351"/>
  <c r="W351"/>
  <c r="T351"/>
  <c r="Q351"/>
  <c r="R351" s="1"/>
  <c r="S351" s="1"/>
  <c r="P351"/>
  <c r="N351"/>
  <c r="I351"/>
  <c r="X350"/>
  <c r="W350"/>
  <c r="T350"/>
  <c r="Q350"/>
  <c r="R350" s="1"/>
  <c r="P350"/>
  <c r="N350"/>
  <c r="I350"/>
  <c r="X349"/>
  <c r="W349"/>
  <c r="T349"/>
  <c r="Q349"/>
  <c r="R349" s="1"/>
  <c r="P349"/>
  <c r="N349"/>
  <c r="I349"/>
  <c r="X348"/>
  <c r="W348"/>
  <c r="T348"/>
  <c r="Q348"/>
  <c r="R348" s="1"/>
  <c r="P348"/>
  <c r="N348"/>
  <c r="I348"/>
  <c r="X347"/>
  <c r="W347"/>
  <c r="T347"/>
  <c r="Q347"/>
  <c r="R347" s="1"/>
  <c r="S347" s="1"/>
  <c r="P347"/>
  <c r="N347"/>
  <c r="I347"/>
  <c r="X346"/>
  <c r="W346"/>
  <c r="T346"/>
  <c r="Q346"/>
  <c r="R346" s="1"/>
  <c r="P346"/>
  <c r="N346"/>
  <c r="I346"/>
  <c r="X345"/>
  <c r="W345"/>
  <c r="T345"/>
  <c r="Q345"/>
  <c r="R345" s="1"/>
  <c r="P345"/>
  <c r="N345"/>
  <c r="I345"/>
  <c r="X344"/>
  <c r="W344"/>
  <c r="T344"/>
  <c r="Q344"/>
  <c r="R344" s="1"/>
  <c r="P344"/>
  <c r="N344"/>
  <c r="I344"/>
  <c r="X343"/>
  <c r="W343"/>
  <c r="T343"/>
  <c r="Q343"/>
  <c r="R343" s="1"/>
  <c r="S343" s="1"/>
  <c r="P343"/>
  <c r="N343"/>
  <c r="I343"/>
  <c r="X342"/>
  <c r="W342"/>
  <c r="T342"/>
  <c r="Q342"/>
  <c r="R342" s="1"/>
  <c r="P342"/>
  <c r="N342"/>
  <c r="I342"/>
  <c r="X341"/>
  <c r="W341"/>
  <c r="T341"/>
  <c r="Q341"/>
  <c r="R341" s="1"/>
  <c r="P341"/>
  <c r="N341"/>
  <c r="I341"/>
  <c r="X340"/>
  <c r="W340"/>
  <c r="T340"/>
  <c r="Q340"/>
  <c r="R340" s="1"/>
  <c r="P340"/>
  <c r="N340"/>
  <c r="I340"/>
  <c r="X339"/>
  <c r="W339"/>
  <c r="T339"/>
  <c r="Q339"/>
  <c r="R339" s="1"/>
  <c r="S339" s="1"/>
  <c r="P339"/>
  <c r="N339"/>
  <c r="I339"/>
  <c r="X338"/>
  <c r="W338"/>
  <c r="T338"/>
  <c r="Q338"/>
  <c r="R338" s="1"/>
  <c r="P338"/>
  <c r="N338"/>
  <c r="I338"/>
  <c r="X337"/>
  <c r="W337"/>
  <c r="T337"/>
  <c r="Q337"/>
  <c r="R337" s="1"/>
  <c r="P337"/>
  <c r="N337"/>
  <c r="I337"/>
  <c r="X336"/>
  <c r="W336"/>
  <c r="T336"/>
  <c r="Q336"/>
  <c r="R336" s="1"/>
  <c r="P336"/>
  <c r="N336"/>
  <c r="I336"/>
  <c r="X335"/>
  <c r="W335"/>
  <c r="T335"/>
  <c r="Q335"/>
  <c r="R335" s="1"/>
  <c r="S335" s="1"/>
  <c r="P335"/>
  <c r="N335"/>
  <c r="I335"/>
  <c r="X334"/>
  <c r="W334"/>
  <c r="T334"/>
  <c r="S334"/>
  <c r="Q334"/>
  <c r="R334" s="1"/>
  <c r="U334" s="1"/>
  <c r="P334"/>
  <c r="N334"/>
  <c r="I334"/>
  <c r="X333"/>
  <c r="W333"/>
  <c r="T333"/>
  <c r="Q333"/>
  <c r="R333" s="1"/>
  <c r="P333"/>
  <c r="N333"/>
  <c r="I333"/>
  <c r="X332"/>
  <c r="W332"/>
  <c r="T332"/>
  <c r="Q332"/>
  <c r="R332" s="1"/>
  <c r="P332"/>
  <c r="N332"/>
  <c r="I332"/>
  <c r="X331"/>
  <c r="W331"/>
  <c r="T331"/>
  <c r="Q331"/>
  <c r="R331" s="1"/>
  <c r="S331" s="1"/>
  <c r="P331"/>
  <c r="N331"/>
  <c r="I331"/>
  <c r="X330"/>
  <c r="W330"/>
  <c r="T330"/>
  <c r="Q330"/>
  <c r="R330" s="1"/>
  <c r="P330"/>
  <c r="N330"/>
  <c r="I330"/>
  <c r="X329"/>
  <c r="W329"/>
  <c r="T329"/>
  <c r="Q329"/>
  <c r="R329" s="1"/>
  <c r="P329"/>
  <c r="N329"/>
  <c r="I329"/>
  <c r="X328"/>
  <c r="W328"/>
  <c r="T328"/>
  <c r="Q328"/>
  <c r="R328" s="1"/>
  <c r="P328"/>
  <c r="N328"/>
  <c r="I328"/>
  <c r="X327"/>
  <c r="W327"/>
  <c r="T327"/>
  <c r="Q327"/>
  <c r="R327" s="1"/>
  <c r="S327" s="1"/>
  <c r="P327"/>
  <c r="N327"/>
  <c r="I327"/>
  <c r="X326"/>
  <c r="W326"/>
  <c r="T326"/>
  <c r="Q326"/>
  <c r="R326" s="1"/>
  <c r="P326"/>
  <c r="N326"/>
  <c r="I326"/>
  <c r="X325"/>
  <c r="W325"/>
  <c r="T325"/>
  <c r="Q325"/>
  <c r="R325" s="1"/>
  <c r="P325"/>
  <c r="N325"/>
  <c r="I325"/>
  <c r="X324"/>
  <c r="W324"/>
  <c r="T324"/>
  <c r="Q324"/>
  <c r="R324" s="1"/>
  <c r="P324"/>
  <c r="N324"/>
  <c r="I324"/>
  <c r="X323"/>
  <c r="W323"/>
  <c r="T323"/>
  <c r="Q323"/>
  <c r="R323" s="1"/>
  <c r="S323" s="1"/>
  <c r="P323"/>
  <c r="N323"/>
  <c r="I323"/>
  <c r="X322"/>
  <c r="W322"/>
  <c r="T322"/>
  <c r="Q322"/>
  <c r="R322" s="1"/>
  <c r="P322"/>
  <c r="N322"/>
  <c r="I322"/>
  <c r="X321"/>
  <c r="W321"/>
  <c r="T321"/>
  <c r="Q321"/>
  <c r="R321" s="1"/>
  <c r="P321"/>
  <c r="N321"/>
  <c r="I321"/>
  <c r="X320"/>
  <c r="W320"/>
  <c r="T320"/>
  <c r="Q320"/>
  <c r="R320" s="1"/>
  <c r="P320"/>
  <c r="N320"/>
  <c r="I320"/>
  <c r="X319"/>
  <c r="W319"/>
  <c r="T319"/>
  <c r="Q319"/>
  <c r="R319" s="1"/>
  <c r="S319" s="1"/>
  <c r="P319"/>
  <c r="N319"/>
  <c r="I319"/>
  <c r="X318"/>
  <c r="W318"/>
  <c r="T318"/>
  <c r="Q318"/>
  <c r="R318" s="1"/>
  <c r="P318"/>
  <c r="N318"/>
  <c r="I318"/>
  <c r="X317"/>
  <c r="W317"/>
  <c r="T317"/>
  <c r="Q317"/>
  <c r="R317" s="1"/>
  <c r="P317"/>
  <c r="N317"/>
  <c r="I317"/>
  <c r="X316"/>
  <c r="W316"/>
  <c r="T316"/>
  <c r="Q316"/>
  <c r="R316" s="1"/>
  <c r="P316"/>
  <c r="N316"/>
  <c r="I316"/>
  <c r="X315"/>
  <c r="W315"/>
  <c r="T315"/>
  <c r="Q315"/>
  <c r="R315" s="1"/>
  <c r="S315" s="1"/>
  <c r="P315"/>
  <c r="N315"/>
  <c r="I315"/>
  <c r="X314"/>
  <c r="W314"/>
  <c r="T314"/>
  <c r="Q314"/>
  <c r="R314" s="1"/>
  <c r="P314"/>
  <c r="N314"/>
  <c r="I314"/>
  <c r="X313"/>
  <c r="W313"/>
  <c r="T313"/>
  <c r="Q313"/>
  <c r="R313" s="1"/>
  <c r="P313"/>
  <c r="N313"/>
  <c r="I313"/>
  <c r="X312"/>
  <c r="W312"/>
  <c r="T312"/>
  <c r="Q312"/>
  <c r="R312" s="1"/>
  <c r="P312"/>
  <c r="N312"/>
  <c r="I312"/>
  <c r="X311"/>
  <c r="W311"/>
  <c r="T311"/>
  <c r="Q311"/>
  <c r="R311" s="1"/>
  <c r="S311" s="1"/>
  <c r="P311"/>
  <c r="N311"/>
  <c r="I311"/>
  <c r="X310"/>
  <c r="W310"/>
  <c r="T310"/>
  <c r="Q310"/>
  <c r="R310" s="1"/>
  <c r="P310"/>
  <c r="N310"/>
  <c r="I310"/>
  <c r="X309"/>
  <c r="W309"/>
  <c r="T309"/>
  <c r="Q309"/>
  <c r="R309" s="1"/>
  <c r="P309"/>
  <c r="N309"/>
  <c r="I309"/>
  <c r="X308"/>
  <c r="W308"/>
  <c r="T308"/>
  <c r="Q308"/>
  <c r="R308" s="1"/>
  <c r="U308" s="1"/>
  <c r="P308"/>
  <c r="N308"/>
  <c r="I308"/>
  <c r="X307"/>
  <c r="W307"/>
  <c r="T307"/>
  <c r="Q307"/>
  <c r="R307" s="1"/>
  <c r="S307" s="1"/>
  <c r="P307"/>
  <c r="N307"/>
  <c r="I307"/>
  <c r="X306"/>
  <c r="W306"/>
  <c r="T306"/>
  <c r="Q306"/>
  <c r="R306" s="1"/>
  <c r="P306"/>
  <c r="N306"/>
  <c r="I306"/>
  <c r="X305"/>
  <c r="W305"/>
  <c r="T305"/>
  <c r="Q305"/>
  <c r="R305" s="1"/>
  <c r="P305"/>
  <c r="N305"/>
  <c r="I305"/>
  <c r="X304"/>
  <c r="W304"/>
  <c r="T304"/>
  <c r="Q304"/>
  <c r="R304" s="1"/>
  <c r="P304"/>
  <c r="N304"/>
  <c r="I304"/>
  <c r="X303"/>
  <c r="W303"/>
  <c r="T303"/>
  <c r="Q303"/>
  <c r="R303" s="1"/>
  <c r="S303" s="1"/>
  <c r="P303"/>
  <c r="N303"/>
  <c r="I303"/>
  <c r="X302"/>
  <c r="W302"/>
  <c r="T302"/>
  <c r="Q302"/>
  <c r="R302" s="1"/>
  <c r="P302"/>
  <c r="N302"/>
  <c r="I302"/>
  <c r="X301"/>
  <c r="W301"/>
  <c r="T301"/>
  <c r="Q301"/>
  <c r="R301" s="1"/>
  <c r="P301"/>
  <c r="N301"/>
  <c r="I301"/>
  <c r="X300"/>
  <c r="W300"/>
  <c r="T300"/>
  <c r="Q300"/>
  <c r="R300" s="1"/>
  <c r="P300"/>
  <c r="N300"/>
  <c r="I300"/>
  <c r="X299"/>
  <c r="W299"/>
  <c r="T299"/>
  <c r="Q299"/>
  <c r="R299" s="1"/>
  <c r="S299" s="1"/>
  <c r="P299"/>
  <c r="N299"/>
  <c r="I299"/>
  <c r="X298"/>
  <c r="W298"/>
  <c r="T298"/>
  <c r="Q298"/>
  <c r="R298" s="1"/>
  <c r="P298"/>
  <c r="N298"/>
  <c r="I298"/>
  <c r="X297"/>
  <c r="W297"/>
  <c r="T297"/>
  <c r="Q297"/>
  <c r="R297" s="1"/>
  <c r="P297"/>
  <c r="N297"/>
  <c r="I297"/>
  <c r="X296"/>
  <c r="W296"/>
  <c r="T296"/>
  <c r="Q296"/>
  <c r="R296" s="1"/>
  <c r="P296"/>
  <c r="N296"/>
  <c r="I296"/>
  <c r="X295"/>
  <c r="W295"/>
  <c r="T295"/>
  <c r="Q295"/>
  <c r="R295" s="1"/>
  <c r="S295" s="1"/>
  <c r="P295"/>
  <c r="N295"/>
  <c r="I295"/>
  <c r="X294"/>
  <c r="W294"/>
  <c r="T294"/>
  <c r="Q294"/>
  <c r="R294" s="1"/>
  <c r="P294"/>
  <c r="N294"/>
  <c r="I294"/>
  <c r="X293"/>
  <c r="W293"/>
  <c r="T293"/>
  <c r="Q293"/>
  <c r="R293" s="1"/>
  <c r="P293"/>
  <c r="N293"/>
  <c r="I293"/>
  <c r="X292"/>
  <c r="W292"/>
  <c r="T292"/>
  <c r="Q292"/>
  <c r="R292" s="1"/>
  <c r="P292"/>
  <c r="N292"/>
  <c r="I292"/>
  <c r="X291"/>
  <c r="W291"/>
  <c r="T291"/>
  <c r="Q291"/>
  <c r="R291" s="1"/>
  <c r="S291" s="1"/>
  <c r="P291"/>
  <c r="N291"/>
  <c r="I291"/>
  <c r="X290"/>
  <c r="W290"/>
  <c r="T290"/>
  <c r="Q290"/>
  <c r="R290" s="1"/>
  <c r="P290"/>
  <c r="N290"/>
  <c r="I290"/>
  <c r="X289"/>
  <c r="W289"/>
  <c r="T289"/>
  <c r="Q289"/>
  <c r="R289" s="1"/>
  <c r="P289"/>
  <c r="N289"/>
  <c r="I289"/>
  <c r="X288"/>
  <c r="W288"/>
  <c r="T288"/>
  <c r="Q288"/>
  <c r="R288" s="1"/>
  <c r="P288"/>
  <c r="N288"/>
  <c r="I288"/>
  <c r="X287"/>
  <c r="W287"/>
  <c r="T287"/>
  <c r="Q287"/>
  <c r="R287" s="1"/>
  <c r="S287" s="1"/>
  <c r="P287"/>
  <c r="N287"/>
  <c r="I287"/>
  <c r="X286"/>
  <c r="W286"/>
  <c r="T286"/>
  <c r="Q286"/>
  <c r="R286" s="1"/>
  <c r="P286"/>
  <c r="N286"/>
  <c r="I286"/>
  <c r="X285"/>
  <c r="W285"/>
  <c r="T285"/>
  <c r="Q285"/>
  <c r="R285" s="1"/>
  <c r="P285"/>
  <c r="N285"/>
  <c r="I285"/>
  <c r="X284"/>
  <c r="W284"/>
  <c r="T284"/>
  <c r="Q284"/>
  <c r="R284" s="1"/>
  <c r="P284"/>
  <c r="N284"/>
  <c r="I284"/>
  <c r="X283"/>
  <c r="W283"/>
  <c r="T283"/>
  <c r="Q283"/>
  <c r="R283" s="1"/>
  <c r="S283" s="1"/>
  <c r="P283"/>
  <c r="N283"/>
  <c r="I283"/>
  <c r="X282"/>
  <c r="W282"/>
  <c r="T282"/>
  <c r="Q282"/>
  <c r="R282" s="1"/>
  <c r="P282"/>
  <c r="N282"/>
  <c r="I282"/>
  <c r="X281"/>
  <c r="W281"/>
  <c r="T281"/>
  <c r="Q281"/>
  <c r="R281" s="1"/>
  <c r="P281"/>
  <c r="N281"/>
  <c r="I281"/>
  <c r="X280"/>
  <c r="W280"/>
  <c r="T280"/>
  <c r="Q280"/>
  <c r="R280" s="1"/>
  <c r="P280"/>
  <c r="N280"/>
  <c r="I280"/>
  <c r="X279"/>
  <c r="W279"/>
  <c r="T279"/>
  <c r="Q279"/>
  <c r="R279" s="1"/>
  <c r="S279" s="1"/>
  <c r="P279"/>
  <c r="N279"/>
  <c r="I279"/>
  <c r="X278"/>
  <c r="W278"/>
  <c r="T278"/>
  <c r="Q278"/>
  <c r="R278" s="1"/>
  <c r="P278"/>
  <c r="N278"/>
  <c r="I278"/>
  <c r="X277"/>
  <c r="W277"/>
  <c r="T277"/>
  <c r="Q277"/>
  <c r="R277" s="1"/>
  <c r="P277"/>
  <c r="N277"/>
  <c r="I277"/>
  <c r="X276"/>
  <c r="W276"/>
  <c r="T276"/>
  <c r="Q276"/>
  <c r="R276" s="1"/>
  <c r="P276"/>
  <c r="N276"/>
  <c r="I276"/>
  <c r="X275"/>
  <c r="W275"/>
  <c r="T275"/>
  <c r="Q275"/>
  <c r="R275" s="1"/>
  <c r="S275" s="1"/>
  <c r="P275"/>
  <c r="N275"/>
  <c r="I275"/>
  <c r="X274"/>
  <c r="W274"/>
  <c r="T274"/>
  <c r="Q274"/>
  <c r="R274" s="1"/>
  <c r="P274"/>
  <c r="N274"/>
  <c r="I274"/>
  <c r="X273"/>
  <c r="W273"/>
  <c r="T273"/>
  <c r="Q273"/>
  <c r="R273" s="1"/>
  <c r="P273"/>
  <c r="N273"/>
  <c r="I273"/>
  <c r="X272"/>
  <c r="W272"/>
  <c r="T272"/>
  <c r="Q272"/>
  <c r="R272" s="1"/>
  <c r="P272"/>
  <c r="N272"/>
  <c r="I272"/>
  <c r="X271"/>
  <c r="W271"/>
  <c r="T271"/>
  <c r="Q271"/>
  <c r="R271" s="1"/>
  <c r="S271" s="1"/>
  <c r="P271"/>
  <c r="N271"/>
  <c r="I271"/>
  <c r="X270"/>
  <c r="W270"/>
  <c r="T270"/>
  <c r="Q270"/>
  <c r="R270" s="1"/>
  <c r="P270"/>
  <c r="N270"/>
  <c r="I270"/>
  <c r="X269"/>
  <c r="W269"/>
  <c r="T269"/>
  <c r="Q269"/>
  <c r="R269" s="1"/>
  <c r="P269"/>
  <c r="N269"/>
  <c r="I269"/>
  <c r="X268"/>
  <c r="W268"/>
  <c r="T268"/>
  <c r="Q268"/>
  <c r="R268" s="1"/>
  <c r="P268"/>
  <c r="N268"/>
  <c r="I268"/>
  <c r="X267"/>
  <c r="W267"/>
  <c r="T267"/>
  <c r="Q267"/>
  <c r="R267" s="1"/>
  <c r="S267" s="1"/>
  <c r="P267"/>
  <c r="N267"/>
  <c r="I267"/>
  <c r="X266"/>
  <c r="W266"/>
  <c r="T266"/>
  <c r="Q266"/>
  <c r="R266" s="1"/>
  <c r="P266"/>
  <c r="N266"/>
  <c r="I266"/>
  <c r="X265"/>
  <c r="W265"/>
  <c r="T265"/>
  <c r="Q265"/>
  <c r="R265" s="1"/>
  <c r="P265"/>
  <c r="N265"/>
  <c r="I265"/>
  <c r="X264"/>
  <c r="W264"/>
  <c r="T264"/>
  <c r="Q264"/>
  <c r="R264" s="1"/>
  <c r="P264"/>
  <c r="N264"/>
  <c r="I264"/>
  <c r="X263"/>
  <c r="W263"/>
  <c r="T263"/>
  <c r="Q263"/>
  <c r="R263" s="1"/>
  <c r="S263" s="1"/>
  <c r="P263"/>
  <c r="N263"/>
  <c r="I263"/>
  <c r="X262"/>
  <c r="W262"/>
  <c r="T262"/>
  <c r="Q262"/>
  <c r="R262" s="1"/>
  <c r="P262"/>
  <c r="N262"/>
  <c r="I262"/>
  <c r="X261"/>
  <c r="W261"/>
  <c r="T261"/>
  <c r="Q261"/>
  <c r="R261" s="1"/>
  <c r="P261"/>
  <c r="N261"/>
  <c r="I261"/>
  <c r="X260"/>
  <c r="W260"/>
  <c r="T260"/>
  <c r="Q260"/>
  <c r="R260" s="1"/>
  <c r="U260" s="1"/>
  <c r="P260"/>
  <c r="N260"/>
  <c r="I260"/>
  <c r="X259"/>
  <c r="W259"/>
  <c r="T259"/>
  <c r="Q259"/>
  <c r="R259" s="1"/>
  <c r="S259" s="1"/>
  <c r="P259"/>
  <c r="N259"/>
  <c r="I259"/>
  <c r="X258"/>
  <c r="W258"/>
  <c r="T258"/>
  <c r="Q258"/>
  <c r="R258" s="1"/>
  <c r="S258" s="1"/>
  <c r="P258"/>
  <c r="N258"/>
  <c r="I258"/>
  <c r="X257"/>
  <c r="W257"/>
  <c r="T257"/>
  <c r="Q257"/>
  <c r="R257" s="1"/>
  <c r="S257" s="1"/>
  <c r="P257"/>
  <c r="N257"/>
  <c r="I257"/>
  <c r="X256"/>
  <c r="W256"/>
  <c r="T256"/>
  <c r="Q256"/>
  <c r="R256" s="1"/>
  <c r="U256" s="1"/>
  <c r="P256"/>
  <c r="N256"/>
  <c r="I256"/>
  <c r="X255"/>
  <c r="W255"/>
  <c r="T255"/>
  <c r="Q255"/>
  <c r="R255" s="1"/>
  <c r="U255" s="1"/>
  <c r="P255"/>
  <c r="N255"/>
  <c r="I255"/>
  <c r="X254"/>
  <c r="W254"/>
  <c r="T254"/>
  <c r="Q254"/>
  <c r="R254" s="1"/>
  <c r="P254"/>
  <c r="N254"/>
  <c r="I254"/>
  <c r="X253"/>
  <c r="W253"/>
  <c r="T253"/>
  <c r="Q253"/>
  <c r="R253" s="1"/>
  <c r="S253" s="1"/>
  <c r="P253"/>
  <c r="N253"/>
  <c r="I253"/>
  <c r="X252"/>
  <c r="W252"/>
  <c r="T252"/>
  <c r="Q252"/>
  <c r="R252" s="1"/>
  <c r="U252" s="1"/>
  <c r="P252"/>
  <c r="N252"/>
  <c r="I252"/>
  <c r="X251"/>
  <c r="W251"/>
  <c r="T251"/>
  <c r="Q251"/>
  <c r="R251" s="1"/>
  <c r="U251" s="1"/>
  <c r="P251"/>
  <c r="N251"/>
  <c r="I251"/>
  <c r="X250"/>
  <c r="W250"/>
  <c r="T250"/>
  <c r="Q250"/>
  <c r="R250" s="1"/>
  <c r="P250"/>
  <c r="N250"/>
  <c r="I250"/>
  <c r="X249"/>
  <c r="W249"/>
  <c r="T249"/>
  <c r="Q249"/>
  <c r="R249" s="1"/>
  <c r="S249" s="1"/>
  <c r="P249"/>
  <c r="N249"/>
  <c r="I249"/>
  <c r="X248"/>
  <c r="W248"/>
  <c r="T248"/>
  <c r="Q248"/>
  <c r="R248" s="1"/>
  <c r="U248" s="1"/>
  <c r="P248"/>
  <c r="N248"/>
  <c r="I248"/>
  <c r="X247"/>
  <c r="W247"/>
  <c r="T247"/>
  <c r="Q247"/>
  <c r="R247" s="1"/>
  <c r="U247" s="1"/>
  <c r="P247"/>
  <c r="N247"/>
  <c r="I247"/>
  <c r="X246"/>
  <c r="W246"/>
  <c r="T246"/>
  <c r="Q246"/>
  <c r="R246" s="1"/>
  <c r="P246"/>
  <c r="N246"/>
  <c r="I246"/>
  <c r="X245"/>
  <c r="W245"/>
  <c r="T245"/>
  <c r="Q245"/>
  <c r="R245" s="1"/>
  <c r="P245"/>
  <c r="N245"/>
  <c r="I245"/>
  <c r="X244"/>
  <c r="W244"/>
  <c r="T244"/>
  <c r="Q244"/>
  <c r="R244" s="1"/>
  <c r="U244" s="1"/>
  <c r="P244"/>
  <c r="N244"/>
  <c r="I244"/>
  <c r="X243"/>
  <c r="W243"/>
  <c r="T243"/>
  <c r="Q243"/>
  <c r="R243" s="1"/>
  <c r="U243" s="1"/>
  <c r="P243"/>
  <c r="N243"/>
  <c r="I243"/>
  <c r="X242"/>
  <c r="W242"/>
  <c r="T242"/>
  <c r="Q242"/>
  <c r="R242" s="1"/>
  <c r="P242"/>
  <c r="N242"/>
  <c r="I242"/>
  <c r="X241"/>
  <c r="W241"/>
  <c r="T241"/>
  <c r="Q241"/>
  <c r="R241" s="1"/>
  <c r="U241" s="1"/>
  <c r="P241"/>
  <c r="N241"/>
  <c r="I241"/>
  <c r="X240"/>
  <c r="W240"/>
  <c r="T240"/>
  <c r="Q240"/>
  <c r="R240" s="1"/>
  <c r="P240"/>
  <c r="N240"/>
  <c r="I240"/>
  <c r="X239"/>
  <c r="W239"/>
  <c r="T239"/>
  <c r="Q239"/>
  <c r="R239" s="1"/>
  <c r="U239" s="1"/>
  <c r="P239"/>
  <c r="N239"/>
  <c r="I239"/>
  <c r="X238"/>
  <c r="W238"/>
  <c r="T238"/>
  <c r="Q238"/>
  <c r="R238" s="1"/>
  <c r="U238" s="1"/>
  <c r="P238"/>
  <c r="N238"/>
  <c r="I238"/>
  <c r="X237"/>
  <c r="W237"/>
  <c r="T237"/>
  <c r="Q237"/>
  <c r="R237" s="1"/>
  <c r="P237"/>
  <c r="N237"/>
  <c r="I237"/>
  <c r="X236"/>
  <c r="W236"/>
  <c r="T236"/>
  <c r="Q236"/>
  <c r="R236" s="1"/>
  <c r="P236"/>
  <c r="N236"/>
  <c r="I236"/>
  <c r="X235"/>
  <c r="W235"/>
  <c r="T235"/>
  <c r="Q235"/>
  <c r="R235" s="1"/>
  <c r="P235"/>
  <c r="N235"/>
  <c r="I235"/>
  <c r="X234"/>
  <c r="W234"/>
  <c r="T234"/>
  <c r="Q234"/>
  <c r="R234" s="1"/>
  <c r="U234" s="1"/>
  <c r="P234"/>
  <c r="N234"/>
  <c r="I234"/>
  <c r="X233"/>
  <c r="W233"/>
  <c r="T233"/>
  <c r="Q233"/>
  <c r="R233" s="1"/>
  <c r="P233"/>
  <c r="N233"/>
  <c r="I233"/>
  <c r="X232"/>
  <c r="W232"/>
  <c r="T232"/>
  <c r="Q232"/>
  <c r="R232" s="1"/>
  <c r="P232"/>
  <c r="N232"/>
  <c r="I232"/>
  <c r="X231"/>
  <c r="W231"/>
  <c r="T231"/>
  <c r="Q231"/>
  <c r="R231" s="1"/>
  <c r="P231"/>
  <c r="N231"/>
  <c r="I231"/>
  <c r="X230"/>
  <c r="W230"/>
  <c r="T230"/>
  <c r="Q230"/>
  <c r="R230" s="1"/>
  <c r="U230" s="1"/>
  <c r="P230"/>
  <c r="N230"/>
  <c r="I230"/>
  <c r="X229"/>
  <c r="W229"/>
  <c r="T229"/>
  <c r="Q229"/>
  <c r="R229" s="1"/>
  <c r="P229"/>
  <c r="N229"/>
  <c r="I229"/>
  <c r="X228"/>
  <c r="W228"/>
  <c r="T228"/>
  <c r="Q228"/>
  <c r="R228" s="1"/>
  <c r="P228"/>
  <c r="N228"/>
  <c r="I228"/>
  <c r="X227"/>
  <c r="W227"/>
  <c r="T227"/>
  <c r="Q227"/>
  <c r="R227" s="1"/>
  <c r="U227" s="1"/>
  <c r="P227"/>
  <c r="N227"/>
  <c r="I227"/>
  <c r="X226"/>
  <c r="W226"/>
  <c r="T226"/>
  <c r="Q226"/>
  <c r="R226" s="1"/>
  <c r="U226" s="1"/>
  <c r="P226"/>
  <c r="N226"/>
  <c r="I226"/>
  <c r="X225"/>
  <c r="W225"/>
  <c r="T225"/>
  <c r="Q225"/>
  <c r="R225" s="1"/>
  <c r="P225"/>
  <c r="N225"/>
  <c r="I225"/>
  <c r="X224"/>
  <c r="W224"/>
  <c r="T224"/>
  <c r="Q224"/>
  <c r="R224" s="1"/>
  <c r="P224"/>
  <c r="N224"/>
  <c r="I224"/>
  <c r="X223"/>
  <c r="W223"/>
  <c r="T223"/>
  <c r="Q223"/>
  <c r="R223" s="1"/>
  <c r="U223" s="1"/>
  <c r="P223"/>
  <c r="N223"/>
  <c r="I223"/>
  <c r="X222"/>
  <c r="W222"/>
  <c r="T222"/>
  <c r="Q222"/>
  <c r="R222" s="1"/>
  <c r="U222" s="1"/>
  <c r="P222"/>
  <c r="N222"/>
  <c r="I222"/>
  <c r="X221"/>
  <c r="W221"/>
  <c r="T221"/>
  <c r="Q221"/>
  <c r="R221" s="1"/>
  <c r="P221"/>
  <c r="N221"/>
  <c r="I221"/>
  <c r="X220"/>
  <c r="W220"/>
  <c r="T220"/>
  <c r="Q220"/>
  <c r="R220" s="1"/>
  <c r="P220"/>
  <c r="N220"/>
  <c r="I220"/>
  <c r="X219"/>
  <c r="W219"/>
  <c r="T219"/>
  <c r="Q219"/>
  <c r="R219" s="1"/>
  <c r="P219"/>
  <c r="N219"/>
  <c r="I219"/>
  <c r="X218"/>
  <c r="W218"/>
  <c r="T218"/>
  <c r="Q218"/>
  <c r="R218" s="1"/>
  <c r="U218" s="1"/>
  <c r="P218"/>
  <c r="N218"/>
  <c r="I218"/>
  <c r="X217"/>
  <c r="W217"/>
  <c r="T217"/>
  <c r="Q217"/>
  <c r="R217" s="1"/>
  <c r="P217"/>
  <c r="N217"/>
  <c r="I217"/>
  <c r="X216"/>
  <c r="W216"/>
  <c r="T216"/>
  <c r="Q216"/>
  <c r="R216" s="1"/>
  <c r="P216"/>
  <c r="N216"/>
  <c r="I216"/>
  <c r="X215"/>
  <c r="W215"/>
  <c r="T215"/>
  <c r="Q215"/>
  <c r="R215" s="1"/>
  <c r="U215" s="1"/>
  <c r="P215"/>
  <c r="N215"/>
  <c r="I215"/>
  <c r="X214"/>
  <c r="W214"/>
  <c r="T214"/>
  <c r="Q214"/>
  <c r="R214" s="1"/>
  <c r="U214" s="1"/>
  <c r="P214"/>
  <c r="N214"/>
  <c r="I214"/>
  <c r="X213"/>
  <c r="W213"/>
  <c r="T213"/>
  <c r="Q213"/>
  <c r="R213" s="1"/>
  <c r="P213"/>
  <c r="N213"/>
  <c r="I213"/>
  <c r="X212"/>
  <c r="W212"/>
  <c r="T212"/>
  <c r="Q212"/>
  <c r="R212" s="1"/>
  <c r="P212"/>
  <c r="N212"/>
  <c r="I212"/>
  <c r="X211"/>
  <c r="W211"/>
  <c r="T211"/>
  <c r="Q211"/>
  <c r="R211" s="1"/>
  <c r="P211"/>
  <c r="N211"/>
  <c r="I211"/>
  <c r="X210"/>
  <c r="W210"/>
  <c r="T210"/>
  <c r="Q210"/>
  <c r="R210" s="1"/>
  <c r="U210" s="1"/>
  <c r="P210"/>
  <c r="N210"/>
  <c r="I210"/>
  <c r="X209"/>
  <c r="W209"/>
  <c r="T209"/>
  <c r="Q209"/>
  <c r="R209" s="1"/>
  <c r="P209"/>
  <c r="N209"/>
  <c r="I209"/>
  <c r="X208"/>
  <c r="W208"/>
  <c r="T208"/>
  <c r="Q208"/>
  <c r="R208" s="1"/>
  <c r="P208"/>
  <c r="N208"/>
  <c r="I208"/>
  <c r="X207"/>
  <c r="W207"/>
  <c r="T207"/>
  <c r="Q207"/>
  <c r="R207" s="1"/>
  <c r="U207" s="1"/>
  <c r="P207"/>
  <c r="N207"/>
  <c r="I207"/>
  <c r="X206"/>
  <c r="W206"/>
  <c r="T206"/>
  <c r="Q206"/>
  <c r="R206" s="1"/>
  <c r="U206" s="1"/>
  <c r="P206"/>
  <c r="N206"/>
  <c r="I206"/>
  <c r="X205"/>
  <c r="W205"/>
  <c r="T205"/>
  <c r="Q205"/>
  <c r="R205" s="1"/>
  <c r="P205"/>
  <c r="N205"/>
  <c r="I205"/>
  <c r="X204"/>
  <c r="W204"/>
  <c r="T204"/>
  <c r="Q204"/>
  <c r="R204" s="1"/>
  <c r="P204"/>
  <c r="N204"/>
  <c r="I204"/>
  <c r="X203"/>
  <c r="W203"/>
  <c r="T203"/>
  <c r="Q203"/>
  <c r="R203" s="1"/>
  <c r="P203"/>
  <c r="N203"/>
  <c r="I203"/>
  <c r="X202"/>
  <c r="W202"/>
  <c r="T202"/>
  <c r="Q202"/>
  <c r="R202" s="1"/>
  <c r="U202" s="1"/>
  <c r="P202"/>
  <c r="N202"/>
  <c r="I202"/>
  <c r="X201"/>
  <c r="W201"/>
  <c r="T201"/>
  <c r="Q201"/>
  <c r="R201" s="1"/>
  <c r="P201"/>
  <c r="N201"/>
  <c r="I201"/>
  <c r="X200"/>
  <c r="W200"/>
  <c r="T200"/>
  <c r="Q200"/>
  <c r="R200" s="1"/>
  <c r="P200"/>
  <c r="N200"/>
  <c r="I200"/>
  <c r="X199"/>
  <c r="W199"/>
  <c r="T199"/>
  <c r="Q199"/>
  <c r="R199" s="1"/>
  <c r="U199" s="1"/>
  <c r="P199"/>
  <c r="N199"/>
  <c r="I199"/>
  <c r="X198"/>
  <c r="W198"/>
  <c r="T198"/>
  <c r="Q198"/>
  <c r="R198" s="1"/>
  <c r="U198" s="1"/>
  <c r="P198"/>
  <c r="N198"/>
  <c r="I198"/>
  <c r="X197"/>
  <c r="W197"/>
  <c r="T197"/>
  <c r="Q197"/>
  <c r="R197" s="1"/>
  <c r="P197"/>
  <c r="N197"/>
  <c r="I197"/>
  <c r="X196"/>
  <c r="W196"/>
  <c r="T196"/>
  <c r="Q196"/>
  <c r="R196" s="1"/>
  <c r="P196"/>
  <c r="N196"/>
  <c r="I196"/>
  <c r="X195"/>
  <c r="W195"/>
  <c r="T195"/>
  <c r="Q195"/>
  <c r="R195" s="1"/>
  <c r="P195"/>
  <c r="N195"/>
  <c r="I195"/>
  <c r="X194"/>
  <c r="W194"/>
  <c r="T194"/>
  <c r="Q194"/>
  <c r="R194" s="1"/>
  <c r="U194" s="1"/>
  <c r="P194"/>
  <c r="N194"/>
  <c r="I194"/>
  <c r="X193"/>
  <c r="W193"/>
  <c r="T193"/>
  <c r="Q193"/>
  <c r="R193" s="1"/>
  <c r="P193"/>
  <c r="N193"/>
  <c r="I193"/>
  <c r="X192"/>
  <c r="W192"/>
  <c r="T192"/>
  <c r="Q192"/>
  <c r="R192" s="1"/>
  <c r="P192"/>
  <c r="N192"/>
  <c r="I192"/>
  <c r="X191"/>
  <c r="W191"/>
  <c r="T191"/>
  <c r="Q191"/>
  <c r="R191" s="1"/>
  <c r="P191"/>
  <c r="N191"/>
  <c r="I191"/>
  <c r="X190"/>
  <c r="W190"/>
  <c r="T190"/>
  <c r="Q190"/>
  <c r="R190" s="1"/>
  <c r="U190" s="1"/>
  <c r="P190"/>
  <c r="N190"/>
  <c r="I190"/>
  <c r="X189"/>
  <c r="W189"/>
  <c r="T189"/>
  <c r="Q189"/>
  <c r="R189" s="1"/>
  <c r="P189"/>
  <c r="N189"/>
  <c r="I189"/>
  <c r="X188"/>
  <c r="W188"/>
  <c r="T188"/>
  <c r="Q188"/>
  <c r="R188" s="1"/>
  <c r="P188"/>
  <c r="N188"/>
  <c r="I188"/>
  <c r="X187"/>
  <c r="W187"/>
  <c r="T187"/>
  <c r="Q187"/>
  <c r="R187" s="1"/>
  <c r="P187"/>
  <c r="N187"/>
  <c r="I187"/>
  <c r="X186"/>
  <c r="W186"/>
  <c r="T186"/>
  <c r="Q186"/>
  <c r="R186" s="1"/>
  <c r="U186" s="1"/>
  <c r="P186"/>
  <c r="N186"/>
  <c r="I186"/>
  <c r="X185"/>
  <c r="W185"/>
  <c r="T185"/>
  <c r="Q185"/>
  <c r="R185" s="1"/>
  <c r="P185"/>
  <c r="N185"/>
  <c r="I185"/>
  <c r="X184"/>
  <c r="W184"/>
  <c r="T184"/>
  <c r="Q184"/>
  <c r="R184" s="1"/>
  <c r="P184"/>
  <c r="N184"/>
  <c r="I184"/>
  <c r="X183"/>
  <c r="W183"/>
  <c r="T183"/>
  <c r="Q183"/>
  <c r="R183" s="1"/>
  <c r="U183" s="1"/>
  <c r="P183"/>
  <c r="N183"/>
  <c r="I183"/>
  <c r="X182"/>
  <c r="W182"/>
  <c r="T182"/>
  <c r="Q182"/>
  <c r="R182" s="1"/>
  <c r="U182" s="1"/>
  <c r="P182"/>
  <c r="N182"/>
  <c r="I182"/>
  <c r="X181"/>
  <c r="W181"/>
  <c r="T181"/>
  <c r="Q181"/>
  <c r="R181" s="1"/>
  <c r="P181"/>
  <c r="N181"/>
  <c r="I181"/>
  <c r="X180"/>
  <c r="W180"/>
  <c r="T180"/>
  <c r="Q180"/>
  <c r="R180" s="1"/>
  <c r="P180"/>
  <c r="N180"/>
  <c r="I180"/>
  <c r="X179"/>
  <c r="W179"/>
  <c r="T179"/>
  <c r="Q179"/>
  <c r="R179" s="1"/>
  <c r="P179"/>
  <c r="N179"/>
  <c r="I179"/>
  <c r="X178"/>
  <c r="W178"/>
  <c r="T178"/>
  <c r="Q178"/>
  <c r="R178" s="1"/>
  <c r="U178" s="1"/>
  <c r="P178"/>
  <c r="N178"/>
  <c r="I178"/>
  <c r="X177"/>
  <c r="W177"/>
  <c r="T177"/>
  <c r="Q177"/>
  <c r="R177" s="1"/>
  <c r="P177"/>
  <c r="N177"/>
  <c r="I177"/>
  <c r="X176"/>
  <c r="W176"/>
  <c r="T176"/>
  <c r="Q176"/>
  <c r="R176" s="1"/>
  <c r="P176"/>
  <c r="N176"/>
  <c r="I176"/>
  <c r="X175"/>
  <c r="W175"/>
  <c r="T175"/>
  <c r="Q175"/>
  <c r="R175" s="1"/>
  <c r="U175" s="1"/>
  <c r="P175"/>
  <c r="N175"/>
  <c r="I175"/>
  <c r="X174"/>
  <c r="W174"/>
  <c r="T174"/>
  <c r="Q174"/>
  <c r="R174" s="1"/>
  <c r="U174" s="1"/>
  <c r="P174"/>
  <c r="N174"/>
  <c r="I174"/>
  <c r="X173"/>
  <c r="W173"/>
  <c r="T173"/>
  <c r="Q173"/>
  <c r="R173" s="1"/>
  <c r="P173"/>
  <c r="N173"/>
  <c r="I173"/>
  <c r="X172"/>
  <c r="W172"/>
  <c r="T172"/>
  <c r="Q172"/>
  <c r="R172" s="1"/>
  <c r="P172"/>
  <c r="N172"/>
  <c r="I172"/>
  <c r="X171"/>
  <c r="W171"/>
  <c r="T171"/>
  <c r="Q171"/>
  <c r="R171" s="1"/>
  <c r="P171"/>
  <c r="N171"/>
  <c r="I171"/>
  <c r="X170"/>
  <c r="W170"/>
  <c r="T170"/>
  <c r="Q170"/>
  <c r="R170" s="1"/>
  <c r="U170" s="1"/>
  <c r="P170"/>
  <c r="N170"/>
  <c r="I170"/>
  <c r="X169"/>
  <c r="W169"/>
  <c r="T169"/>
  <c r="Q169"/>
  <c r="R169" s="1"/>
  <c r="P169"/>
  <c r="N169"/>
  <c r="I169"/>
  <c r="X168"/>
  <c r="W168"/>
  <c r="T168"/>
  <c r="Q168"/>
  <c r="R168" s="1"/>
  <c r="P168"/>
  <c r="N168"/>
  <c r="I168"/>
  <c r="X167"/>
  <c r="W167"/>
  <c r="T167"/>
  <c r="Q167"/>
  <c r="R167" s="1"/>
  <c r="U167" s="1"/>
  <c r="P167"/>
  <c r="N167"/>
  <c r="I167"/>
  <c r="X166"/>
  <c r="W166"/>
  <c r="T166"/>
  <c r="Q166"/>
  <c r="R166" s="1"/>
  <c r="U166" s="1"/>
  <c r="P166"/>
  <c r="N166"/>
  <c r="I166"/>
  <c r="X165"/>
  <c r="W165"/>
  <c r="T165"/>
  <c r="Q165"/>
  <c r="R165" s="1"/>
  <c r="P165"/>
  <c r="N165"/>
  <c r="I165"/>
  <c r="X164"/>
  <c r="W164"/>
  <c r="T164"/>
  <c r="Q164"/>
  <c r="R164" s="1"/>
  <c r="P164"/>
  <c r="N164"/>
  <c r="I164"/>
  <c r="X163"/>
  <c r="W163"/>
  <c r="T163"/>
  <c r="Q163"/>
  <c r="R163" s="1"/>
  <c r="P163"/>
  <c r="N163"/>
  <c r="I163"/>
  <c r="X162"/>
  <c r="W162"/>
  <c r="T162"/>
  <c r="Q162"/>
  <c r="R162" s="1"/>
  <c r="U162" s="1"/>
  <c r="P162"/>
  <c r="N162"/>
  <c r="I162"/>
  <c r="X161"/>
  <c r="W161"/>
  <c r="T161"/>
  <c r="Q161"/>
  <c r="R161" s="1"/>
  <c r="P161"/>
  <c r="N161"/>
  <c r="I161"/>
  <c r="X160"/>
  <c r="W160"/>
  <c r="T160"/>
  <c r="Q160"/>
  <c r="R160" s="1"/>
  <c r="P160"/>
  <c r="N160"/>
  <c r="I160"/>
  <c r="X159"/>
  <c r="W159"/>
  <c r="T159"/>
  <c r="Q159"/>
  <c r="R159" s="1"/>
  <c r="U159" s="1"/>
  <c r="P159"/>
  <c r="N159"/>
  <c r="I159"/>
  <c r="X158"/>
  <c r="W158"/>
  <c r="T158"/>
  <c r="Q158"/>
  <c r="R158" s="1"/>
  <c r="U158" s="1"/>
  <c r="P158"/>
  <c r="N158"/>
  <c r="I158"/>
  <c r="X157"/>
  <c r="W157"/>
  <c r="T157"/>
  <c r="Q157"/>
  <c r="R157" s="1"/>
  <c r="P157"/>
  <c r="N157"/>
  <c r="I157"/>
  <c r="X156"/>
  <c r="W156"/>
  <c r="T156"/>
  <c r="Q156"/>
  <c r="R156" s="1"/>
  <c r="P156"/>
  <c r="N156"/>
  <c r="I156"/>
  <c r="X155"/>
  <c r="W155"/>
  <c r="T155"/>
  <c r="Q155"/>
  <c r="R155" s="1"/>
  <c r="P155"/>
  <c r="N155"/>
  <c r="I155"/>
  <c r="X154"/>
  <c r="W154"/>
  <c r="T154"/>
  <c r="Q154"/>
  <c r="R154" s="1"/>
  <c r="U154" s="1"/>
  <c r="P154"/>
  <c r="N154"/>
  <c r="I154"/>
  <c r="X153"/>
  <c r="W153"/>
  <c r="T153"/>
  <c r="Q153"/>
  <c r="R153" s="1"/>
  <c r="P153"/>
  <c r="N153"/>
  <c r="I153"/>
  <c r="X152"/>
  <c r="W152"/>
  <c r="T152"/>
  <c r="Q152"/>
  <c r="R152" s="1"/>
  <c r="P152"/>
  <c r="N152"/>
  <c r="I152"/>
  <c r="X151"/>
  <c r="W151"/>
  <c r="T151"/>
  <c r="Q151"/>
  <c r="R151" s="1"/>
  <c r="U151" s="1"/>
  <c r="P151"/>
  <c r="N151"/>
  <c r="I151"/>
  <c r="X150"/>
  <c r="W150"/>
  <c r="T150"/>
  <c r="Q150"/>
  <c r="R150" s="1"/>
  <c r="U150" s="1"/>
  <c r="P150"/>
  <c r="N150"/>
  <c r="I150"/>
  <c r="X149"/>
  <c r="W149"/>
  <c r="T149"/>
  <c r="Q149"/>
  <c r="R149" s="1"/>
  <c r="P149"/>
  <c r="N149"/>
  <c r="I149"/>
  <c r="X148"/>
  <c r="W148"/>
  <c r="T148"/>
  <c r="Q148"/>
  <c r="R148" s="1"/>
  <c r="P148"/>
  <c r="N148"/>
  <c r="I148"/>
  <c r="X147"/>
  <c r="W147"/>
  <c r="T147"/>
  <c r="Q147"/>
  <c r="R147" s="1"/>
  <c r="P147"/>
  <c r="N147"/>
  <c r="I147"/>
  <c r="X146"/>
  <c r="W146"/>
  <c r="T146"/>
  <c r="Q146"/>
  <c r="R146" s="1"/>
  <c r="U146" s="1"/>
  <c r="P146"/>
  <c r="N146"/>
  <c r="I146"/>
  <c r="X145"/>
  <c r="W145"/>
  <c r="T145"/>
  <c r="Q145"/>
  <c r="R145" s="1"/>
  <c r="P145"/>
  <c r="N145"/>
  <c r="I145"/>
  <c r="X144"/>
  <c r="W144"/>
  <c r="T144"/>
  <c r="Q144"/>
  <c r="R144" s="1"/>
  <c r="P144"/>
  <c r="N144"/>
  <c r="I144"/>
  <c r="X143"/>
  <c r="W143"/>
  <c r="T143"/>
  <c r="Q143"/>
  <c r="R143" s="1"/>
  <c r="U143" s="1"/>
  <c r="P143"/>
  <c r="N143"/>
  <c r="I143"/>
  <c r="X142"/>
  <c r="W142"/>
  <c r="T142"/>
  <c r="Q142"/>
  <c r="R142" s="1"/>
  <c r="U142" s="1"/>
  <c r="P142"/>
  <c r="N142"/>
  <c r="I142"/>
  <c r="X141"/>
  <c r="W141"/>
  <c r="T141"/>
  <c r="Q141"/>
  <c r="R141" s="1"/>
  <c r="P141"/>
  <c r="N141"/>
  <c r="I141"/>
  <c r="X140"/>
  <c r="W140"/>
  <c r="T140"/>
  <c r="Q140"/>
  <c r="R140" s="1"/>
  <c r="P140"/>
  <c r="N140"/>
  <c r="I140"/>
  <c r="X139"/>
  <c r="W139"/>
  <c r="T139"/>
  <c r="Q139"/>
  <c r="R139" s="1"/>
  <c r="P139"/>
  <c r="N139"/>
  <c r="I139"/>
  <c r="X138"/>
  <c r="W138"/>
  <c r="T138"/>
  <c r="Q138"/>
  <c r="R138" s="1"/>
  <c r="U138" s="1"/>
  <c r="P138"/>
  <c r="N138"/>
  <c r="I138"/>
  <c r="X137"/>
  <c r="W137"/>
  <c r="T137"/>
  <c r="Q137"/>
  <c r="R137" s="1"/>
  <c r="P137"/>
  <c r="N137"/>
  <c r="I137"/>
  <c r="X136"/>
  <c r="W136"/>
  <c r="T136"/>
  <c r="Q136"/>
  <c r="R136" s="1"/>
  <c r="P136"/>
  <c r="N136"/>
  <c r="I136"/>
  <c r="X135"/>
  <c r="W135"/>
  <c r="T135"/>
  <c r="Q135"/>
  <c r="R135" s="1"/>
  <c r="U135" s="1"/>
  <c r="P135"/>
  <c r="N135"/>
  <c r="I135"/>
  <c r="X134"/>
  <c r="W134"/>
  <c r="T134"/>
  <c r="Q134"/>
  <c r="R134" s="1"/>
  <c r="U134" s="1"/>
  <c r="P134"/>
  <c r="N134"/>
  <c r="I134"/>
  <c r="X133"/>
  <c r="W133"/>
  <c r="T133"/>
  <c r="Q133"/>
  <c r="R133" s="1"/>
  <c r="P133"/>
  <c r="N133"/>
  <c r="I133"/>
  <c r="X132"/>
  <c r="W132"/>
  <c r="T132"/>
  <c r="Q132"/>
  <c r="R132" s="1"/>
  <c r="P132"/>
  <c r="N132"/>
  <c r="I132"/>
  <c r="X131"/>
  <c r="W131"/>
  <c r="T131"/>
  <c r="Q131"/>
  <c r="R131" s="1"/>
  <c r="P131"/>
  <c r="N131"/>
  <c r="I131"/>
  <c r="X130"/>
  <c r="W130"/>
  <c r="T130"/>
  <c r="Q130"/>
  <c r="R130" s="1"/>
  <c r="U130" s="1"/>
  <c r="P130"/>
  <c r="N130"/>
  <c r="I130"/>
  <c r="X129"/>
  <c r="W129"/>
  <c r="T129"/>
  <c r="Q129"/>
  <c r="R129" s="1"/>
  <c r="P129"/>
  <c r="N129"/>
  <c r="I129"/>
  <c r="X128"/>
  <c r="W128"/>
  <c r="T128"/>
  <c r="Q128"/>
  <c r="R128" s="1"/>
  <c r="P128"/>
  <c r="N128"/>
  <c r="I128"/>
  <c r="X127"/>
  <c r="W127"/>
  <c r="T127"/>
  <c r="Q127"/>
  <c r="R127" s="1"/>
  <c r="P127"/>
  <c r="N127"/>
  <c r="I127"/>
  <c r="X126"/>
  <c r="W126"/>
  <c r="T126"/>
  <c r="Q126"/>
  <c r="R126" s="1"/>
  <c r="U126" s="1"/>
  <c r="P126"/>
  <c r="N126"/>
  <c r="I126"/>
  <c r="X125"/>
  <c r="W125"/>
  <c r="T125"/>
  <c r="Q125"/>
  <c r="R125" s="1"/>
  <c r="P125"/>
  <c r="N125"/>
  <c r="I125"/>
  <c r="X124"/>
  <c r="W124"/>
  <c r="T124"/>
  <c r="Q124"/>
  <c r="R124" s="1"/>
  <c r="P124"/>
  <c r="N124"/>
  <c r="I124"/>
  <c r="X123"/>
  <c r="W123"/>
  <c r="T123"/>
  <c r="Q123"/>
  <c r="R123" s="1"/>
  <c r="U123" s="1"/>
  <c r="P123"/>
  <c r="N123"/>
  <c r="I123"/>
  <c r="X122"/>
  <c r="W122"/>
  <c r="T122"/>
  <c r="Q122"/>
  <c r="R122" s="1"/>
  <c r="U122" s="1"/>
  <c r="P122"/>
  <c r="N122"/>
  <c r="I122"/>
  <c r="X121"/>
  <c r="W121"/>
  <c r="T121"/>
  <c r="Q121"/>
  <c r="R121" s="1"/>
  <c r="P121"/>
  <c r="N121"/>
  <c r="I121"/>
  <c r="X120"/>
  <c r="W120"/>
  <c r="T120"/>
  <c r="Q120"/>
  <c r="R120" s="1"/>
  <c r="P120"/>
  <c r="N120"/>
  <c r="I120"/>
  <c r="X119"/>
  <c r="W119"/>
  <c r="T119"/>
  <c r="Q119"/>
  <c r="R119" s="1"/>
  <c r="P119"/>
  <c r="N119"/>
  <c r="I119"/>
  <c r="X118"/>
  <c r="W118"/>
  <c r="T118"/>
  <c r="Q118"/>
  <c r="R118" s="1"/>
  <c r="U118" s="1"/>
  <c r="P118"/>
  <c r="N118"/>
  <c r="I118"/>
  <c r="X117"/>
  <c r="W117"/>
  <c r="T117"/>
  <c r="Q117"/>
  <c r="R117" s="1"/>
  <c r="P117"/>
  <c r="N117"/>
  <c r="I117"/>
  <c r="X116"/>
  <c r="W116"/>
  <c r="T116"/>
  <c r="Q116"/>
  <c r="R116" s="1"/>
  <c r="P116"/>
  <c r="N116"/>
  <c r="I116"/>
  <c r="X115"/>
  <c r="W115"/>
  <c r="T115"/>
  <c r="Q115"/>
  <c r="R115" s="1"/>
  <c r="P115"/>
  <c r="N115"/>
  <c r="I115"/>
  <c r="X114"/>
  <c r="W114"/>
  <c r="T114"/>
  <c r="Q114"/>
  <c r="R114" s="1"/>
  <c r="U114" s="1"/>
  <c r="P114"/>
  <c r="N114"/>
  <c r="I114"/>
  <c r="X113"/>
  <c r="W113"/>
  <c r="T113"/>
  <c r="Q113"/>
  <c r="R113" s="1"/>
  <c r="P113"/>
  <c r="N113"/>
  <c r="I113"/>
  <c r="X112"/>
  <c r="W112"/>
  <c r="T112"/>
  <c r="Q112"/>
  <c r="R112" s="1"/>
  <c r="P112"/>
  <c r="N112"/>
  <c r="I112"/>
  <c r="X111"/>
  <c r="W111"/>
  <c r="T111"/>
  <c r="Q111"/>
  <c r="R111" s="1"/>
  <c r="P111"/>
  <c r="N111"/>
  <c r="I111"/>
  <c r="X110"/>
  <c r="W110"/>
  <c r="T110"/>
  <c r="Q110"/>
  <c r="R110" s="1"/>
  <c r="U110" s="1"/>
  <c r="P110"/>
  <c r="N110"/>
  <c r="I110"/>
  <c r="X109"/>
  <c r="W109"/>
  <c r="T109"/>
  <c r="Q109"/>
  <c r="R109" s="1"/>
  <c r="P109"/>
  <c r="N109"/>
  <c r="I109"/>
  <c r="X108"/>
  <c r="W108"/>
  <c r="T108"/>
  <c r="Q108"/>
  <c r="R108" s="1"/>
  <c r="P108"/>
  <c r="N108"/>
  <c r="I108"/>
  <c r="X107"/>
  <c r="W107"/>
  <c r="T107"/>
  <c r="Q107"/>
  <c r="R107" s="1"/>
  <c r="U107" s="1"/>
  <c r="P107"/>
  <c r="N107"/>
  <c r="I107"/>
  <c r="X106"/>
  <c r="W106"/>
  <c r="T106"/>
  <c r="Q106"/>
  <c r="R106" s="1"/>
  <c r="U106" s="1"/>
  <c r="P106"/>
  <c r="N106"/>
  <c r="I106"/>
  <c r="X105"/>
  <c r="W105"/>
  <c r="T105"/>
  <c r="Q105"/>
  <c r="R105" s="1"/>
  <c r="P105"/>
  <c r="N105"/>
  <c r="I105"/>
  <c r="X104"/>
  <c r="W104"/>
  <c r="T104"/>
  <c r="Q104"/>
  <c r="R104" s="1"/>
  <c r="P104"/>
  <c r="N104"/>
  <c r="I104"/>
  <c r="X103"/>
  <c r="W103"/>
  <c r="T103"/>
  <c r="Q103"/>
  <c r="R103" s="1"/>
  <c r="P103"/>
  <c r="N103"/>
  <c r="I103"/>
  <c r="X102"/>
  <c r="W102"/>
  <c r="T102"/>
  <c r="Q102"/>
  <c r="R102" s="1"/>
  <c r="U102" s="1"/>
  <c r="P102"/>
  <c r="N102"/>
  <c r="I102"/>
  <c r="X101"/>
  <c r="W101"/>
  <c r="T101"/>
  <c r="Q101"/>
  <c r="R101" s="1"/>
  <c r="P101"/>
  <c r="N101"/>
  <c r="I101"/>
  <c r="X100"/>
  <c r="W100"/>
  <c r="T100"/>
  <c r="Q100"/>
  <c r="R100" s="1"/>
  <c r="P100"/>
  <c r="N100"/>
  <c r="I100"/>
  <c r="X99"/>
  <c r="W99"/>
  <c r="T99"/>
  <c r="Q99"/>
  <c r="R99" s="1"/>
  <c r="P99"/>
  <c r="N99"/>
  <c r="I99"/>
  <c r="X98"/>
  <c r="W98"/>
  <c r="T98"/>
  <c r="Q98"/>
  <c r="R98" s="1"/>
  <c r="U98" s="1"/>
  <c r="P98"/>
  <c r="N98"/>
  <c r="I98"/>
  <c r="X97"/>
  <c r="W97"/>
  <c r="T97"/>
  <c r="Q97"/>
  <c r="R97" s="1"/>
  <c r="P97"/>
  <c r="N97"/>
  <c r="I97"/>
  <c r="X96"/>
  <c r="W96"/>
  <c r="T96"/>
  <c r="Q96"/>
  <c r="R96" s="1"/>
  <c r="P96"/>
  <c r="N96"/>
  <c r="I96"/>
  <c r="X95"/>
  <c r="W95"/>
  <c r="T95"/>
  <c r="Q95"/>
  <c r="R95" s="1"/>
  <c r="P95"/>
  <c r="N95"/>
  <c r="I95"/>
  <c r="X94"/>
  <c r="W94"/>
  <c r="T94"/>
  <c r="Q94"/>
  <c r="R94" s="1"/>
  <c r="U94" s="1"/>
  <c r="P94"/>
  <c r="N94"/>
  <c r="I94"/>
  <c r="X93"/>
  <c r="W93"/>
  <c r="T93"/>
  <c r="Q93"/>
  <c r="R93" s="1"/>
  <c r="P93"/>
  <c r="N93"/>
  <c r="I93"/>
  <c r="X92"/>
  <c r="W92"/>
  <c r="T92"/>
  <c r="Q92"/>
  <c r="R92" s="1"/>
  <c r="P92"/>
  <c r="N92"/>
  <c r="I92"/>
  <c r="X91"/>
  <c r="W91"/>
  <c r="T91"/>
  <c r="Q91"/>
  <c r="R91" s="1"/>
  <c r="U91" s="1"/>
  <c r="P91"/>
  <c r="N91"/>
  <c r="I91"/>
  <c r="X90"/>
  <c r="W90"/>
  <c r="T90"/>
  <c r="Q90"/>
  <c r="R90" s="1"/>
  <c r="U90" s="1"/>
  <c r="P90"/>
  <c r="N90"/>
  <c r="I90"/>
  <c r="X89"/>
  <c r="W89"/>
  <c r="T89"/>
  <c r="Q89"/>
  <c r="R89" s="1"/>
  <c r="P89"/>
  <c r="N89"/>
  <c r="I89"/>
  <c r="X88"/>
  <c r="W88"/>
  <c r="T88"/>
  <c r="Q88"/>
  <c r="R88" s="1"/>
  <c r="P88"/>
  <c r="N88"/>
  <c r="I88"/>
  <c r="X87"/>
  <c r="W87"/>
  <c r="T87"/>
  <c r="Q87"/>
  <c r="R87" s="1"/>
  <c r="P87"/>
  <c r="N87"/>
  <c r="I87"/>
  <c r="X86"/>
  <c r="W86"/>
  <c r="T86"/>
  <c r="Q86"/>
  <c r="R86" s="1"/>
  <c r="U86" s="1"/>
  <c r="P86"/>
  <c r="N86"/>
  <c r="I86"/>
  <c r="X85"/>
  <c r="W85"/>
  <c r="T85"/>
  <c r="Q85"/>
  <c r="R85" s="1"/>
  <c r="P85"/>
  <c r="N85"/>
  <c r="I85"/>
  <c r="X84"/>
  <c r="W84"/>
  <c r="T84"/>
  <c r="Q84"/>
  <c r="R84" s="1"/>
  <c r="P84"/>
  <c r="N84"/>
  <c r="I84"/>
  <c r="X83"/>
  <c r="W83"/>
  <c r="T83"/>
  <c r="Q83"/>
  <c r="R83" s="1"/>
  <c r="P83"/>
  <c r="N83"/>
  <c r="I83"/>
  <c r="X82"/>
  <c r="W82"/>
  <c r="T82"/>
  <c r="Q82"/>
  <c r="R82" s="1"/>
  <c r="U82" s="1"/>
  <c r="P82"/>
  <c r="N82"/>
  <c r="I82"/>
  <c r="X81"/>
  <c r="W81"/>
  <c r="T81"/>
  <c r="Q81"/>
  <c r="R81" s="1"/>
  <c r="P81"/>
  <c r="N81"/>
  <c r="I81"/>
  <c r="X80"/>
  <c r="W80"/>
  <c r="T80"/>
  <c r="Q80"/>
  <c r="R80" s="1"/>
  <c r="P80"/>
  <c r="N80"/>
  <c r="I80"/>
  <c r="X79"/>
  <c r="W79"/>
  <c r="T79"/>
  <c r="Q79"/>
  <c r="R79" s="1"/>
  <c r="P79"/>
  <c r="N79"/>
  <c r="I79"/>
  <c r="X78"/>
  <c r="W78"/>
  <c r="T78"/>
  <c r="Q78"/>
  <c r="R78" s="1"/>
  <c r="U78" s="1"/>
  <c r="P78"/>
  <c r="N78"/>
  <c r="I78"/>
  <c r="X77"/>
  <c r="W77"/>
  <c r="T77"/>
  <c r="Q77"/>
  <c r="R77" s="1"/>
  <c r="P77"/>
  <c r="N77"/>
  <c r="I77"/>
  <c r="X76"/>
  <c r="W76"/>
  <c r="T76"/>
  <c r="Q76"/>
  <c r="R76" s="1"/>
  <c r="P76"/>
  <c r="N76"/>
  <c r="I76"/>
  <c r="X75"/>
  <c r="W75"/>
  <c r="T75"/>
  <c r="Q75"/>
  <c r="R75" s="1"/>
  <c r="U75" s="1"/>
  <c r="P75"/>
  <c r="N75"/>
  <c r="I75"/>
  <c r="X74"/>
  <c r="W74"/>
  <c r="T74"/>
  <c r="Q74"/>
  <c r="R74" s="1"/>
  <c r="U74" s="1"/>
  <c r="P74"/>
  <c r="N74"/>
  <c r="I74"/>
  <c r="X73"/>
  <c r="W73"/>
  <c r="T73"/>
  <c r="Q73"/>
  <c r="R73" s="1"/>
  <c r="P73"/>
  <c r="N73"/>
  <c r="I73"/>
  <c r="X72"/>
  <c r="W72"/>
  <c r="T72"/>
  <c r="Q72"/>
  <c r="R72" s="1"/>
  <c r="P72"/>
  <c r="N72"/>
  <c r="I72"/>
  <c r="X71"/>
  <c r="W71"/>
  <c r="T71"/>
  <c r="Q71"/>
  <c r="R71" s="1"/>
  <c r="P71"/>
  <c r="N71"/>
  <c r="I71"/>
  <c r="X70"/>
  <c r="W70"/>
  <c r="T70"/>
  <c r="Q70"/>
  <c r="R70" s="1"/>
  <c r="U70" s="1"/>
  <c r="P70"/>
  <c r="N70"/>
  <c r="I70"/>
  <c r="X69"/>
  <c r="W69"/>
  <c r="T69"/>
  <c r="Q69"/>
  <c r="R69" s="1"/>
  <c r="P69"/>
  <c r="N69"/>
  <c r="I69"/>
  <c r="X68"/>
  <c r="W68"/>
  <c r="T68"/>
  <c r="Q68"/>
  <c r="R68" s="1"/>
  <c r="P68"/>
  <c r="N68"/>
  <c r="I68"/>
  <c r="X67"/>
  <c r="W67"/>
  <c r="T67"/>
  <c r="Q67"/>
  <c r="R67" s="1"/>
  <c r="P67"/>
  <c r="N67"/>
  <c r="I67"/>
  <c r="X66"/>
  <c r="W66"/>
  <c r="T66"/>
  <c r="Q66"/>
  <c r="R66" s="1"/>
  <c r="U66" s="1"/>
  <c r="P66"/>
  <c r="N66"/>
  <c r="I66"/>
  <c r="X65"/>
  <c r="W65"/>
  <c r="T65"/>
  <c r="Q65"/>
  <c r="R65" s="1"/>
  <c r="P65"/>
  <c r="N65"/>
  <c r="I65"/>
  <c r="X64"/>
  <c r="W64"/>
  <c r="T64"/>
  <c r="Q64"/>
  <c r="R64" s="1"/>
  <c r="P64"/>
  <c r="N64"/>
  <c r="I64"/>
  <c r="X63"/>
  <c r="W63"/>
  <c r="T63"/>
  <c r="Q63"/>
  <c r="R63" s="1"/>
  <c r="P63"/>
  <c r="N63"/>
  <c r="I63"/>
  <c r="X62"/>
  <c r="W62"/>
  <c r="T62"/>
  <c r="Q62"/>
  <c r="R62" s="1"/>
  <c r="U62" s="1"/>
  <c r="P62"/>
  <c r="N62"/>
  <c r="I62"/>
  <c r="X61"/>
  <c r="W61"/>
  <c r="T61"/>
  <c r="Q61"/>
  <c r="R61" s="1"/>
  <c r="P61"/>
  <c r="N61"/>
  <c r="I61"/>
  <c r="X60"/>
  <c r="W60"/>
  <c r="T60"/>
  <c r="Q60"/>
  <c r="R60" s="1"/>
  <c r="P60"/>
  <c r="N60"/>
  <c r="I60"/>
  <c r="X59"/>
  <c r="W59"/>
  <c r="T59"/>
  <c r="Q59"/>
  <c r="R59" s="1"/>
  <c r="U59" s="1"/>
  <c r="P59"/>
  <c r="N59"/>
  <c r="I59"/>
  <c r="X58"/>
  <c r="W58"/>
  <c r="T58"/>
  <c r="Q58"/>
  <c r="R58" s="1"/>
  <c r="U58" s="1"/>
  <c r="P58"/>
  <c r="N58"/>
  <c r="I58"/>
  <c r="X57"/>
  <c r="W57"/>
  <c r="T57"/>
  <c r="Q57"/>
  <c r="R57" s="1"/>
  <c r="P57"/>
  <c r="N57"/>
  <c r="I57"/>
  <c r="X56"/>
  <c r="W56"/>
  <c r="T56"/>
  <c r="Q56"/>
  <c r="R56" s="1"/>
  <c r="P56"/>
  <c r="N56"/>
  <c r="I56"/>
  <c r="X55"/>
  <c r="W55"/>
  <c r="T55"/>
  <c r="Q55"/>
  <c r="R55" s="1"/>
  <c r="P55"/>
  <c r="N55"/>
  <c r="I55"/>
  <c r="X54"/>
  <c r="W54"/>
  <c r="T54"/>
  <c r="Q54"/>
  <c r="R54" s="1"/>
  <c r="U54" s="1"/>
  <c r="P54"/>
  <c r="N54"/>
  <c r="I54"/>
  <c r="X53"/>
  <c r="W53"/>
  <c r="T53"/>
  <c r="Q53"/>
  <c r="R53" s="1"/>
  <c r="P53"/>
  <c r="N53"/>
  <c r="I53"/>
  <c r="X52"/>
  <c r="W52"/>
  <c r="T52"/>
  <c r="Q52"/>
  <c r="R52" s="1"/>
  <c r="P52"/>
  <c r="N52"/>
  <c r="I52"/>
  <c r="X51"/>
  <c r="W51"/>
  <c r="T51"/>
  <c r="Q51"/>
  <c r="R51" s="1"/>
  <c r="P51"/>
  <c r="N51"/>
  <c r="I51"/>
  <c r="X50"/>
  <c r="W50"/>
  <c r="T50"/>
  <c r="Q50"/>
  <c r="R50" s="1"/>
  <c r="U50" s="1"/>
  <c r="P50"/>
  <c r="N50"/>
  <c r="I50"/>
  <c r="X49"/>
  <c r="W49"/>
  <c r="T49"/>
  <c r="Q49"/>
  <c r="R49" s="1"/>
  <c r="P49"/>
  <c r="N49"/>
  <c r="I49"/>
  <c r="X48"/>
  <c r="W48"/>
  <c r="T48"/>
  <c r="Q48"/>
  <c r="R48" s="1"/>
  <c r="P48"/>
  <c r="N48"/>
  <c r="I48"/>
  <c r="X47"/>
  <c r="W47"/>
  <c r="T47"/>
  <c r="Q47"/>
  <c r="R47" s="1"/>
  <c r="P47"/>
  <c r="N47"/>
  <c r="I47"/>
  <c r="X46"/>
  <c r="W46"/>
  <c r="T46"/>
  <c r="Q46"/>
  <c r="R46" s="1"/>
  <c r="U46" s="1"/>
  <c r="P46"/>
  <c r="N46"/>
  <c r="I46"/>
  <c r="X45"/>
  <c r="W45"/>
  <c r="T45"/>
  <c r="Q45"/>
  <c r="R45" s="1"/>
  <c r="P45"/>
  <c r="N45"/>
  <c r="I45"/>
  <c r="X44"/>
  <c r="W44"/>
  <c r="T44"/>
  <c r="Q44"/>
  <c r="R44" s="1"/>
  <c r="P44"/>
  <c r="N44"/>
  <c r="I44"/>
  <c r="X43"/>
  <c r="W43"/>
  <c r="T43"/>
  <c r="Q43"/>
  <c r="R43" s="1"/>
  <c r="U43" s="1"/>
  <c r="P43"/>
  <c r="N43"/>
  <c r="I43"/>
  <c r="X42"/>
  <c r="W42"/>
  <c r="T42"/>
  <c r="Q42"/>
  <c r="R42" s="1"/>
  <c r="U42" s="1"/>
  <c r="P42"/>
  <c r="N42"/>
  <c r="I42"/>
  <c r="X41"/>
  <c r="W41"/>
  <c r="T41"/>
  <c r="Q41"/>
  <c r="R41" s="1"/>
  <c r="P41"/>
  <c r="N41"/>
  <c r="I41"/>
  <c r="X40"/>
  <c r="W40"/>
  <c r="T40"/>
  <c r="Q40"/>
  <c r="R40" s="1"/>
  <c r="P40"/>
  <c r="N40"/>
  <c r="I40"/>
  <c r="X39"/>
  <c r="W39"/>
  <c r="T39"/>
  <c r="Q39"/>
  <c r="R39" s="1"/>
  <c r="P39"/>
  <c r="N39"/>
  <c r="I39"/>
  <c r="X38"/>
  <c r="W38"/>
  <c r="T38"/>
  <c r="Q38"/>
  <c r="R38" s="1"/>
  <c r="U38" s="1"/>
  <c r="P38"/>
  <c r="N38"/>
  <c r="I38"/>
  <c r="X37"/>
  <c r="W37"/>
  <c r="T37"/>
  <c r="Q37"/>
  <c r="R37" s="1"/>
  <c r="P37"/>
  <c r="N37"/>
  <c r="I37"/>
  <c r="X36"/>
  <c r="W36"/>
  <c r="T36"/>
  <c r="Q36"/>
  <c r="R36" s="1"/>
  <c r="P36"/>
  <c r="N36"/>
  <c r="I36"/>
  <c r="X35"/>
  <c r="W35"/>
  <c r="T35"/>
  <c r="Q35"/>
  <c r="R35" s="1"/>
  <c r="P35"/>
  <c r="N35"/>
  <c r="I35"/>
  <c r="X34"/>
  <c r="W34"/>
  <c r="T34"/>
  <c r="Q34"/>
  <c r="R34" s="1"/>
  <c r="P34"/>
  <c r="N34"/>
  <c r="I34"/>
  <c r="X33"/>
  <c r="W33"/>
  <c r="T33"/>
  <c r="Q33"/>
  <c r="R33" s="1"/>
  <c r="P33"/>
  <c r="N33"/>
  <c r="I33"/>
  <c r="X32"/>
  <c r="W32"/>
  <c r="T32"/>
  <c r="Q32"/>
  <c r="R32" s="1"/>
  <c r="S32" s="1"/>
  <c r="P32"/>
  <c r="N32"/>
  <c r="I32"/>
  <c r="X31"/>
  <c r="W31"/>
  <c r="T31"/>
  <c r="Q31"/>
  <c r="R31" s="1"/>
  <c r="U31" s="1"/>
  <c r="P31"/>
  <c r="N31"/>
  <c r="I31"/>
  <c r="X30"/>
  <c r="W30"/>
  <c r="T30"/>
  <c r="Q30"/>
  <c r="R30" s="1"/>
  <c r="P30"/>
  <c r="N30"/>
  <c r="I30"/>
  <c r="X29"/>
  <c r="W29"/>
  <c r="T29"/>
  <c r="Q29"/>
  <c r="R29" s="1"/>
  <c r="P29"/>
  <c r="N29"/>
  <c r="I29"/>
  <c r="X28"/>
  <c r="W28"/>
  <c r="T28"/>
  <c r="Q28"/>
  <c r="R28" s="1"/>
  <c r="S28" s="1"/>
  <c r="P28"/>
  <c r="N28"/>
  <c r="I28"/>
  <c r="X27"/>
  <c r="W27"/>
  <c r="T27"/>
  <c r="Q27"/>
  <c r="R27" s="1"/>
  <c r="U27" s="1"/>
  <c r="P27"/>
  <c r="N27"/>
  <c r="I27"/>
  <c r="X26"/>
  <c r="W26"/>
  <c r="T26"/>
  <c r="Q26"/>
  <c r="R26" s="1"/>
  <c r="P26"/>
  <c r="N26"/>
  <c r="I26"/>
  <c r="X25"/>
  <c r="W25"/>
  <c r="T25"/>
  <c r="Q25"/>
  <c r="R25" s="1"/>
  <c r="P25"/>
  <c r="N25"/>
  <c r="I25"/>
  <c r="X24"/>
  <c r="W24"/>
  <c r="T24"/>
  <c r="Q24"/>
  <c r="R24" s="1"/>
  <c r="S24" s="1"/>
  <c r="P24"/>
  <c r="N24"/>
  <c r="I24"/>
  <c r="X23"/>
  <c r="W23"/>
  <c r="T23"/>
  <c r="Q23"/>
  <c r="R23" s="1"/>
  <c r="U23" s="1"/>
  <c r="P23"/>
  <c r="N23"/>
  <c r="I23"/>
  <c r="X22"/>
  <c r="W22"/>
  <c r="T22"/>
  <c r="Q22"/>
  <c r="R22" s="1"/>
  <c r="P22"/>
  <c r="N22"/>
  <c r="I22"/>
  <c r="X21"/>
  <c r="W21"/>
  <c r="T21"/>
  <c r="Q21"/>
  <c r="R21" s="1"/>
  <c r="P21"/>
  <c r="N21"/>
  <c r="I21"/>
  <c r="X20"/>
  <c r="W20"/>
  <c r="T20"/>
  <c r="Q20"/>
  <c r="R20" s="1"/>
  <c r="S20" s="1"/>
  <c r="P20"/>
  <c r="N20"/>
  <c r="I20"/>
  <c r="X19"/>
  <c r="W19"/>
  <c r="T19"/>
  <c r="Q19"/>
  <c r="R19" s="1"/>
  <c r="U19" s="1"/>
  <c r="P19"/>
  <c r="N19"/>
  <c r="I19"/>
  <c r="X18"/>
  <c r="W18"/>
  <c r="T18"/>
  <c r="Q18"/>
  <c r="R18" s="1"/>
  <c r="P18"/>
  <c r="N18"/>
  <c r="I18"/>
  <c r="X17"/>
  <c r="W17"/>
  <c r="T17"/>
  <c r="Q17"/>
  <c r="R17" s="1"/>
  <c r="P17"/>
  <c r="N17"/>
  <c r="I17"/>
  <c r="X16"/>
  <c r="W16"/>
  <c r="T16"/>
  <c r="Q16"/>
  <c r="R16" s="1"/>
  <c r="P16"/>
  <c r="N16"/>
  <c r="I16"/>
  <c r="X15"/>
  <c r="W15"/>
  <c r="T15"/>
  <c r="Q15"/>
  <c r="R15" s="1"/>
  <c r="S15" s="1"/>
  <c r="P15"/>
  <c r="N15"/>
  <c r="I15"/>
  <c r="X14"/>
  <c r="W14"/>
  <c r="T14"/>
  <c r="Q14"/>
  <c r="R14" s="1"/>
  <c r="P14"/>
  <c r="N14"/>
  <c r="I14"/>
  <c r="X13"/>
  <c r="W13"/>
  <c r="T13"/>
  <c r="Q13"/>
  <c r="R13" s="1"/>
  <c r="P13"/>
  <c r="N13"/>
  <c r="I13"/>
  <c r="X12"/>
  <c r="W12"/>
  <c r="T12"/>
  <c r="Q12"/>
  <c r="R12" s="1"/>
  <c r="P12"/>
  <c r="N12"/>
  <c r="I12"/>
  <c r="X11"/>
  <c r="W11"/>
  <c r="T11"/>
  <c r="Q11"/>
  <c r="R11" s="1"/>
  <c r="S11" s="1"/>
  <c r="P11"/>
  <c r="N11"/>
  <c r="I11"/>
  <c r="X10"/>
  <c r="W10"/>
  <c r="T10"/>
  <c r="Q10"/>
  <c r="R10" s="1"/>
  <c r="P10"/>
  <c r="N10"/>
  <c r="I10"/>
  <c r="X9"/>
  <c r="W9"/>
  <c r="T9"/>
  <c r="Q9"/>
  <c r="R9" s="1"/>
  <c r="P9"/>
  <c r="N9"/>
  <c r="I9"/>
  <c r="X8"/>
  <c r="W8"/>
  <c r="T8"/>
  <c r="Q8"/>
  <c r="R8" s="1"/>
  <c r="P8"/>
  <c r="N8"/>
  <c r="I8"/>
  <c r="X7"/>
  <c r="W7"/>
  <c r="T7"/>
  <c r="Q7"/>
  <c r="R7" s="1"/>
  <c r="S7" s="1"/>
  <c r="P7"/>
  <c r="N7"/>
  <c r="I7"/>
  <c r="X6"/>
  <c r="W6"/>
  <c r="T6"/>
  <c r="Q6"/>
  <c r="R6" s="1"/>
  <c r="P6"/>
  <c r="N6"/>
  <c r="I6"/>
  <c r="X5"/>
  <c r="W5"/>
  <c r="T5"/>
  <c r="Q5"/>
  <c r="R5" s="1"/>
  <c r="P5"/>
  <c r="N5"/>
  <c r="I5"/>
  <c r="X4"/>
  <c r="W4"/>
  <c r="T4"/>
  <c r="Q4"/>
  <c r="R4" s="1"/>
  <c r="P4"/>
  <c r="N4"/>
  <c r="I4"/>
  <c r="C4"/>
  <c r="X3"/>
  <c r="W3"/>
  <c r="T3"/>
  <c r="Q3"/>
  <c r="R3" s="1"/>
  <c r="P3"/>
  <c r="N3"/>
  <c r="I3"/>
  <c r="X2"/>
  <c r="W2"/>
  <c r="T2"/>
  <c r="Q2"/>
  <c r="R2" s="1"/>
  <c r="U2" s="1"/>
  <c r="P2"/>
  <c r="N2"/>
  <c r="I2"/>
  <c r="S1003"/>
  <c r="R1002" l="1"/>
  <c r="R1003" s="1"/>
  <c r="V986"/>
  <c r="V990"/>
  <c r="V998"/>
  <c r="S608"/>
  <c r="V608" s="1"/>
  <c r="V299"/>
  <c r="U825"/>
  <c r="V668"/>
  <c r="V676"/>
  <c r="S642"/>
  <c r="V642" s="1"/>
  <c r="V395"/>
  <c r="V399"/>
  <c r="V403"/>
  <c r="V567"/>
  <c r="V572"/>
  <c r="V613"/>
  <c r="V644"/>
  <c r="V24"/>
  <c r="V28"/>
  <c r="V32"/>
  <c r="V334"/>
  <c r="V675"/>
  <c r="S770"/>
  <c r="V950"/>
  <c r="V962"/>
  <c r="V966"/>
  <c r="U839"/>
  <c r="S839"/>
  <c r="V839" s="1"/>
  <c r="U836"/>
  <c r="S836"/>
  <c r="V836" s="1"/>
  <c r="V355"/>
  <c r="V359"/>
  <c r="V363"/>
  <c r="V367"/>
  <c r="V368"/>
  <c r="V563"/>
  <c r="S690"/>
  <c r="V690" s="1"/>
  <c r="V739"/>
  <c r="V817"/>
  <c r="S835"/>
  <c r="V835" s="1"/>
  <c r="S854"/>
  <c r="V854" s="1"/>
  <c r="V875"/>
  <c r="S919"/>
  <c r="V492"/>
  <c r="U644"/>
  <c r="U715"/>
  <c r="V770"/>
  <c r="U883"/>
  <c r="V7"/>
  <c r="V11"/>
  <c r="U253"/>
  <c r="V311"/>
  <c r="V315"/>
  <c r="V319"/>
  <c r="V331"/>
  <c r="V437"/>
  <c r="V438"/>
  <c r="V439"/>
  <c r="V500"/>
  <c r="V523"/>
  <c r="V614"/>
  <c r="V631"/>
  <c r="V632"/>
  <c r="V639"/>
  <c r="V696"/>
  <c r="V700"/>
  <c r="V765"/>
  <c r="V766"/>
  <c r="V767"/>
  <c r="V768"/>
  <c r="V878"/>
  <c r="V915"/>
  <c r="V259"/>
  <c r="V267"/>
  <c r="U689"/>
  <c r="S689"/>
  <c r="V689" s="1"/>
  <c r="U827"/>
  <c r="S827"/>
  <c r="V827" s="1"/>
  <c r="U781"/>
  <c r="S781"/>
  <c r="V781" s="1"/>
  <c r="U778"/>
  <c r="S778"/>
  <c r="V778" s="1"/>
  <c r="U792"/>
  <c r="S792"/>
  <c r="V792" s="1"/>
  <c r="V434"/>
  <c r="U719"/>
  <c r="S869"/>
  <c r="V869" s="1"/>
  <c r="U953"/>
  <c r="V970"/>
  <c r="V15"/>
  <c r="V249"/>
  <c r="V253"/>
  <c r="V258"/>
  <c r="V303"/>
  <c r="V431"/>
  <c r="V652"/>
  <c r="V680"/>
  <c r="V684"/>
  <c r="V699"/>
  <c r="V703"/>
  <c r="V708"/>
  <c r="V715"/>
  <c r="S761"/>
  <c r="V761" s="1"/>
  <c r="S865"/>
  <c r="V865" s="1"/>
  <c r="S866"/>
  <c r="V866" s="1"/>
  <c r="U874"/>
  <c r="V941"/>
  <c r="U957"/>
  <c r="V978"/>
  <c r="V271"/>
  <c r="V275"/>
  <c r="V279"/>
  <c r="V283"/>
  <c r="V307"/>
  <c r="V335"/>
  <c r="V339"/>
  <c r="V371"/>
  <c r="V375"/>
  <c r="V379"/>
  <c r="V383"/>
  <c r="V410"/>
  <c r="V610"/>
  <c r="V655"/>
  <c r="V659"/>
  <c r="V671"/>
  <c r="V687"/>
  <c r="V720"/>
  <c r="V728"/>
  <c r="V755"/>
  <c r="U793"/>
  <c r="V819"/>
  <c r="V845"/>
  <c r="V925"/>
  <c r="V929"/>
  <c r="V933"/>
  <c r="S935"/>
  <c r="V935" s="1"/>
  <c r="V953"/>
  <c r="V977"/>
  <c r="U682"/>
  <c r="S682"/>
  <c r="V682" s="1"/>
  <c r="U697"/>
  <c r="S697"/>
  <c r="V697" s="1"/>
  <c r="U816"/>
  <c r="S816"/>
  <c r="V816" s="1"/>
  <c r="U847"/>
  <c r="S847"/>
  <c r="V847" s="1"/>
  <c r="U686"/>
  <c r="S686"/>
  <c r="V686" s="1"/>
  <c r="U710"/>
  <c r="S710"/>
  <c r="V710" s="1"/>
  <c r="U304"/>
  <c r="S304"/>
  <c r="V304" s="1"/>
  <c r="U571"/>
  <c r="S571"/>
  <c r="V571" s="1"/>
  <c r="S660"/>
  <c r="V660" s="1"/>
  <c r="U660"/>
  <c r="U662"/>
  <c r="S662"/>
  <c r="V662" s="1"/>
  <c r="U714"/>
  <c r="S714"/>
  <c r="V714" s="1"/>
  <c r="U725"/>
  <c r="S725"/>
  <c r="V725" s="1"/>
  <c r="U749"/>
  <c r="S749"/>
  <c r="V749" s="1"/>
  <c r="U862"/>
  <c r="S862"/>
  <c r="V862" s="1"/>
  <c r="S159"/>
  <c r="V159" s="1"/>
  <c r="U191"/>
  <c r="S191"/>
  <c r="V191" s="1"/>
  <c r="S245"/>
  <c r="V245" s="1"/>
  <c r="U245"/>
  <c r="V405"/>
  <c r="V444"/>
  <c r="S657"/>
  <c r="V657" s="1"/>
  <c r="S673"/>
  <c r="V673" s="1"/>
  <c r="S707"/>
  <c r="V707" s="1"/>
  <c r="U707"/>
  <c r="U718"/>
  <c r="S718"/>
  <c r="V718" s="1"/>
  <c r="U757"/>
  <c r="S757"/>
  <c r="V757" s="1"/>
  <c r="U773"/>
  <c r="S773"/>
  <c r="V773" s="1"/>
  <c r="S856"/>
  <c r="V856" s="1"/>
  <c r="U873"/>
  <c r="S873"/>
  <c r="V873" s="1"/>
  <c r="S891"/>
  <c r="V891" s="1"/>
  <c r="U891"/>
  <c r="S895"/>
  <c r="V895" s="1"/>
  <c r="U895"/>
  <c r="S899"/>
  <c r="V899" s="1"/>
  <c r="U899"/>
  <c r="U927"/>
  <c r="S927"/>
  <c r="V927" s="1"/>
  <c r="U459"/>
  <c r="S459"/>
  <c r="V459" s="1"/>
  <c r="S743"/>
  <c r="V743" s="1"/>
  <c r="U743"/>
  <c r="U758"/>
  <c r="S758"/>
  <c r="V758" s="1"/>
  <c r="U844"/>
  <c r="S844"/>
  <c r="V844" s="1"/>
  <c r="S638"/>
  <c r="V638" s="1"/>
  <c r="S674"/>
  <c r="V674" s="1"/>
  <c r="S805"/>
  <c r="V805" s="1"/>
  <c r="U805"/>
  <c r="U807"/>
  <c r="S807"/>
  <c r="V807" s="1"/>
  <c r="U853"/>
  <c r="S853"/>
  <c r="V853" s="1"/>
  <c r="S945"/>
  <c r="V945" s="1"/>
  <c r="U945"/>
  <c r="V291"/>
  <c r="V295"/>
  <c r="V323"/>
  <c r="V347"/>
  <c r="V351"/>
  <c r="V387"/>
  <c r="V525"/>
  <c r="U539"/>
  <c r="S539"/>
  <c r="V539" s="1"/>
  <c r="S646"/>
  <c r="V646" s="1"/>
  <c r="U650"/>
  <c r="S650"/>
  <c r="V650" s="1"/>
  <c r="U654"/>
  <c r="S654"/>
  <c r="V654" s="1"/>
  <c r="S666"/>
  <c r="V666" s="1"/>
  <c r="S670"/>
  <c r="V670" s="1"/>
  <c r="S695"/>
  <c r="V695" s="1"/>
  <c r="U695"/>
  <c r="S722"/>
  <c r="V722" s="1"/>
  <c r="U750"/>
  <c r="S750"/>
  <c r="V750" s="1"/>
  <c r="S782"/>
  <c r="V782" s="1"/>
  <c r="S784"/>
  <c r="V784" s="1"/>
  <c r="S795"/>
  <c r="V795" s="1"/>
  <c r="S804"/>
  <c r="V804" s="1"/>
  <c r="S812"/>
  <c r="V812" s="1"/>
  <c r="S815"/>
  <c r="V815" s="1"/>
  <c r="V829"/>
  <c r="V837"/>
  <c r="S848"/>
  <c r="V848" s="1"/>
  <c r="U852"/>
  <c r="S852"/>
  <c r="V852" s="1"/>
  <c r="V529"/>
  <c r="S747"/>
  <c r="V747" s="1"/>
  <c r="U747"/>
  <c r="S877"/>
  <c r="V877" s="1"/>
  <c r="S881"/>
  <c r="V881" s="1"/>
  <c r="S885"/>
  <c r="V885" s="1"/>
  <c r="U889"/>
  <c r="S889"/>
  <c r="V889" s="1"/>
  <c r="U893"/>
  <c r="S893"/>
  <c r="V893" s="1"/>
  <c r="U897"/>
  <c r="S897"/>
  <c r="V897" s="1"/>
  <c r="U901"/>
  <c r="S901"/>
  <c r="V901" s="1"/>
  <c r="S931"/>
  <c r="V931" s="1"/>
  <c r="U943"/>
  <c r="S943"/>
  <c r="V943" s="1"/>
  <c r="V501"/>
  <c r="V20"/>
  <c r="S223"/>
  <c r="V223" s="1"/>
  <c r="V257"/>
  <c r="V263"/>
  <c r="V287"/>
  <c r="V327"/>
  <c r="V343"/>
  <c r="V369"/>
  <c r="V391"/>
  <c r="V520"/>
  <c r="V555"/>
  <c r="V623"/>
  <c r="V647"/>
  <c r="S726"/>
  <c r="V726" s="1"/>
  <c r="S771"/>
  <c r="V771" s="1"/>
  <c r="U771"/>
  <c r="V779"/>
  <c r="V793"/>
  <c r="S824"/>
  <c r="V824" s="1"/>
  <c r="U850"/>
  <c r="S850"/>
  <c r="V850" s="1"/>
  <c r="S868"/>
  <c r="V868" s="1"/>
  <c r="V870"/>
  <c r="V917"/>
  <c r="V919"/>
  <c r="S991"/>
  <c r="V991" s="1"/>
  <c r="V705"/>
  <c r="V711"/>
  <c r="V723"/>
  <c r="V727"/>
  <c r="V736"/>
  <c r="V744"/>
  <c r="V751"/>
  <c r="V759"/>
  <c r="V763"/>
  <c r="V801"/>
  <c r="V825"/>
  <c r="V871"/>
  <c r="V883"/>
  <c r="V921"/>
  <c r="S923"/>
  <c r="V923" s="1"/>
  <c r="V937"/>
  <c r="S939"/>
  <c r="V939" s="1"/>
  <c r="V957"/>
  <c r="V974"/>
  <c r="V982"/>
  <c r="V993"/>
  <c r="U35"/>
  <c r="S35"/>
  <c r="V35" s="1"/>
  <c r="U39"/>
  <c r="S39"/>
  <c r="V39" s="1"/>
  <c r="U63"/>
  <c r="S63"/>
  <c r="V63" s="1"/>
  <c r="U67"/>
  <c r="S67"/>
  <c r="V67" s="1"/>
  <c r="U71"/>
  <c r="S71"/>
  <c r="V71" s="1"/>
  <c r="U95"/>
  <c r="S95"/>
  <c r="V95" s="1"/>
  <c r="U99"/>
  <c r="S99"/>
  <c r="V99" s="1"/>
  <c r="U103"/>
  <c r="S103"/>
  <c r="V103" s="1"/>
  <c r="U127"/>
  <c r="S127"/>
  <c r="V127" s="1"/>
  <c r="U131"/>
  <c r="S131"/>
  <c r="V131" s="1"/>
  <c r="U47"/>
  <c r="S47"/>
  <c r="V47" s="1"/>
  <c r="U51"/>
  <c r="S51"/>
  <c r="V51" s="1"/>
  <c r="U55"/>
  <c r="S55"/>
  <c r="V55" s="1"/>
  <c r="U79"/>
  <c r="S79"/>
  <c r="V79" s="1"/>
  <c r="U83"/>
  <c r="S83"/>
  <c r="V83" s="1"/>
  <c r="U87"/>
  <c r="S87"/>
  <c r="V87" s="1"/>
  <c r="U111"/>
  <c r="S111"/>
  <c r="V111" s="1"/>
  <c r="U115"/>
  <c r="S115"/>
  <c r="V115" s="1"/>
  <c r="U119"/>
  <c r="S119"/>
  <c r="V119" s="1"/>
  <c r="U179"/>
  <c r="S179"/>
  <c r="V179" s="1"/>
  <c r="U211"/>
  <c r="S211"/>
  <c r="V211" s="1"/>
  <c r="U235"/>
  <c r="S235"/>
  <c r="V235" s="1"/>
  <c r="U264"/>
  <c r="S264"/>
  <c r="V264" s="1"/>
  <c r="U503"/>
  <c r="S503"/>
  <c r="V503" s="1"/>
  <c r="U745"/>
  <c r="S745"/>
  <c r="V745" s="1"/>
  <c r="U753"/>
  <c r="S753"/>
  <c r="V753" s="1"/>
  <c r="U831"/>
  <c r="S831"/>
  <c r="V831" s="1"/>
  <c r="U905"/>
  <c r="S905"/>
  <c r="V905" s="1"/>
  <c r="U24"/>
  <c r="U32"/>
  <c r="S43"/>
  <c r="V43" s="1"/>
  <c r="S59"/>
  <c r="V59" s="1"/>
  <c r="S75"/>
  <c r="V75" s="1"/>
  <c r="S91"/>
  <c r="V91" s="1"/>
  <c r="S107"/>
  <c r="V107" s="1"/>
  <c r="S123"/>
  <c r="V123" s="1"/>
  <c r="U139"/>
  <c r="S139"/>
  <c r="V139" s="1"/>
  <c r="S151"/>
  <c r="V151" s="1"/>
  <c r="U171"/>
  <c r="S171"/>
  <c r="V171" s="1"/>
  <c r="S183"/>
  <c r="V183" s="1"/>
  <c r="U203"/>
  <c r="S203"/>
  <c r="V203" s="1"/>
  <c r="S215"/>
  <c r="V215" s="1"/>
  <c r="S239"/>
  <c r="V239" s="1"/>
  <c r="U296"/>
  <c r="S296"/>
  <c r="V296" s="1"/>
  <c r="U407"/>
  <c r="S407"/>
  <c r="V407" s="1"/>
  <c r="S427"/>
  <c r="V427" s="1"/>
  <c r="U455"/>
  <c r="S455"/>
  <c r="V455" s="1"/>
  <c r="U519"/>
  <c r="S519"/>
  <c r="V519" s="1"/>
  <c r="U531"/>
  <c r="S531"/>
  <c r="V531" s="1"/>
  <c r="U583"/>
  <c r="S583"/>
  <c r="V583" s="1"/>
  <c r="U599"/>
  <c r="S599"/>
  <c r="V599" s="1"/>
  <c r="U423"/>
  <c r="S423"/>
  <c r="V423" s="1"/>
  <c r="U467"/>
  <c r="S467"/>
  <c r="V467" s="1"/>
  <c r="U551"/>
  <c r="S551"/>
  <c r="V551" s="1"/>
  <c r="S692"/>
  <c r="V692" s="1"/>
  <c r="U692"/>
  <c r="U730"/>
  <c r="S730"/>
  <c r="V730" s="1"/>
  <c r="U741"/>
  <c r="S741"/>
  <c r="V741" s="1"/>
  <c r="U808"/>
  <c r="S808"/>
  <c r="V808" s="1"/>
  <c r="U864"/>
  <c r="S864"/>
  <c r="V864" s="1"/>
  <c r="U913"/>
  <c r="S913"/>
  <c r="V913" s="1"/>
  <c r="S143"/>
  <c r="V143" s="1"/>
  <c r="U163"/>
  <c r="S163"/>
  <c r="V163" s="1"/>
  <c r="S175"/>
  <c r="V175" s="1"/>
  <c r="U195"/>
  <c r="S195"/>
  <c r="V195" s="1"/>
  <c r="S207"/>
  <c r="V207" s="1"/>
  <c r="U231"/>
  <c r="S231"/>
  <c r="V231" s="1"/>
  <c r="U268"/>
  <c r="S268"/>
  <c r="V268" s="1"/>
  <c r="U312"/>
  <c r="S312"/>
  <c r="V312" s="1"/>
  <c r="U419"/>
  <c r="S419"/>
  <c r="V419" s="1"/>
  <c r="U471"/>
  <c r="S471"/>
  <c r="V471" s="1"/>
  <c r="U499"/>
  <c r="S499"/>
  <c r="V499" s="1"/>
  <c r="U507"/>
  <c r="S507"/>
  <c r="V507" s="1"/>
  <c r="U547"/>
  <c r="S547"/>
  <c r="V547" s="1"/>
  <c r="S575"/>
  <c r="V575" s="1"/>
  <c r="S635"/>
  <c r="V635" s="1"/>
  <c r="U635"/>
  <c r="U147"/>
  <c r="S147"/>
  <c r="V147" s="1"/>
  <c r="U411"/>
  <c r="S411"/>
  <c r="V411" s="1"/>
  <c r="U495"/>
  <c r="S495"/>
  <c r="V495" s="1"/>
  <c r="U527"/>
  <c r="S527"/>
  <c r="V527" s="1"/>
  <c r="U774"/>
  <c r="S774"/>
  <c r="V774" s="1"/>
  <c r="U823"/>
  <c r="S823"/>
  <c r="V823" s="1"/>
  <c r="U858"/>
  <c r="S858"/>
  <c r="V858" s="1"/>
  <c r="U909"/>
  <c r="S909"/>
  <c r="V909" s="1"/>
  <c r="U20"/>
  <c r="U28"/>
  <c r="S135"/>
  <c r="V135" s="1"/>
  <c r="U155"/>
  <c r="S155"/>
  <c r="V155" s="1"/>
  <c r="S167"/>
  <c r="V167" s="1"/>
  <c r="U187"/>
  <c r="S187"/>
  <c r="V187" s="1"/>
  <c r="S199"/>
  <c r="V199" s="1"/>
  <c r="U219"/>
  <c r="S219"/>
  <c r="V219" s="1"/>
  <c r="U300"/>
  <c r="S300"/>
  <c r="V300" s="1"/>
  <c r="S435"/>
  <c r="V435" s="1"/>
  <c r="U451"/>
  <c r="S451"/>
  <c r="V451" s="1"/>
  <c r="S475"/>
  <c r="V475" s="1"/>
  <c r="U491"/>
  <c r="S491"/>
  <c r="V491" s="1"/>
  <c r="S511"/>
  <c r="V511" s="1"/>
  <c r="U535"/>
  <c r="S535"/>
  <c r="V535" s="1"/>
  <c r="U591"/>
  <c r="S591"/>
  <c r="V591" s="1"/>
  <c r="U634"/>
  <c r="S634"/>
  <c r="V634" s="1"/>
  <c r="U641"/>
  <c r="S641"/>
  <c r="V641" s="1"/>
  <c r="V609"/>
  <c r="U632"/>
  <c r="U647"/>
  <c r="S679"/>
  <c r="V679" s="1"/>
  <c r="U679"/>
  <c r="S735"/>
  <c r="V735" s="1"/>
  <c r="U735"/>
  <c r="U762"/>
  <c r="S762"/>
  <c r="V762" s="1"/>
  <c r="U777"/>
  <c r="S777"/>
  <c r="V777" s="1"/>
  <c r="U787"/>
  <c r="S787"/>
  <c r="V787" s="1"/>
  <c r="U791"/>
  <c r="S791"/>
  <c r="V791" s="1"/>
  <c r="U800"/>
  <c r="S800"/>
  <c r="V800" s="1"/>
  <c r="U811"/>
  <c r="S811"/>
  <c r="V811" s="1"/>
  <c r="S841"/>
  <c r="V841" s="1"/>
  <c r="U841"/>
  <c r="U857"/>
  <c r="S857"/>
  <c r="V857" s="1"/>
  <c r="U987"/>
  <c r="S987"/>
  <c r="V987" s="1"/>
  <c r="U678"/>
  <c r="S678"/>
  <c r="V678" s="1"/>
  <c r="U694"/>
  <c r="S694"/>
  <c r="V694" s="1"/>
  <c r="U702"/>
  <c r="S702"/>
  <c r="V702" s="1"/>
  <c r="U734"/>
  <c r="S734"/>
  <c r="V734" s="1"/>
  <c r="U738"/>
  <c r="S738"/>
  <c r="V738" s="1"/>
  <c r="U769"/>
  <c r="S769"/>
  <c r="V769" s="1"/>
  <c r="U799"/>
  <c r="S799"/>
  <c r="V799" s="1"/>
  <c r="U803"/>
  <c r="S803"/>
  <c r="V803" s="1"/>
  <c r="S821"/>
  <c r="V821" s="1"/>
  <c r="U821"/>
  <c r="U828"/>
  <c r="S828"/>
  <c r="V828" s="1"/>
  <c r="U840"/>
  <c r="S840"/>
  <c r="V840" s="1"/>
  <c r="U861"/>
  <c r="S861"/>
  <c r="V861" s="1"/>
  <c r="S907"/>
  <c r="V907" s="1"/>
  <c r="U907"/>
  <c r="S911"/>
  <c r="V911" s="1"/>
  <c r="U911"/>
  <c r="S227"/>
  <c r="V227" s="1"/>
  <c r="U249"/>
  <c r="U257"/>
  <c r="U258"/>
  <c r="S260"/>
  <c r="V260" s="1"/>
  <c r="S308"/>
  <c r="V308" s="1"/>
  <c r="S415"/>
  <c r="V415" s="1"/>
  <c r="V417"/>
  <c r="S443"/>
  <c r="V443" s="1"/>
  <c r="S447"/>
  <c r="V447" s="1"/>
  <c r="S463"/>
  <c r="V463" s="1"/>
  <c r="S479"/>
  <c r="V479" s="1"/>
  <c r="V481"/>
  <c r="S483"/>
  <c r="V483" s="1"/>
  <c r="V485"/>
  <c r="S487"/>
  <c r="V487" s="1"/>
  <c r="S515"/>
  <c r="V515" s="1"/>
  <c r="S543"/>
  <c r="V543" s="1"/>
  <c r="S559"/>
  <c r="V559" s="1"/>
  <c r="S579"/>
  <c r="V579" s="1"/>
  <c r="S587"/>
  <c r="V587" s="1"/>
  <c r="S595"/>
  <c r="V595" s="1"/>
  <c r="S603"/>
  <c r="V603" s="1"/>
  <c r="S604"/>
  <c r="V604" s="1"/>
  <c r="S606"/>
  <c r="V606" s="1"/>
  <c r="S658"/>
  <c r="V658" s="1"/>
  <c r="S663"/>
  <c r="V663" s="1"/>
  <c r="U663"/>
  <c r="U681"/>
  <c r="S681"/>
  <c r="V681" s="1"/>
  <c r="U698"/>
  <c r="S698"/>
  <c r="V698" s="1"/>
  <c r="U706"/>
  <c r="S706"/>
  <c r="V706" s="1"/>
  <c r="S731"/>
  <c r="V731" s="1"/>
  <c r="U731"/>
  <c r="U742"/>
  <c r="S742"/>
  <c r="V742" s="1"/>
  <c r="U746"/>
  <c r="S746"/>
  <c r="V746" s="1"/>
  <c r="U754"/>
  <c r="S754"/>
  <c r="V754" s="1"/>
  <c r="S775"/>
  <c r="V775" s="1"/>
  <c r="U775"/>
  <c r="U783"/>
  <c r="S783"/>
  <c r="V783" s="1"/>
  <c r="S789"/>
  <c r="V789" s="1"/>
  <c r="U789"/>
  <c r="U796"/>
  <c r="S796"/>
  <c r="V796" s="1"/>
  <c r="S809"/>
  <c r="V809" s="1"/>
  <c r="U809"/>
  <c r="U820"/>
  <c r="S820"/>
  <c r="V820" s="1"/>
  <c r="U843"/>
  <c r="S843"/>
  <c r="V843" s="1"/>
  <c r="U860"/>
  <c r="S860"/>
  <c r="V860" s="1"/>
  <c r="U983"/>
  <c r="S983"/>
  <c r="V983" s="1"/>
  <c r="U676"/>
  <c r="U691"/>
  <c r="U728"/>
  <c r="U751"/>
  <c r="U917"/>
  <c r="U921"/>
  <c r="U925"/>
  <c r="U929"/>
  <c r="U933"/>
  <c r="U937"/>
  <c r="U941"/>
  <c r="S955"/>
  <c r="V955" s="1"/>
  <c r="S979"/>
  <c r="V979" s="1"/>
  <c r="S21"/>
  <c r="V21" s="1"/>
  <c r="U21"/>
  <c r="S8"/>
  <c r="V8" s="1"/>
  <c r="U8"/>
  <c r="S13"/>
  <c r="V13" s="1"/>
  <c r="U13"/>
  <c r="S18"/>
  <c r="V18" s="1"/>
  <c r="U18"/>
  <c r="S26"/>
  <c r="V26" s="1"/>
  <c r="U26"/>
  <c r="U34"/>
  <c r="S34"/>
  <c r="V34" s="1"/>
  <c r="S4"/>
  <c r="V4" s="1"/>
  <c r="U4"/>
  <c r="S14"/>
  <c r="V14" s="1"/>
  <c r="U14"/>
  <c r="U6"/>
  <c r="S6"/>
  <c r="V6" s="1"/>
  <c r="S12"/>
  <c r="V12" s="1"/>
  <c r="U12"/>
  <c r="S17"/>
  <c r="V17" s="1"/>
  <c r="U17"/>
  <c r="S25"/>
  <c r="V25" s="1"/>
  <c r="U25"/>
  <c r="S33"/>
  <c r="V33" s="1"/>
  <c r="U33"/>
  <c r="S3"/>
  <c r="V3" s="1"/>
  <c r="U3"/>
  <c r="S9"/>
  <c r="V9" s="1"/>
  <c r="U9"/>
  <c r="S29"/>
  <c r="V29" s="1"/>
  <c r="U29"/>
  <c r="S5"/>
  <c r="V5" s="1"/>
  <c r="U5"/>
  <c r="U10"/>
  <c r="S10"/>
  <c r="V10" s="1"/>
  <c r="U16"/>
  <c r="S16"/>
  <c r="V16" s="1"/>
  <c r="U22"/>
  <c r="S22"/>
  <c r="V22" s="1"/>
  <c r="U30"/>
  <c r="S30"/>
  <c r="V30" s="1"/>
  <c r="S48"/>
  <c r="V48" s="1"/>
  <c r="U48"/>
  <c r="S64"/>
  <c r="V64" s="1"/>
  <c r="U64"/>
  <c r="S80"/>
  <c r="V80" s="1"/>
  <c r="U80"/>
  <c r="S2"/>
  <c r="V2" s="1"/>
  <c r="S19"/>
  <c r="V19" s="1"/>
  <c r="S27"/>
  <c r="V27" s="1"/>
  <c r="U37"/>
  <c r="S37"/>
  <c r="V37" s="1"/>
  <c r="S40"/>
  <c r="V40" s="1"/>
  <c r="U40"/>
  <c r="U53"/>
  <c r="S53"/>
  <c r="V53" s="1"/>
  <c r="S56"/>
  <c r="V56" s="1"/>
  <c r="U56"/>
  <c r="U69"/>
  <c r="S69"/>
  <c r="V69" s="1"/>
  <c r="S72"/>
  <c r="V72" s="1"/>
  <c r="U72"/>
  <c r="U85"/>
  <c r="S85"/>
  <c r="V85" s="1"/>
  <c r="S88"/>
  <c r="V88" s="1"/>
  <c r="U88"/>
  <c r="U101"/>
  <c r="S101"/>
  <c r="V101" s="1"/>
  <c r="S104"/>
  <c r="V104" s="1"/>
  <c r="U104"/>
  <c r="U117"/>
  <c r="S117"/>
  <c r="V117" s="1"/>
  <c r="S120"/>
  <c r="V120" s="1"/>
  <c r="U120"/>
  <c r="U133"/>
  <c r="S133"/>
  <c r="V133" s="1"/>
  <c r="S136"/>
  <c r="V136" s="1"/>
  <c r="U136"/>
  <c r="U149"/>
  <c r="S149"/>
  <c r="V149" s="1"/>
  <c r="S152"/>
  <c r="V152" s="1"/>
  <c r="U152"/>
  <c r="U165"/>
  <c r="S165"/>
  <c r="V165" s="1"/>
  <c r="S168"/>
  <c r="V168" s="1"/>
  <c r="U168"/>
  <c r="U181"/>
  <c r="S181"/>
  <c r="V181" s="1"/>
  <c r="S184"/>
  <c r="V184" s="1"/>
  <c r="U184"/>
  <c r="U197"/>
  <c r="S197"/>
  <c r="V197" s="1"/>
  <c r="S200"/>
  <c r="V200" s="1"/>
  <c r="U200"/>
  <c r="U213"/>
  <c r="S213"/>
  <c r="V213" s="1"/>
  <c r="S216"/>
  <c r="V216" s="1"/>
  <c r="U216"/>
  <c r="U229"/>
  <c r="S229"/>
  <c r="V229" s="1"/>
  <c r="S232"/>
  <c r="V232" s="1"/>
  <c r="U232"/>
  <c r="S242"/>
  <c r="V242" s="1"/>
  <c r="U242"/>
  <c r="S250"/>
  <c r="V250" s="1"/>
  <c r="U250"/>
  <c r="U45"/>
  <c r="S45"/>
  <c r="V45" s="1"/>
  <c r="U61"/>
  <c r="S61"/>
  <c r="V61" s="1"/>
  <c r="U77"/>
  <c r="S77"/>
  <c r="V77" s="1"/>
  <c r="U93"/>
  <c r="S93"/>
  <c r="V93" s="1"/>
  <c r="S96"/>
  <c r="V96" s="1"/>
  <c r="U96"/>
  <c r="U109"/>
  <c r="S109"/>
  <c r="V109" s="1"/>
  <c r="S112"/>
  <c r="V112" s="1"/>
  <c r="U112"/>
  <c r="U125"/>
  <c r="S125"/>
  <c r="V125" s="1"/>
  <c r="S128"/>
  <c r="V128" s="1"/>
  <c r="U128"/>
  <c r="U141"/>
  <c r="S141"/>
  <c r="V141" s="1"/>
  <c r="S144"/>
  <c r="V144" s="1"/>
  <c r="U144"/>
  <c r="U157"/>
  <c r="S157"/>
  <c r="V157" s="1"/>
  <c r="S160"/>
  <c r="V160" s="1"/>
  <c r="U160"/>
  <c r="U173"/>
  <c r="S173"/>
  <c r="V173" s="1"/>
  <c r="S176"/>
  <c r="V176" s="1"/>
  <c r="U176"/>
  <c r="U189"/>
  <c r="S189"/>
  <c r="V189" s="1"/>
  <c r="S192"/>
  <c r="V192" s="1"/>
  <c r="U192"/>
  <c r="U205"/>
  <c r="S205"/>
  <c r="V205" s="1"/>
  <c r="S208"/>
  <c r="V208" s="1"/>
  <c r="U208"/>
  <c r="U221"/>
  <c r="S221"/>
  <c r="V221" s="1"/>
  <c r="S224"/>
  <c r="V224" s="1"/>
  <c r="U224"/>
  <c r="U237"/>
  <c r="S237"/>
  <c r="V237" s="1"/>
  <c r="S240"/>
  <c r="V240" s="1"/>
  <c r="U240"/>
  <c r="S246"/>
  <c r="V246" s="1"/>
  <c r="U246"/>
  <c r="U7"/>
  <c r="U11"/>
  <c r="U15"/>
  <c r="S36"/>
  <c r="V36" s="1"/>
  <c r="U36"/>
  <c r="U49"/>
  <c r="S49"/>
  <c r="V49" s="1"/>
  <c r="S52"/>
  <c r="V52" s="1"/>
  <c r="U52"/>
  <c r="U65"/>
  <c r="S65"/>
  <c r="V65" s="1"/>
  <c r="S68"/>
  <c r="V68" s="1"/>
  <c r="U68"/>
  <c r="U81"/>
  <c r="S81"/>
  <c r="V81" s="1"/>
  <c r="S84"/>
  <c r="V84" s="1"/>
  <c r="U84"/>
  <c r="U97"/>
  <c r="S97"/>
  <c r="V97" s="1"/>
  <c r="S100"/>
  <c r="V100" s="1"/>
  <c r="U100"/>
  <c r="U113"/>
  <c r="S113"/>
  <c r="V113" s="1"/>
  <c r="S116"/>
  <c r="V116" s="1"/>
  <c r="U116"/>
  <c r="U129"/>
  <c r="S129"/>
  <c r="V129" s="1"/>
  <c r="S132"/>
  <c r="V132" s="1"/>
  <c r="U132"/>
  <c r="U145"/>
  <c r="S145"/>
  <c r="V145" s="1"/>
  <c r="S148"/>
  <c r="V148" s="1"/>
  <c r="U148"/>
  <c r="U161"/>
  <c r="S161"/>
  <c r="V161" s="1"/>
  <c r="S164"/>
  <c r="V164" s="1"/>
  <c r="U164"/>
  <c r="U177"/>
  <c r="S177"/>
  <c r="V177" s="1"/>
  <c r="S180"/>
  <c r="V180" s="1"/>
  <c r="U180"/>
  <c r="U193"/>
  <c r="S193"/>
  <c r="V193" s="1"/>
  <c r="S196"/>
  <c r="V196" s="1"/>
  <c r="U196"/>
  <c r="U209"/>
  <c r="S209"/>
  <c r="V209" s="1"/>
  <c r="S212"/>
  <c r="V212" s="1"/>
  <c r="U212"/>
  <c r="U225"/>
  <c r="S225"/>
  <c r="V225" s="1"/>
  <c r="S228"/>
  <c r="V228" s="1"/>
  <c r="U228"/>
  <c r="S254"/>
  <c r="V254" s="1"/>
  <c r="U254"/>
  <c r="S23"/>
  <c r="V23" s="1"/>
  <c r="S31"/>
  <c r="V31" s="1"/>
  <c r="U41"/>
  <c r="S41"/>
  <c r="V41" s="1"/>
  <c r="S44"/>
  <c r="V44" s="1"/>
  <c r="U44"/>
  <c r="U57"/>
  <c r="S57"/>
  <c r="V57" s="1"/>
  <c r="S60"/>
  <c r="V60" s="1"/>
  <c r="U60"/>
  <c r="U73"/>
  <c r="S73"/>
  <c r="V73" s="1"/>
  <c r="S76"/>
  <c r="V76" s="1"/>
  <c r="U76"/>
  <c r="U89"/>
  <c r="S89"/>
  <c r="V89" s="1"/>
  <c r="S92"/>
  <c r="V92" s="1"/>
  <c r="U92"/>
  <c r="U105"/>
  <c r="S105"/>
  <c r="V105" s="1"/>
  <c r="S108"/>
  <c r="V108" s="1"/>
  <c r="U108"/>
  <c r="U121"/>
  <c r="S121"/>
  <c r="V121" s="1"/>
  <c r="S124"/>
  <c r="V124" s="1"/>
  <c r="U124"/>
  <c r="U137"/>
  <c r="S137"/>
  <c r="V137" s="1"/>
  <c r="S140"/>
  <c r="V140" s="1"/>
  <c r="U140"/>
  <c r="U153"/>
  <c r="S153"/>
  <c r="V153" s="1"/>
  <c r="S156"/>
  <c r="V156" s="1"/>
  <c r="U156"/>
  <c r="U169"/>
  <c r="S169"/>
  <c r="V169" s="1"/>
  <c r="S172"/>
  <c r="V172" s="1"/>
  <c r="U172"/>
  <c r="U185"/>
  <c r="S185"/>
  <c r="V185" s="1"/>
  <c r="S188"/>
  <c r="V188" s="1"/>
  <c r="U188"/>
  <c r="U201"/>
  <c r="S201"/>
  <c r="V201" s="1"/>
  <c r="S204"/>
  <c r="V204" s="1"/>
  <c r="U204"/>
  <c r="U217"/>
  <c r="S217"/>
  <c r="V217" s="1"/>
  <c r="S220"/>
  <c r="V220" s="1"/>
  <c r="U220"/>
  <c r="U233"/>
  <c r="S233"/>
  <c r="V233" s="1"/>
  <c r="S236"/>
  <c r="V236" s="1"/>
  <c r="U236"/>
  <c r="S38"/>
  <c r="V38" s="1"/>
  <c r="S42"/>
  <c r="V42" s="1"/>
  <c r="S46"/>
  <c r="V46" s="1"/>
  <c r="S50"/>
  <c r="V50" s="1"/>
  <c r="S54"/>
  <c r="V54" s="1"/>
  <c r="S58"/>
  <c r="V58" s="1"/>
  <c r="S62"/>
  <c r="V62" s="1"/>
  <c r="S66"/>
  <c r="V66" s="1"/>
  <c r="S70"/>
  <c r="V70" s="1"/>
  <c r="S74"/>
  <c r="V74" s="1"/>
  <c r="S78"/>
  <c r="V78" s="1"/>
  <c r="S82"/>
  <c r="V82" s="1"/>
  <c r="S86"/>
  <c r="V86" s="1"/>
  <c r="S90"/>
  <c r="V90" s="1"/>
  <c r="S94"/>
  <c r="V94" s="1"/>
  <c r="S98"/>
  <c r="V98" s="1"/>
  <c r="S102"/>
  <c r="V102" s="1"/>
  <c r="S106"/>
  <c r="V106" s="1"/>
  <c r="S110"/>
  <c r="V110" s="1"/>
  <c r="S114"/>
  <c r="V114" s="1"/>
  <c r="S118"/>
  <c r="V118" s="1"/>
  <c r="S122"/>
  <c r="V122" s="1"/>
  <c r="S126"/>
  <c r="V126" s="1"/>
  <c r="S130"/>
  <c r="V130" s="1"/>
  <c r="S134"/>
  <c r="V134" s="1"/>
  <c r="S138"/>
  <c r="V138" s="1"/>
  <c r="S142"/>
  <c r="V142" s="1"/>
  <c r="S146"/>
  <c r="V146" s="1"/>
  <c r="S150"/>
  <c r="V150" s="1"/>
  <c r="S154"/>
  <c r="V154" s="1"/>
  <c r="S158"/>
  <c r="V158" s="1"/>
  <c r="S162"/>
  <c r="V162" s="1"/>
  <c r="S166"/>
  <c r="V166" s="1"/>
  <c r="S170"/>
  <c r="V170" s="1"/>
  <c r="S174"/>
  <c r="V174" s="1"/>
  <c r="S178"/>
  <c r="V178" s="1"/>
  <c r="S182"/>
  <c r="V182" s="1"/>
  <c r="S186"/>
  <c r="V186" s="1"/>
  <c r="S190"/>
  <c r="V190" s="1"/>
  <c r="S194"/>
  <c r="V194" s="1"/>
  <c r="S198"/>
  <c r="V198" s="1"/>
  <c r="S202"/>
  <c r="V202" s="1"/>
  <c r="S206"/>
  <c r="V206" s="1"/>
  <c r="S210"/>
  <c r="V210" s="1"/>
  <c r="S214"/>
  <c r="V214" s="1"/>
  <c r="S218"/>
  <c r="V218" s="1"/>
  <c r="S222"/>
  <c r="V222" s="1"/>
  <c r="S226"/>
  <c r="V226" s="1"/>
  <c r="S230"/>
  <c r="V230" s="1"/>
  <c r="S234"/>
  <c r="V234" s="1"/>
  <c r="S238"/>
  <c r="V238" s="1"/>
  <c r="S241"/>
  <c r="V241" s="1"/>
  <c r="S243"/>
  <c r="V243" s="1"/>
  <c r="S247"/>
  <c r="V247" s="1"/>
  <c r="S251"/>
  <c r="V251" s="1"/>
  <c r="S255"/>
  <c r="V255" s="1"/>
  <c r="U262"/>
  <c r="S262"/>
  <c r="V262" s="1"/>
  <c r="U265"/>
  <c r="S265"/>
  <c r="V265" s="1"/>
  <c r="U273"/>
  <c r="S273"/>
  <c r="V273" s="1"/>
  <c r="U278"/>
  <c r="S278"/>
  <c r="V278" s="1"/>
  <c r="S284"/>
  <c r="V284" s="1"/>
  <c r="U284"/>
  <c r="U289"/>
  <c r="S289"/>
  <c r="V289" s="1"/>
  <c r="U294"/>
  <c r="S294"/>
  <c r="V294" s="1"/>
  <c r="U297"/>
  <c r="S297"/>
  <c r="V297" s="1"/>
  <c r="U310"/>
  <c r="S310"/>
  <c r="V310" s="1"/>
  <c r="U313"/>
  <c r="S313"/>
  <c r="V313" s="1"/>
  <c r="U318"/>
  <c r="S318"/>
  <c r="V318" s="1"/>
  <c r="S324"/>
  <c r="V324" s="1"/>
  <c r="U324"/>
  <c r="U329"/>
  <c r="S329"/>
  <c r="V329" s="1"/>
  <c r="U337"/>
  <c r="S337"/>
  <c r="V337" s="1"/>
  <c r="U342"/>
  <c r="S342"/>
  <c r="V342" s="1"/>
  <c r="S348"/>
  <c r="V348" s="1"/>
  <c r="U348"/>
  <c r="U353"/>
  <c r="S353"/>
  <c r="V353" s="1"/>
  <c r="U358"/>
  <c r="S358"/>
  <c r="V358" s="1"/>
  <c r="S364"/>
  <c r="V364" s="1"/>
  <c r="U364"/>
  <c r="S372"/>
  <c r="V372" s="1"/>
  <c r="U372"/>
  <c r="U377"/>
  <c r="S377"/>
  <c r="V377" s="1"/>
  <c r="U382"/>
  <c r="S382"/>
  <c r="V382" s="1"/>
  <c r="S388"/>
  <c r="V388" s="1"/>
  <c r="U388"/>
  <c r="U393"/>
  <c r="S393"/>
  <c r="V393" s="1"/>
  <c r="U398"/>
  <c r="S398"/>
  <c r="V398" s="1"/>
  <c r="S404"/>
  <c r="V404" s="1"/>
  <c r="U404"/>
  <c r="U418"/>
  <c r="S418"/>
  <c r="V418" s="1"/>
  <c r="S420"/>
  <c r="V420" s="1"/>
  <c r="U420"/>
  <c r="U433"/>
  <c r="S433"/>
  <c r="V433" s="1"/>
  <c r="S244"/>
  <c r="V244" s="1"/>
  <c r="S248"/>
  <c r="V248" s="1"/>
  <c r="S252"/>
  <c r="V252" s="1"/>
  <c r="S256"/>
  <c r="V256" s="1"/>
  <c r="U261"/>
  <c r="S261"/>
  <c r="V261" s="1"/>
  <c r="S272"/>
  <c r="V272" s="1"/>
  <c r="U272"/>
  <c r="U277"/>
  <c r="S277"/>
  <c r="V277" s="1"/>
  <c r="U282"/>
  <c r="S282"/>
  <c r="V282" s="1"/>
  <c r="S288"/>
  <c r="V288" s="1"/>
  <c r="U288"/>
  <c r="U293"/>
  <c r="S293"/>
  <c r="V293" s="1"/>
  <c r="U306"/>
  <c r="S306"/>
  <c r="V306" s="1"/>
  <c r="U309"/>
  <c r="S309"/>
  <c r="V309" s="1"/>
  <c r="U317"/>
  <c r="S317"/>
  <c r="V317" s="1"/>
  <c r="U322"/>
  <c r="S322"/>
  <c r="V322" s="1"/>
  <c r="S328"/>
  <c r="V328" s="1"/>
  <c r="U328"/>
  <c r="U333"/>
  <c r="S333"/>
  <c r="V333" s="1"/>
  <c r="S336"/>
  <c r="V336" s="1"/>
  <c r="U336"/>
  <c r="U341"/>
  <c r="S341"/>
  <c r="V341" s="1"/>
  <c r="U346"/>
  <c r="S346"/>
  <c r="V346" s="1"/>
  <c r="S352"/>
  <c r="V352" s="1"/>
  <c r="U352"/>
  <c r="U357"/>
  <c r="S357"/>
  <c r="V357" s="1"/>
  <c r="U362"/>
  <c r="S362"/>
  <c r="V362" s="1"/>
  <c r="U370"/>
  <c r="S370"/>
  <c r="V370" s="1"/>
  <c r="S376"/>
  <c r="V376" s="1"/>
  <c r="U376"/>
  <c r="U381"/>
  <c r="S381"/>
  <c r="V381" s="1"/>
  <c r="U386"/>
  <c r="S386"/>
  <c r="V386" s="1"/>
  <c r="S392"/>
  <c r="V392" s="1"/>
  <c r="U392"/>
  <c r="U397"/>
  <c r="S397"/>
  <c r="V397" s="1"/>
  <c r="U402"/>
  <c r="S402"/>
  <c r="V402" s="1"/>
  <c r="U414"/>
  <c r="S414"/>
  <c r="V414" s="1"/>
  <c r="S416"/>
  <c r="V416" s="1"/>
  <c r="U416"/>
  <c r="U429"/>
  <c r="S429"/>
  <c r="V429" s="1"/>
  <c r="S432"/>
  <c r="V432" s="1"/>
  <c r="U432"/>
  <c r="U270"/>
  <c r="S270"/>
  <c r="V270" s="1"/>
  <c r="S276"/>
  <c r="V276" s="1"/>
  <c r="U276"/>
  <c r="U281"/>
  <c r="S281"/>
  <c r="V281" s="1"/>
  <c r="U286"/>
  <c r="S286"/>
  <c r="V286" s="1"/>
  <c r="S292"/>
  <c r="V292" s="1"/>
  <c r="U292"/>
  <c r="U302"/>
  <c r="S302"/>
  <c r="V302" s="1"/>
  <c r="U305"/>
  <c r="S305"/>
  <c r="V305" s="1"/>
  <c r="S316"/>
  <c r="V316" s="1"/>
  <c r="U316"/>
  <c r="U321"/>
  <c r="S321"/>
  <c r="V321" s="1"/>
  <c r="U326"/>
  <c r="S326"/>
  <c r="V326" s="1"/>
  <c r="S332"/>
  <c r="V332" s="1"/>
  <c r="U332"/>
  <c r="S340"/>
  <c r="V340" s="1"/>
  <c r="U340"/>
  <c r="U345"/>
  <c r="S345"/>
  <c r="V345" s="1"/>
  <c r="U350"/>
  <c r="S350"/>
  <c r="V350" s="1"/>
  <c r="S356"/>
  <c r="V356" s="1"/>
  <c r="U356"/>
  <c r="U361"/>
  <c r="S361"/>
  <c r="V361" s="1"/>
  <c r="U366"/>
  <c r="S366"/>
  <c r="V366" s="1"/>
  <c r="U374"/>
  <c r="S374"/>
  <c r="V374" s="1"/>
  <c r="S380"/>
  <c r="V380" s="1"/>
  <c r="U380"/>
  <c r="U385"/>
  <c r="S385"/>
  <c r="V385" s="1"/>
  <c r="U390"/>
  <c r="S390"/>
  <c r="V390" s="1"/>
  <c r="S396"/>
  <c r="V396" s="1"/>
  <c r="U396"/>
  <c r="U401"/>
  <c r="S401"/>
  <c r="V401" s="1"/>
  <c r="U409"/>
  <c r="S409"/>
  <c r="V409" s="1"/>
  <c r="U413"/>
  <c r="S413"/>
  <c r="V413" s="1"/>
  <c r="U425"/>
  <c r="S425"/>
  <c r="V425" s="1"/>
  <c r="S428"/>
  <c r="V428" s="1"/>
  <c r="U428"/>
  <c r="U266"/>
  <c r="S266"/>
  <c r="V266" s="1"/>
  <c r="U269"/>
  <c r="S269"/>
  <c r="V269" s="1"/>
  <c r="U274"/>
  <c r="S274"/>
  <c r="V274" s="1"/>
  <c r="S280"/>
  <c r="V280" s="1"/>
  <c r="U280"/>
  <c r="U285"/>
  <c r="S285"/>
  <c r="V285" s="1"/>
  <c r="U290"/>
  <c r="S290"/>
  <c r="V290" s="1"/>
  <c r="U298"/>
  <c r="S298"/>
  <c r="V298" s="1"/>
  <c r="U301"/>
  <c r="S301"/>
  <c r="V301" s="1"/>
  <c r="U314"/>
  <c r="S314"/>
  <c r="V314" s="1"/>
  <c r="S320"/>
  <c r="V320" s="1"/>
  <c r="U320"/>
  <c r="U325"/>
  <c r="S325"/>
  <c r="V325" s="1"/>
  <c r="U330"/>
  <c r="S330"/>
  <c r="V330" s="1"/>
  <c r="U338"/>
  <c r="S338"/>
  <c r="V338" s="1"/>
  <c r="S344"/>
  <c r="V344" s="1"/>
  <c r="U344"/>
  <c r="U349"/>
  <c r="S349"/>
  <c r="V349" s="1"/>
  <c r="U354"/>
  <c r="S354"/>
  <c r="V354" s="1"/>
  <c r="S360"/>
  <c r="V360" s="1"/>
  <c r="U360"/>
  <c r="U365"/>
  <c r="S365"/>
  <c r="V365" s="1"/>
  <c r="U373"/>
  <c r="S373"/>
  <c r="V373" s="1"/>
  <c r="U378"/>
  <c r="S378"/>
  <c r="V378" s="1"/>
  <c r="S384"/>
  <c r="V384" s="1"/>
  <c r="U384"/>
  <c r="U389"/>
  <c r="S389"/>
  <c r="V389" s="1"/>
  <c r="U394"/>
  <c r="S394"/>
  <c r="V394" s="1"/>
  <c r="S400"/>
  <c r="V400" s="1"/>
  <c r="U400"/>
  <c r="U406"/>
  <c r="S406"/>
  <c r="V406" s="1"/>
  <c r="S408"/>
  <c r="V408" s="1"/>
  <c r="U408"/>
  <c r="S412"/>
  <c r="V412" s="1"/>
  <c r="U412"/>
  <c r="U421"/>
  <c r="S421"/>
  <c r="V421" s="1"/>
  <c r="S424"/>
  <c r="V424" s="1"/>
  <c r="U424"/>
  <c r="S422"/>
  <c r="V422" s="1"/>
  <c r="S426"/>
  <c r="V426" s="1"/>
  <c r="S430"/>
  <c r="V430" s="1"/>
  <c r="S436"/>
  <c r="V436" s="1"/>
  <c r="U449"/>
  <c r="S449"/>
  <c r="V449" s="1"/>
  <c r="S452"/>
  <c r="V452" s="1"/>
  <c r="U452"/>
  <c r="U465"/>
  <c r="S465"/>
  <c r="V465" s="1"/>
  <c r="S468"/>
  <c r="V468" s="1"/>
  <c r="U468"/>
  <c r="U489"/>
  <c r="S489"/>
  <c r="V489" s="1"/>
  <c r="U493"/>
  <c r="S493"/>
  <c r="V493" s="1"/>
  <c r="S496"/>
  <c r="V496" s="1"/>
  <c r="U496"/>
  <c r="S504"/>
  <c r="V504" s="1"/>
  <c r="U504"/>
  <c r="U517"/>
  <c r="S517"/>
  <c r="V517" s="1"/>
  <c r="U521"/>
  <c r="S521"/>
  <c r="V521" s="1"/>
  <c r="S524"/>
  <c r="V524" s="1"/>
  <c r="U524"/>
  <c r="S528"/>
  <c r="V528" s="1"/>
  <c r="U528"/>
  <c r="S532"/>
  <c r="V532" s="1"/>
  <c r="U532"/>
  <c r="U545"/>
  <c r="S545"/>
  <c r="V545" s="1"/>
  <c r="S548"/>
  <c r="V548" s="1"/>
  <c r="U548"/>
  <c r="U561"/>
  <c r="S561"/>
  <c r="V561" s="1"/>
  <c r="S564"/>
  <c r="V564" s="1"/>
  <c r="U564"/>
  <c r="U581"/>
  <c r="S581"/>
  <c r="V581" s="1"/>
  <c r="U589"/>
  <c r="S589"/>
  <c r="V589" s="1"/>
  <c r="U597"/>
  <c r="S597"/>
  <c r="V597" s="1"/>
  <c r="U259"/>
  <c r="U263"/>
  <c r="U267"/>
  <c r="U271"/>
  <c r="U275"/>
  <c r="U279"/>
  <c r="U283"/>
  <c r="U287"/>
  <c r="U291"/>
  <c r="U295"/>
  <c r="U299"/>
  <c r="U303"/>
  <c r="U307"/>
  <c r="U311"/>
  <c r="U315"/>
  <c r="U319"/>
  <c r="U323"/>
  <c r="U327"/>
  <c r="U331"/>
  <c r="U335"/>
  <c r="U339"/>
  <c r="U343"/>
  <c r="U347"/>
  <c r="U351"/>
  <c r="U355"/>
  <c r="U359"/>
  <c r="U363"/>
  <c r="U367"/>
  <c r="U371"/>
  <c r="U375"/>
  <c r="U379"/>
  <c r="U383"/>
  <c r="U387"/>
  <c r="U391"/>
  <c r="U395"/>
  <c r="U399"/>
  <c r="U403"/>
  <c r="U437"/>
  <c r="U441"/>
  <c r="S441"/>
  <c r="V441" s="1"/>
  <c r="U445"/>
  <c r="S445"/>
  <c r="V445" s="1"/>
  <c r="S448"/>
  <c r="V448" s="1"/>
  <c r="U448"/>
  <c r="U461"/>
  <c r="S461"/>
  <c r="V461" s="1"/>
  <c r="S464"/>
  <c r="V464" s="1"/>
  <c r="U464"/>
  <c r="U477"/>
  <c r="S477"/>
  <c r="V477" s="1"/>
  <c r="S480"/>
  <c r="V480" s="1"/>
  <c r="U480"/>
  <c r="S484"/>
  <c r="V484" s="1"/>
  <c r="U484"/>
  <c r="S488"/>
  <c r="V488" s="1"/>
  <c r="U488"/>
  <c r="U513"/>
  <c r="S513"/>
  <c r="V513" s="1"/>
  <c r="S516"/>
  <c r="V516" s="1"/>
  <c r="U516"/>
  <c r="U541"/>
  <c r="S541"/>
  <c r="V541" s="1"/>
  <c r="S544"/>
  <c r="V544" s="1"/>
  <c r="U544"/>
  <c r="U557"/>
  <c r="S557"/>
  <c r="V557" s="1"/>
  <c r="S560"/>
  <c r="V560" s="1"/>
  <c r="U560"/>
  <c r="U577"/>
  <c r="S577"/>
  <c r="V577" s="1"/>
  <c r="S580"/>
  <c r="V580" s="1"/>
  <c r="U580"/>
  <c r="U586"/>
  <c r="S586"/>
  <c r="V586" s="1"/>
  <c r="S588"/>
  <c r="V588" s="1"/>
  <c r="U588"/>
  <c r="U594"/>
  <c r="S594"/>
  <c r="V594" s="1"/>
  <c r="S596"/>
  <c r="V596" s="1"/>
  <c r="U596"/>
  <c r="U602"/>
  <c r="S602"/>
  <c r="V602" s="1"/>
  <c r="S440"/>
  <c r="V440" s="1"/>
  <c r="U440"/>
  <c r="U457"/>
  <c r="S457"/>
  <c r="V457" s="1"/>
  <c r="S460"/>
  <c r="V460" s="1"/>
  <c r="U460"/>
  <c r="U473"/>
  <c r="S473"/>
  <c r="V473" s="1"/>
  <c r="S476"/>
  <c r="V476" s="1"/>
  <c r="U476"/>
  <c r="U509"/>
  <c r="S509"/>
  <c r="V509" s="1"/>
  <c r="S512"/>
  <c r="V512" s="1"/>
  <c r="U512"/>
  <c r="U537"/>
  <c r="S537"/>
  <c r="V537" s="1"/>
  <c r="S540"/>
  <c r="V540" s="1"/>
  <c r="U540"/>
  <c r="U553"/>
  <c r="S553"/>
  <c r="V553" s="1"/>
  <c r="S556"/>
  <c r="V556" s="1"/>
  <c r="U556"/>
  <c r="U569"/>
  <c r="S569"/>
  <c r="V569" s="1"/>
  <c r="U573"/>
  <c r="S573"/>
  <c r="V573" s="1"/>
  <c r="S576"/>
  <c r="V576" s="1"/>
  <c r="U576"/>
  <c r="U585"/>
  <c r="S585"/>
  <c r="V585" s="1"/>
  <c r="U593"/>
  <c r="S593"/>
  <c r="V593" s="1"/>
  <c r="S601"/>
  <c r="V601" s="1"/>
  <c r="U601"/>
  <c r="U453"/>
  <c r="S453"/>
  <c r="V453" s="1"/>
  <c r="S456"/>
  <c r="V456" s="1"/>
  <c r="U456"/>
  <c r="U469"/>
  <c r="S469"/>
  <c r="V469" s="1"/>
  <c r="S472"/>
  <c r="V472" s="1"/>
  <c r="U472"/>
  <c r="U497"/>
  <c r="S497"/>
  <c r="V497" s="1"/>
  <c r="U505"/>
  <c r="S505"/>
  <c r="V505" s="1"/>
  <c r="S508"/>
  <c r="V508" s="1"/>
  <c r="U508"/>
  <c r="U533"/>
  <c r="S533"/>
  <c r="V533" s="1"/>
  <c r="S536"/>
  <c r="V536" s="1"/>
  <c r="U536"/>
  <c r="U549"/>
  <c r="S549"/>
  <c r="V549" s="1"/>
  <c r="S552"/>
  <c r="V552" s="1"/>
  <c r="U552"/>
  <c r="U565"/>
  <c r="S565"/>
  <c r="V565" s="1"/>
  <c r="S568"/>
  <c r="V568" s="1"/>
  <c r="U568"/>
  <c r="U582"/>
  <c r="S582"/>
  <c r="V582" s="1"/>
  <c r="S584"/>
  <c r="V584" s="1"/>
  <c r="U584"/>
  <c r="U590"/>
  <c r="S590"/>
  <c r="V590" s="1"/>
  <c r="S592"/>
  <c r="V592" s="1"/>
  <c r="U592"/>
  <c r="U598"/>
  <c r="S598"/>
  <c r="V598" s="1"/>
  <c r="S442"/>
  <c r="V442" s="1"/>
  <c r="S446"/>
  <c r="V446" s="1"/>
  <c r="S450"/>
  <c r="V450" s="1"/>
  <c r="S454"/>
  <c r="V454" s="1"/>
  <c r="S458"/>
  <c r="V458" s="1"/>
  <c r="S462"/>
  <c r="V462" s="1"/>
  <c r="S466"/>
  <c r="V466" s="1"/>
  <c r="S470"/>
  <c r="V470" s="1"/>
  <c r="S474"/>
  <c r="V474" s="1"/>
  <c r="S478"/>
  <c r="V478" s="1"/>
  <c r="S482"/>
  <c r="V482" s="1"/>
  <c r="S486"/>
  <c r="V486" s="1"/>
  <c r="S490"/>
  <c r="V490" s="1"/>
  <c r="S494"/>
  <c r="V494" s="1"/>
  <c r="S498"/>
  <c r="V498" s="1"/>
  <c r="S502"/>
  <c r="V502" s="1"/>
  <c r="S506"/>
  <c r="V506" s="1"/>
  <c r="S510"/>
  <c r="V510" s="1"/>
  <c r="S514"/>
  <c r="V514" s="1"/>
  <c r="S518"/>
  <c r="V518" s="1"/>
  <c r="S522"/>
  <c r="V522" s="1"/>
  <c r="S526"/>
  <c r="V526" s="1"/>
  <c r="S530"/>
  <c r="V530" s="1"/>
  <c r="S534"/>
  <c r="V534" s="1"/>
  <c r="S538"/>
  <c r="V538" s="1"/>
  <c r="S542"/>
  <c r="V542" s="1"/>
  <c r="S546"/>
  <c r="V546" s="1"/>
  <c r="S550"/>
  <c r="V550" s="1"/>
  <c r="S554"/>
  <c r="V554" s="1"/>
  <c r="S558"/>
  <c r="V558" s="1"/>
  <c r="S562"/>
  <c r="V562" s="1"/>
  <c r="S566"/>
  <c r="V566" s="1"/>
  <c r="S570"/>
  <c r="V570" s="1"/>
  <c r="S574"/>
  <c r="V574" s="1"/>
  <c r="S578"/>
  <c r="V578" s="1"/>
  <c r="S600"/>
  <c r="V600" s="1"/>
  <c r="S620"/>
  <c r="V620" s="1"/>
  <c r="U620"/>
  <c r="S628"/>
  <c r="V628" s="1"/>
  <c r="U628"/>
  <c r="S640"/>
  <c r="V640" s="1"/>
  <c r="U640"/>
  <c r="S732"/>
  <c r="V732" s="1"/>
  <c r="U732"/>
  <c r="S740"/>
  <c r="V740" s="1"/>
  <c r="U740"/>
  <c r="S605"/>
  <c r="V605" s="1"/>
  <c r="U605"/>
  <c r="U611"/>
  <c r="S611"/>
  <c r="V611" s="1"/>
  <c r="U618"/>
  <c r="S618"/>
  <c r="V618" s="1"/>
  <c r="U626"/>
  <c r="S626"/>
  <c r="V626" s="1"/>
  <c r="S656"/>
  <c r="V656" s="1"/>
  <c r="U656"/>
  <c r="U610"/>
  <c r="S612"/>
  <c r="V612" s="1"/>
  <c r="U615"/>
  <c r="S615"/>
  <c r="V615" s="1"/>
  <c r="S617"/>
  <c r="V617" s="1"/>
  <c r="U617"/>
  <c r="U622"/>
  <c r="S622"/>
  <c r="V622" s="1"/>
  <c r="S625"/>
  <c r="V625" s="1"/>
  <c r="U625"/>
  <c r="S648"/>
  <c r="V648" s="1"/>
  <c r="U648"/>
  <c r="S672"/>
  <c r="V672" s="1"/>
  <c r="U672"/>
  <c r="S688"/>
  <c r="V688" s="1"/>
  <c r="U688"/>
  <c r="S712"/>
  <c r="V712" s="1"/>
  <c r="U712"/>
  <c r="S716"/>
  <c r="V716" s="1"/>
  <c r="U716"/>
  <c r="S724"/>
  <c r="V724" s="1"/>
  <c r="U724"/>
  <c r="U607"/>
  <c r="S607"/>
  <c r="V607" s="1"/>
  <c r="U614"/>
  <c r="S616"/>
  <c r="V616" s="1"/>
  <c r="S621"/>
  <c r="V621" s="1"/>
  <c r="U621"/>
  <c r="S624"/>
  <c r="V624" s="1"/>
  <c r="U624"/>
  <c r="U629"/>
  <c r="S629"/>
  <c r="V629" s="1"/>
  <c r="S636"/>
  <c r="V636" s="1"/>
  <c r="U636"/>
  <c r="S664"/>
  <c r="V664" s="1"/>
  <c r="U664"/>
  <c r="S704"/>
  <c r="V704" s="1"/>
  <c r="U704"/>
  <c r="U613"/>
  <c r="S619"/>
  <c r="V619" s="1"/>
  <c r="S627"/>
  <c r="V627" s="1"/>
  <c r="S630"/>
  <c r="V630" s="1"/>
  <c r="S633"/>
  <c r="V633" s="1"/>
  <c r="V643"/>
  <c r="S645"/>
  <c r="V645" s="1"/>
  <c r="U651"/>
  <c r="S661"/>
  <c r="V661" s="1"/>
  <c r="U667"/>
  <c r="S677"/>
  <c r="V677" s="1"/>
  <c r="U680"/>
  <c r="U683"/>
  <c r="V691"/>
  <c r="S693"/>
  <c r="V693" s="1"/>
  <c r="U696"/>
  <c r="U699"/>
  <c r="S709"/>
  <c r="V709" s="1"/>
  <c r="V719"/>
  <c r="S721"/>
  <c r="V721" s="1"/>
  <c r="U727"/>
  <c r="S737"/>
  <c r="V737" s="1"/>
  <c r="U760"/>
  <c r="S760"/>
  <c r="V760" s="1"/>
  <c r="U763"/>
  <c r="U838"/>
  <c r="S838"/>
  <c r="V838" s="1"/>
  <c r="S851"/>
  <c r="V851" s="1"/>
  <c r="U851"/>
  <c r="U916"/>
  <c r="S916"/>
  <c r="V916" s="1"/>
  <c r="S946"/>
  <c r="V946" s="1"/>
  <c r="U946"/>
  <c r="S637"/>
  <c r="V637" s="1"/>
  <c r="S649"/>
  <c r="V649" s="1"/>
  <c r="U652"/>
  <c r="U655"/>
  <c r="S665"/>
  <c r="V665" s="1"/>
  <c r="U668"/>
  <c r="U671"/>
  <c r="U684"/>
  <c r="U687"/>
  <c r="U700"/>
  <c r="U703"/>
  <c r="U752"/>
  <c r="S752"/>
  <c r="V752" s="1"/>
  <c r="U756"/>
  <c r="S756"/>
  <c r="V756" s="1"/>
  <c r="U759"/>
  <c r="U780"/>
  <c r="S780"/>
  <c r="V780" s="1"/>
  <c r="S786"/>
  <c r="V786" s="1"/>
  <c r="U786"/>
  <c r="S813"/>
  <c r="V813" s="1"/>
  <c r="U813"/>
  <c r="S849"/>
  <c r="V849" s="1"/>
  <c r="U849"/>
  <c r="S903"/>
  <c r="V903" s="1"/>
  <c r="U903"/>
  <c r="U631"/>
  <c r="U643"/>
  <c r="V651"/>
  <c r="S653"/>
  <c r="V653" s="1"/>
  <c r="U659"/>
  <c r="V667"/>
  <c r="S669"/>
  <c r="V669" s="1"/>
  <c r="U675"/>
  <c r="V683"/>
  <c r="S685"/>
  <c r="V685" s="1"/>
  <c r="S701"/>
  <c r="V701" s="1"/>
  <c r="S713"/>
  <c r="V713" s="1"/>
  <c r="S729"/>
  <c r="V729" s="1"/>
  <c r="U748"/>
  <c r="S748"/>
  <c r="V748" s="1"/>
  <c r="U776"/>
  <c r="S776"/>
  <c r="V776" s="1"/>
  <c r="U779"/>
  <c r="S785"/>
  <c r="V785" s="1"/>
  <c r="U785"/>
  <c r="S797"/>
  <c r="V797" s="1"/>
  <c r="U797"/>
  <c r="U818"/>
  <c r="S818"/>
  <c r="V818" s="1"/>
  <c r="S867"/>
  <c r="V867" s="1"/>
  <c r="U867"/>
  <c r="S887"/>
  <c r="V887" s="1"/>
  <c r="U887"/>
  <c r="U708"/>
  <c r="S717"/>
  <c r="V717" s="1"/>
  <c r="U720"/>
  <c r="U723"/>
  <c r="S733"/>
  <c r="V733" s="1"/>
  <c r="U736"/>
  <c r="U739"/>
  <c r="U764"/>
  <c r="S764"/>
  <c r="V764" s="1"/>
  <c r="U772"/>
  <c r="S772"/>
  <c r="V772" s="1"/>
  <c r="U802"/>
  <c r="S802"/>
  <c r="V802" s="1"/>
  <c r="S833"/>
  <c r="V833" s="1"/>
  <c r="U833"/>
  <c r="S859"/>
  <c r="V859" s="1"/>
  <c r="U859"/>
  <c r="S879"/>
  <c r="V879" s="1"/>
  <c r="U879"/>
  <c r="U798"/>
  <c r="S798"/>
  <c r="V798" s="1"/>
  <c r="U801"/>
  <c r="U814"/>
  <c r="S814"/>
  <c r="V814" s="1"/>
  <c r="U817"/>
  <c r="V832"/>
  <c r="U834"/>
  <c r="S834"/>
  <c r="V834" s="1"/>
  <c r="U837"/>
  <c r="U882"/>
  <c r="S882"/>
  <c r="V882" s="1"/>
  <c r="S884"/>
  <c r="V884" s="1"/>
  <c r="U884"/>
  <c r="U898"/>
  <c r="S898"/>
  <c r="V898" s="1"/>
  <c r="S900"/>
  <c r="V900" s="1"/>
  <c r="U900"/>
  <c r="U914"/>
  <c r="S914"/>
  <c r="V914" s="1"/>
  <c r="U794"/>
  <c r="S794"/>
  <c r="V794" s="1"/>
  <c r="U810"/>
  <c r="S810"/>
  <c r="V810" s="1"/>
  <c r="U826"/>
  <c r="S826"/>
  <c r="V826" s="1"/>
  <c r="U830"/>
  <c r="S830"/>
  <c r="V830" s="1"/>
  <c r="U846"/>
  <c r="S846"/>
  <c r="V846" s="1"/>
  <c r="S855"/>
  <c r="V855" s="1"/>
  <c r="U855"/>
  <c r="S863"/>
  <c r="V863" s="1"/>
  <c r="U863"/>
  <c r="U872"/>
  <c r="S872"/>
  <c r="V872" s="1"/>
  <c r="S788"/>
  <c r="V788" s="1"/>
  <c r="U788"/>
  <c r="U790"/>
  <c r="S790"/>
  <c r="V790" s="1"/>
  <c r="U806"/>
  <c r="S806"/>
  <c r="V806" s="1"/>
  <c r="U822"/>
  <c r="S822"/>
  <c r="V822" s="1"/>
  <c r="U842"/>
  <c r="S842"/>
  <c r="V842" s="1"/>
  <c r="U845"/>
  <c r="U871"/>
  <c r="U875"/>
  <c r="U886"/>
  <c r="S886"/>
  <c r="V886" s="1"/>
  <c r="S888"/>
  <c r="V888" s="1"/>
  <c r="U888"/>
  <c r="U902"/>
  <c r="S902"/>
  <c r="V902" s="1"/>
  <c r="S904"/>
  <c r="V904" s="1"/>
  <c r="U904"/>
  <c r="U915"/>
  <c r="S961"/>
  <c r="V961" s="1"/>
  <c r="U961"/>
  <c r="S969"/>
  <c r="V969" s="1"/>
  <c r="U969"/>
  <c r="S981"/>
  <c r="V981" s="1"/>
  <c r="U981"/>
  <c r="U984"/>
  <c r="S984"/>
  <c r="V984" s="1"/>
  <c r="U996"/>
  <c r="S996"/>
  <c r="V996" s="1"/>
  <c r="S1001"/>
  <c r="V1001" s="1"/>
  <c r="U1001"/>
  <c r="V874"/>
  <c r="S876"/>
  <c r="V876" s="1"/>
  <c r="U890"/>
  <c r="S890"/>
  <c r="V890" s="1"/>
  <c r="S892"/>
  <c r="V892" s="1"/>
  <c r="U892"/>
  <c r="U906"/>
  <c r="S906"/>
  <c r="V906" s="1"/>
  <c r="S908"/>
  <c r="V908" s="1"/>
  <c r="U908"/>
  <c r="S949"/>
  <c r="V949" s="1"/>
  <c r="U949"/>
  <c r="U959"/>
  <c r="S959"/>
  <c r="V959" s="1"/>
  <c r="U870"/>
  <c r="S880"/>
  <c r="V880" s="1"/>
  <c r="U880"/>
  <c r="U894"/>
  <c r="S894"/>
  <c r="V894" s="1"/>
  <c r="S896"/>
  <c r="V896" s="1"/>
  <c r="U896"/>
  <c r="U910"/>
  <c r="S910"/>
  <c r="V910" s="1"/>
  <c r="S912"/>
  <c r="V912" s="1"/>
  <c r="U912"/>
  <c r="U947"/>
  <c r="S947"/>
  <c r="V947" s="1"/>
  <c r="S958"/>
  <c r="V958" s="1"/>
  <c r="U958"/>
  <c r="S918"/>
  <c r="V918" s="1"/>
  <c r="U918"/>
  <c r="S922"/>
  <c r="V922" s="1"/>
  <c r="U922"/>
  <c r="S926"/>
  <c r="V926" s="1"/>
  <c r="U926"/>
  <c r="S930"/>
  <c r="V930" s="1"/>
  <c r="U930"/>
  <c r="S934"/>
  <c r="V934" s="1"/>
  <c r="U934"/>
  <c r="S938"/>
  <c r="V938" s="1"/>
  <c r="U938"/>
  <c r="S942"/>
  <c r="V942" s="1"/>
  <c r="U942"/>
  <c r="S951"/>
  <c r="V951" s="1"/>
  <c r="S954"/>
  <c r="V954" s="1"/>
  <c r="U954"/>
  <c r="U963"/>
  <c r="S963"/>
  <c r="V963" s="1"/>
  <c r="U971"/>
  <c r="S971"/>
  <c r="V971" s="1"/>
  <c r="S985"/>
  <c r="V985" s="1"/>
  <c r="U985"/>
  <c r="U988"/>
  <c r="S988"/>
  <c r="V988" s="1"/>
  <c r="S997"/>
  <c r="V997" s="1"/>
  <c r="U997"/>
  <c r="U920"/>
  <c r="S920"/>
  <c r="V920" s="1"/>
  <c r="U924"/>
  <c r="S924"/>
  <c r="V924" s="1"/>
  <c r="U928"/>
  <c r="S928"/>
  <c r="V928" s="1"/>
  <c r="U932"/>
  <c r="S932"/>
  <c r="V932" s="1"/>
  <c r="U936"/>
  <c r="S936"/>
  <c r="V936" s="1"/>
  <c r="U940"/>
  <c r="S940"/>
  <c r="V940" s="1"/>
  <c r="U967"/>
  <c r="S967"/>
  <c r="V967" s="1"/>
  <c r="U975"/>
  <c r="S975"/>
  <c r="V975" s="1"/>
  <c r="U980"/>
  <c r="S980"/>
  <c r="V980" s="1"/>
  <c r="S994"/>
  <c r="V994" s="1"/>
  <c r="U994"/>
  <c r="U1000"/>
  <c r="S1000"/>
  <c r="V1000" s="1"/>
  <c r="S965"/>
  <c r="V965" s="1"/>
  <c r="U965"/>
  <c r="S973"/>
  <c r="V973" s="1"/>
  <c r="U973"/>
  <c r="S989"/>
  <c r="V989" s="1"/>
  <c r="U989"/>
  <c r="U992"/>
  <c r="S992"/>
  <c r="V992" s="1"/>
  <c r="U999"/>
  <c r="S999"/>
  <c r="V999" s="1"/>
  <c r="S944"/>
  <c r="V944" s="1"/>
  <c r="S948"/>
  <c r="V948" s="1"/>
  <c r="S952"/>
  <c r="V952" s="1"/>
  <c r="S956"/>
  <c r="V956" s="1"/>
  <c r="S960"/>
  <c r="V960" s="1"/>
  <c r="U962"/>
  <c r="S964"/>
  <c r="V964" s="1"/>
  <c r="U966"/>
  <c r="S968"/>
  <c r="V968" s="1"/>
  <c r="U970"/>
  <c r="S972"/>
  <c r="V972" s="1"/>
  <c r="U974"/>
  <c r="S976"/>
  <c r="V976" s="1"/>
  <c r="U978"/>
  <c r="U982"/>
  <c r="U986"/>
  <c r="U990"/>
  <c r="U998"/>
  <c r="U993"/>
  <c r="S995"/>
  <c r="V995" s="1"/>
</calcChain>
</file>

<file path=xl/sharedStrings.xml><?xml version="1.0" encoding="utf-8"?>
<sst xmlns="http://schemas.openxmlformats.org/spreadsheetml/2006/main" count="7965" uniqueCount="1063">
  <si>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</si>
  <si>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</si>
  <si>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</si>
  <si>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</si>
  <si>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</si>
  <si>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</si>
  <si>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</si>
  <si>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</si>
  <si>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</si>
  <si>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</si>
  <si>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</si>
  <si>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</si>
  <si>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</si>
  <si>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</si>
  <si>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</si>
  <si>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</si>
  <si>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</si>
  <si>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</si>
  <si>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</si>
  <si>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</si>
  <si>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</si>
  <si>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</si>
  <si>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</si>
  <si>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</si>
  <si>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</si>
  <si>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</si>
  <si>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</si>
  <si>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</si>
  <si>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</si>
  <si>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</si>
  <si>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</si>
  <si>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</si>
  <si>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</si>
  <si>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</si>
  <si>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</si>
  <si>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</si>
  <si>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</si>
  <si>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</si>
  <si>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</si>
  <si>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</si>
  <si>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</si>
  <si>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</si>
  <si>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</si>
  <si>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</si>
  <si>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</si>
  <si>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</si>
  <si>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</si>
  <si>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</si>
  <si>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</si>
  <si>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</si>
  <si>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</si>
  <si>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</si>
  <si>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</si>
  <si>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</si>
  <si>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</si>
  <si>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</si>
  <si>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</si>
  <si>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</si>
  <si>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</si>
  <si>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</si>
  <si>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</si>
  <si>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</si>
  <si>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</si>
  <si>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</si>
  <si>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</si>
  <si>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</si>
  <si>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</si>
  <si>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</si>
  <si>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</si>
  <si>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</si>
  <si>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</si>
  <si>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</si>
  <si>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</si>
  <si>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</si>
  <si>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</si>
  <si>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</si>
  <si>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</si>
  <si>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</si>
  <si>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</si>
  <si>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</si>
  <si>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</si>
  <si>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</si>
  <si>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</si>
  <si>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</si>
  <si>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</si>
  <si>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</si>
  <si>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</si>
  <si>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</si>
  <si>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</si>
  <si>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</si>
  <si>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</si>
  <si>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</si>
  <si>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</si>
  <si>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</si>
  <si>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</si>
  <si>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</si>
  <si>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</si>
  <si>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</si>
  <si>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</si>
  <si>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</si>
  <si>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</si>
  <si>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</si>
  <si>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</si>
  <si>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</si>
  <si>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</si>
  <si>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</si>
  <si>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</si>
  <si>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</si>
  <si>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</si>
  <si>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</si>
  <si>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</si>
  <si>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</si>
  <si>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</si>
  <si>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</si>
  <si>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</si>
  <si>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</si>
  <si>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</si>
  <si>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</si>
  <si>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</si>
  <si>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</si>
  <si>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</si>
  <si>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</si>
  <si>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</si>
  <si>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</si>
  <si>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</si>
  <si>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</si>
  <si>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</si>
  <si>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</si>
  <si>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</si>
  <si>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</si>
  <si>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</si>
  <si>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</si>
  <si>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</si>
  <si>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</si>
  <si>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</si>
  <si>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</si>
  <si>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</si>
  <si>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</si>
  <si>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</si>
  <si>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</si>
  <si>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</si>
  <si>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</si>
  <si>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</si>
  <si>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</si>
  <si>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</si>
  <si>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</si>
  <si>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</si>
  <si>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</si>
  <si>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</si>
  <si>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</si>
  <si>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</si>
  <si>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</si>
  <si>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</si>
  <si>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</si>
  <si>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</si>
  <si>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</si>
  <si>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</si>
  <si>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</si>
  <si>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</si>
  <si>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</si>
  <si>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</si>
  <si>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</si>
  <si>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</si>
  <si>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</si>
  <si>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</si>
  <si>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</si>
  <si>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</si>
  <si>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</si>
  <si>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</si>
  <si>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</si>
  <si>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</si>
  <si>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</si>
  <si>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</si>
  <si>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</si>
  <si>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</si>
  <si>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</si>
  <si>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</si>
  <si>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</si>
  <si>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</si>
  <si>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</si>
  <si>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</si>
  <si>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</si>
  <si>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</si>
  <si>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</si>
  <si>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</si>
  <si>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</si>
  <si>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</si>
  <si>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</si>
  <si>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</si>
  <si>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</si>
  <si>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</si>
  <si>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</si>
  <si>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</si>
  <si>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</si>
  <si>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</si>
  <si>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</si>
  <si>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</si>
  <si>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</si>
  <si>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</si>
  <si>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</si>
  <si>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</si>
  <si>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</si>
  <si>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</si>
  <si>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</si>
  <si>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</si>
  <si>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</si>
  <si>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</si>
  <si>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</si>
  <si>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</si>
  <si>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</si>
  <si>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</si>
  <si>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</si>
  <si>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</si>
  <si>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</si>
  <si>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</si>
  <si>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</si>
  <si>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</si>
  <si>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</si>
  <si>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</si>
  <si>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</si>
  <si>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</si>
  <si>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</si>
  <si>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</si>
  <si>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</si>
  <si>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</si>
  <si>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</si>
  <si>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</si>
  <si>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</si>
  <si>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</si>
  <si>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</si>
  <si>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</si>
  <si>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</si>
  <si>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</si>
  <si>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</si>
  <si>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</si>
  <si>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</si>
  <si>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</si>
  <si>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</si>
  <si>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</si>
  <si>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</si>
  <si>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</si>
  <si>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</si>
  <si>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</si>
  <si>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</si>
  <si>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</si>
  <si>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</si>
  <si>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</si>
  <si>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</si>
  <si>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</si>
  <si>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</si>
  <si>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</si>
  <si>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</si>
  <si>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</si>
  <si>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</si>
  <si>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</si>
  <si>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</si>
  <si>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</si>
  <si>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</si>
  <si>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</si>
  <si>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</si>
  <si>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</si>
  <si>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</si>
  <si>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</si>
  <si>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</si>
  <si>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</si>
  <si>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</si>
  <si>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</si>
  <si>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</si>
  <si>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</si>
  <si>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</si>
  <si>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</si>
  <si>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</si>
  <si>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</si>
  <si>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</si>
  <si>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</si>
  <si>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</si>
  <si>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</si>
  <si>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</si>
  <si>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</si>
  <si>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</si>
  <si>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</si>
  <si>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</si>
  <si>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</si>
  <si>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</si>
  <si>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</si>
  <si>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</si>
  <si>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</si>
  <si>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</si>
  <si>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</si>
  <si>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</si>
  <si>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</si>
  <si>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</si>
  <si>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</si>
  <si>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</si>
  <si>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</si>
  <si>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</si>
  <si>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</si>
  <si>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</si>
  <si>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</si>
  <si>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</si>
  <si>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</si>
  <si>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</si>
  <si>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</si>
  <si>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</si>
  <si>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</si>
  <si>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</si>
  <si>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</si>
  <si>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</si>
  <si>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</si>
  <si>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</si>
  <si>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</si>
  <si>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</si>
  <si>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</si>
  <si>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</si>
  <si>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</si>
  <si>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</si>
  <si>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</si>
  <si>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</si>
  <si>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</si>
  <si>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</si>
  <si>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</si>
  <si>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</si>
  <si>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</si>
  <si>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</si>
  <si>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</si>
  <si>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</si>
  <si>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</si>
  <si>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</si>
  <si>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</si>
  <si>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</si>
  <si>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</si>
  <si>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</si>
  <si>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</si>
  <si>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</si>
  <si>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</si>
  <si>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</si>
  <si>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</si>
  <si>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</si>
  <si>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</si>
  <si>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</si>
  <si>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</si>
  <si>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</si>
  <si>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</si>
  <si>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</si>
  <si>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</si>
  <si>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</si>
  <si>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</si>
  <si>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</si>
  <si>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</si>
  <si>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</si>
  <si>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</si>
  <si>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</si>
  <si>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</si>
  <si>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</si>
  <si>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</si>
  <si>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</si>
  <si>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</si>
  <si>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</si>
  <si>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</si>
  <si>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</si>
  <si>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</si>
  <si>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</si>
  <si>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</si>
  <si>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</si>
  <si>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</si>
  <si>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</si>
  <si>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</si>
  <si>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</si>
  <si>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</si>
  <si>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</si>
  <si>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</si>
  <si>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</si>
  <si>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</si>
  <si>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</si>
  <si>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</si>
  <si>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</si>
  <si>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</si>
  <si>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</si>
  <si>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</si>
  <si>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</si>
  <si>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</si>
  <si>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</si>
  <si>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</si>
  <si>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</si>
  <si>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</si>
  <si>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</si>
  <si>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</si>
  <si>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</si>
  <si>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</si>
  <si>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</si>
  <si>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</si>
  <si>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</si>
  <si>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</si>
  <si>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</si>
  <si>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</si>
  <si>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</si>
  <si>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</si>
  <si>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</si>
  <si>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</si>
  <si>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</si>
  <si>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</si>
  <si>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</si>
  <si>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</si>
  <si>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</si>
  <si>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</si>
  <si>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</si>
  <si>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</si>
  <si>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</si>
  <si>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</si>
  <si>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</si>
  <si>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</si>
  <si>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</si>
  <si>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</si>
  <si>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</si>
  <si>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</si>
  <si>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</si>
  <si>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</si>
  <si>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</si>
  <si>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</si>
  <si>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</si>
  <si>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</si>
  <si>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</si>
  <si>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</si>
  <si>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</si>
  <si>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</si>
  <si>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</si>
  <si>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</si>
  <si>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</si>
  <si>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</si>
  <si>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</si>
  <si>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</si>
  <si>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</si>
  <si>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</si>
  <si>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</si>
  <si>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</si>
  <si>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</si>
  <si>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</si>
  <si>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</si>
  <si>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</si>
  <si>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</si>
  <si>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</si>
  <si>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</si>
  <si>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</si>
  <si>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</si>
  <si>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</si>
  <si>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</si>
  <si>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</si>
  <si>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</si>
  <si>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</si>
  <si>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</si>
  <si>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</si>
  <si>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</si>
  <si>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</si>
  <si>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</si>
  <si>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</si>
  <si>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</si>
  <si>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</si>
  <si>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</si>
  <si>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</si>
  <si>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</si>
  <si>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</si>
  <si>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</si>
  <si>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</si>
  <si>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</si>
  <si>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</si>
  <si>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</si>
  <si>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</si>
  <si>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</si>
  <si>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</si>
  <si>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</si>
  <si>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</si>
  <si>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</si>
  <si>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</si>
  <si>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</si>
  <si>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</si>
  <si>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</si>
  <si>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</si>
  <si>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</si>
  <si>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</si>
  <si>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</si>
  <si>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</si>
  <si>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</si>
  <si>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</si>
  <si>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</si>
  <si>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</si>
  <si>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</si>
  <si>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</si>
  <si>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</si>
  <si>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</si>
  <si>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</si>
  <si>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</si>
  <si>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</si>
  <si>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</si>
  <si>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</si>
  <si>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</si>
  <si>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</si>
  <si>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</si>
  <si>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</si>
  <si>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</si>
  <si>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</si>
  <si>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</si>
  <si>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</si>
  <si>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</si>
  <si>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</si>
  <si>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</si>
  <si>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</si>
  <si>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</si>
  <si>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</si>
  <si>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</si>
  <si>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</si>
  <si>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</si>
  <si>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</si>
  <si>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</si>
  <si>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</si>
  <si>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</si>
  <si>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</si>
  <si>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</si>
  <si>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</si>
  <si>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</si>
  <si>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</si>
  <si>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</si>
  <si>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</si>
  <si>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</si>
  <si>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</si>
  <si>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</si>
  <si>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</si>
  <si>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</si>
  <si>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</si>
  <si>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</si>
  <si>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</si>
  <si>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</si>
  <si>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</si>
  <si>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</si>
  <si>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</si>
  <si>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</si>
  <si>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</si>
  <si>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</si>
  <si>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</si>
  <si>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</si>
  <si>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</si>
  <si>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</si>
  <si>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</si>
  <si>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</si>
  <si>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</si>
  <si>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</si>
  <si>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</si>
  <si>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</si>
  <si>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</si>
  <si>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</si>
  <si>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</si>
  <si>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</si>
  <si>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</si>
  <si>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</si>
  <si>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</si>
  <si>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</si>
  <si>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</si>
  <si>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</si>
  <si>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</si>
  <si>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</si>
  <si>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</si>
  <si>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</si>
  <si>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</si>
  <si>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</si>
  <si>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</si>
  <si>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</si>
  <si>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</si>
  <si>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</si>
  <si>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</si>
  <si>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</si>
  <si>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</si>
  <si>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</si>
  <si>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</si>
  <si>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</si>
  <si>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</si>
  <si>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</si>
  <si>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</si>
  <si>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</si>
  <si>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</si>
  <si>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</si>
  <si>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</si>
  <si>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</si>
  <si>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</si>
  <si>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</si>
  <si>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</si>
  <si>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</si>
  <si>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</si>
  <si>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</si>
  <si>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</si>
  <si>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</si>
  <si>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</si>
  <si>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</si>
  <si>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</si>
  <si>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</si>
  <si>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</si>
  <si>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</si>
  <si>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</si>
  <si>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</si>
  <si>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</si>
  <si>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</si>
  <si>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</si>
  <si>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</si>
  <si>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</si>
  <si>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</si>
  <si>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</si>
  <si>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</si>
  <si>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</si>
  <si>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</si>
  <si>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</si>
  <si>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</si>
  <si>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</si>
  <si>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</si>
  <si>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</si>
  <si>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</si>
  <si>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</si>
  <si>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</si>
  <si>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</si>
  <si>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</si>
  <si>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</si>
  <si>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</si>
  <si>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</si>
  <si>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</si>
  <si>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</si>
  <si>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</si>
  <si>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</si>
  <si>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</si>
  <si>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</si>
  <si>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</si>
  <si>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</si>
  <si>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</si>
  <si>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</si>
  <si>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</si>
  <si>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</si>
  <si>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</si>
  <si>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</si>
  <si>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</si>
  <si>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</si>
  <si>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</si>
  <si>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</si>
  <si>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</si>
  <si>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</si>
  <si>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</si>
  <si>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</si>
  <si>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</si>
  <si>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</si>
  <si>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</si>
  <si>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</si>
  <si>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</si>
  <si>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</si>
  <si>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</si>
  <si>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</si>
  <si>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</si>
  <si>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</si>
  <si>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</si>
  <si>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</si>
  <si>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</si>
  <si>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</si>
  <si>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</si>
  <si>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</si>
  <si>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</si>
  <si>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</si>
  <si>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</si>
  <si>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</si>
  <si>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</si>
  <si>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</si>
  <si>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</si>
  <si>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</si>
  <si>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</si>
  <si>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</si>
  <si>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</si>
  <si>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</si>
  <si>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</si>
  <si>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</si>
  <si>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</si>
  <si>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</si>
  <si>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</si>
  <si>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</si>
  <si>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</si>
  <si>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</si>
  <si>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</si>
  <si>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</si>
  <si>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</si>
  <si>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</si>
  <si>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</si>
  <si>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</si>
  <si>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</si>
  <si>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</si>
  <si>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</si>
  <si>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</si>
  <si>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</si>
  <si>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</si>
  <si>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</si>
  <si>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</si>
  <si>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</si>
  <si>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</si>
  <si>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</si>
  <si>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</si>
  <si>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</si>
  <si>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</si>
  <si>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</si>
  <si>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</si>
  <si>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</si>
  <si>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</si>
  <si>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</si>
  <si>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</si>
  <si>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</si>
  <si>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</si>
  <si>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</si>
  <si>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</si>
  <si>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</si>
  <si>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</si>
  <si>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</si>
  <si>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</si>
  <si>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</si>
  <si>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</si>
  <si>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</si>
  <si>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</si>
  <si>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</si>
  <si>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</si>
  <si>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</si>
  <si>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</si>
  <si>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</si>
  <si>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</si>
  <si>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</si>
  <si>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</si>
  <si>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</si>
  <si>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</si>
  <si>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</si>
  <si>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</si>
  <si>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</si>
  <si>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</si>
  <si>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</si>
  <si>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</si>
  <si>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</si>
  <si>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</si>
  <si>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</si>
  <si>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</si>
  <si>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</si>
  <si>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</si>
  <si>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</si>
  <si>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</si>
  <si>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</si>
  <si>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</si>
  <si>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</si>
  <si>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</si>
  <si>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</si>
  <si>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</si>
  <si>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</si>
  <si>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</si>
  <si>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</si>
  <si>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</si>
  <si>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</si>
  <si>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</si>
  <si>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</si>
  <si>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</si>
  <si>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</si>
  <si>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</si>
  <si>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</si>
  <si>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</si>
  <si>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</si>
  <si>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</si>
  <si>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</si>
  <si>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</si>
  <si>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</si>
  <si>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</si>
  <si>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</si>
  <si>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</si>
  <si>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</si>
  <si>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</si>
  <si>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</si>
  <si>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</si>
  <si>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</si>
  <si>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</si>
  <si>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</si>
  <si>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</si>
  <si>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</si>
  <si>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</si>
  <si>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</si>
  <si>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</si>
  <si>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</si>
  <si>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</si>
  <si>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</si>
  <si>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</si>
  <si>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</si>
  <si>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</si>
  <si>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</si>
  <si>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</si>
  <si>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</si>
  <si>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</si>
  <si>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</si>
  <si>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</si>
  <si>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</si>
  <si>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</si>
  <si>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</si>
  <si>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</si>
  <si>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</si>
  <si>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</si>
  <si>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</si>
  <si>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</si>
  <si>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</si>
  <si>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</si>
  <si>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</si>
  <si>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</si>
  <si>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</si>
  <si>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</si>
  <si>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</si>
  <si>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</si>
  <si>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</si>
  <si>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</si>
  <si>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</si>
  <si>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</si>
  <si>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</si>
  <si>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</si>
  <si>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</si>
  <si>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</si>
  <si>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</si>
  <si>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</si>
  <si>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</si>
  <si>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</si>
  <si>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</si>
  <si>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</si>
  <si>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</si>
  <si>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</si>
  <si>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</si>
  <si>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</si>
  <si>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</si>
  <si>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</si>
  <si>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</si>
  <si>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</si>
  <si>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</si>
  <si>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</si>
  <si>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</si>
  <si>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</si>
  <si>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</si>
  <si>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</si>
  <si>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</si>
  <si>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</si>
  <si>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</si>
  <si>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</si>
  <si>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</si>
  <si>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</si>
  <si>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</si>
  <si>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</si>
  <si>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</si>
  <si>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</si>
  <si>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</si>
  <si>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</si>
  <si>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</si>
  <si>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</si>
  <si>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</si>
  <si>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</si>
  <si>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</si>
  <si>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</si>
  <si>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</si>
  <si>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</si>
  <si>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</si>
  <si>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</si>
  <si>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</si>
  <si>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</si>
  <si>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</si>
  <si>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</si>
  <si>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</si>
  <si>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</si>
  <si>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</si>
  <si>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</si>
  <si>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</si>
  <si>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</si>
  <si>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</si>
  <si>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</si>
  <si>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</si>
  <si>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</si>
  <si>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</si>
  <si>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</si>
  <si>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</si>
  <si>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</si>
  <si>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</si>
  <si>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</si>
  <si>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</si>
  <si>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</si>
  <si>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</si>
  <si>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</si>
  <si>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</si>
  <si>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</si>
  <si>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</si>
  <si>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</si>
  <si>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</si>
  <si>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</si>
  <si>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</si>
  <si>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</si>
  <si>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</si>
  <si>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</si>
  <si>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</si>
  <si>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</si>
  <si>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</si>
  <si>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</si>
  <si>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</si>
  <si>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</si>
  <si>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</si>
  <si>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</si>
  <si>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</si>
  <si>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</si>
  <si>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</si>
  <si>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</si>
  <si>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</si>
  <si>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</si>
  <si>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</si>
  <si>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</si>
  <si>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</si>
  <si>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</si>
  <si>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</si>
  <si>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</si>
  <si>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</si>
  <si>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</si>
  <si>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</si>
  <si>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</si>
  <si>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</si>
  <si>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</si>
  <si>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</si>
  <si>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</si>
  <si>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</si>
  <si>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</si>
  <si>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</si>
  <si>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</si>
  <si>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</si>
  <si>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</si>
  <si>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</si>
  <si>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</si>
  <si>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</si>
  <si>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</si>
  <si>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</si>
  <si>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</si>
  <si>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</si>
  <si>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</si>
  <si>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</si>
  <si>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</si>
  <si>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</si>
  <si>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</si>
  <si>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</si>
  <si>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</si>
  <si>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</si>
  <si>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</si>
  <si>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</si>
  <si>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</si>
  <si>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</si>
  <si>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</si>
  <si>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</si>
  <si>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</si>
  <si>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</si>
  <si>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</si>
  <si>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</si>
  <si>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</si>
  <si>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</si>
  <si>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</si>
  <si>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</si>
  <si>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</si>
  <si>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</si>
  <si>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</si>
  <si>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</si>
  <si>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</si>
  <si>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</si>
  <si>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</si>
  <si>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</si>
  <si>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</si>
  <si>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</si>
  <si>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</si>
  <si>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</si>
  <si>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</si>
  <si>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</si>
  <si>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</si>
  <si>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</si>
  <si>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</si>
  <si>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</si>
  <si>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</si>
  <si>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</si>
  <si>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</si>
  <si>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</si>
  <si>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</si>
  <si>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</si>
  <si>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</si>
  <si>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</si>
  <si>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</si>
  <si>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</si>
  <si>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</si>
  <si>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</si>
  <si>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</si>
  <si>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</si>
  <si>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</si>
  <si>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</si>
  <si>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</si>
  <si>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</si>
  <si>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</si>
  <si>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</si>
  <si>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</si>
  <si>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</si>
  <si>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</si>
  <si>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</si>
  <si>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</si>
  <si>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</si>
  <si>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</si>
  <si>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</si>
  <si>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</si>
  <si>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</si>
  <si>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</si>
  <si>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</si>
  <si>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</si>
  <si>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</si>
  <si>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</si>
  <si>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</si>
  <si>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</si>
  <si>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</si>
  <si>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</si>
  <si>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</si>
  <si>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</si>
  <si>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</si>
  <si>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</si>
  <si>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</si>
  <si>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</si>
  <si>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</si>
  <si>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</si>
  <si>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</si>
  <si>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</si>
  <si>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</si>
  <si>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</si>
  <si>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</si>
  <si>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</si>
  <si>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</si>
  <si>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</si>
  <si>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</si>
  <si>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</si>
  <si>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</si>
  <si>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</si>
  <si>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</si>
  <si>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</si>
  <si>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</si>
  <si>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</si>
  <si>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</si>
  <si>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</si>
  <si>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</si>
  <si>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</si>
  <si>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</si>
  <si>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</si>
  <si>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</si>
  <si>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</si>
  <si>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</si>
  <si>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</si>
  <si>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</si>
  <si>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</si>
  <si>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</si>
  <si>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</si>
  <si>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</si>
  <si>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</si>
  <si>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</si>
  <si>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>Total Cost</t>
  </si>
  <si>
    <t>ASSIGNMENT 1</t>
  </si>
  <si>
    <t>smoker</t>
  </si>
  <si>
    <t>region</t>
  </si>
  <si>
    <t>premium</t>
  </si>
  <si>
    <t>no</t>
  </si>
  <si>
    <t>northwest</t>
  </si>
  <si>
    <t>yes</t>
  </si>
  <si>
    <t>southwest</t>
  </si>
  <si>
    <t>northeast</t>
  </si>
  <si>
    <t>southeast</t>
  </si>
  <si>
    <t>Average premium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</si>
</sst>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dd\-mmm\-yy"/>
    <numFmt numFmtId="167" formatCode="&quot;$&quot;#,##0.00;\(&quot;$&quot;#,##0.00\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scheme val="minor"/>
    </font>
    <font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3" fontId="0" fillId="0" borderId="0" xfId="1" applyFont="1" applyFill="1" applyBorder="1" applyAlignment="1">
      <alignment horizontal="left" vertical="top"/>
    </xf>
    <xf numFmtId="164" fontId="0" fillId="0" borderId="0" xfId="1" applyNumberFormat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6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43" fontId="0" fillId="0" borderId="0" xfId="1" applyFon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0" fontId="0" fillId="2" borderId="0" xfId="0" applyFill="1"/>
    <xf numFmtId="43" fontId="0" fillId="2" borderId="0" xfId="1" applyFont="1" applyFill="1" applyBorder="1" applyAlignment="1">
      <alignment horizontal="right"/>
    </xf>
    <xf numFmtId="164" fontId="0" fillId="0" borderId="0" xfId="0" applyNumberFormat="1"/>
    <xf numFmtId="164" fontId="0" fillId="0" borderId="0" xfId="1" applyNumberFormat="1" applyFont="1" applyFill="1" applyAlignment="1">
      <alignment horizontal="right"/>
    </xf>
    <xf numFmtId="165" fontId="0" fillId="2" borderId="0" xfId="1" applyNumberFormat="1" applyFont="1" applyFill="1" applyAlignment="1">
      <alignment horizontal="right"/>
    </xf>
    <xf numFmtId="43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2" fontId="4" fillId="0" borderId="0" xfId="0" applyNumberFormat="1" applyFont="1"/>
    <xf numFmtId="43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6" fillId="5" borderId="0" xfId="0" applyFont="1" applyFill="1" applyAlignment="1"/>
    <xf numFmtId="0" fontId="0" fillId="5" borderId="0" xfId="0" applyFill="1"/>
    <xf numFmtId="0" fontId="7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5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relativeIndent="255" justifyLastLine="0" shrinkToFit="0" readingOrder="0"/>
    </dxf>
    <dxf>
      <numFmt numFmtId="165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relativeIndent="255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</dxf>
    <dxf>
      <numFmt numFmtId="164" formatCode="&quot;$&quot;#,##0.00"/>
    </dxf>
    <dxf>
      <numFmt numFmtId="164" formatCode="&quot;$&quot;#,##0.00"/>
    </dxf>
    <dxf>
      <numFmt numFmtId="0" formatCode="General"/>
      <alignment horizontal="right" vertical="bottom" textRotation="0" wrapText="0" indent="0" relativeIndent="255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Eduonix\Excel\Week%201\Practic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id="1" name="WorkOrders2" displayName="WorkOrders2" ref="A1:X1002" totalsRowCount="1" headerRowDxfId="58">
  <autoFilter ref="A1:X1001">
    <filterColumn colId="3">
      <filters>
        <filter val="Assess"/>
      </filters>
    </filterColumn>
  </autoFilter>
  <tableColumns count="24">
    <tableColumn id="1" name="WO" dataDxfId="57" totalsRowDxfId="56"/>
    <tableColumn id="2" name="District"/>
    <tableColumn id="3" name="LeadTech"/>
    <tableColumn id="4" name="Service" dataDxfId="55" totalsRowDxfId="54"/>
    <tableColumn id="5" name="Rush"/>
    <tableColumn id="6" name="ReqDate"/>
    <tableColumn id="7" name="WorkDate"/>
    <tableColumn id="9" name="Techs"/>
    <tableColumn id="24" name="TechRate" dataDxfId="53">
      <calculatedColumnFormula>VLOOKUP(WorkOrders2[[#This Row],[Techs]],[1]!tblRates[#All],2,FALSE)</calculatedColumnFormula>
    </tableColumn>
    <tableColumn id="10" name="WtyLbr"/>
    <tableColumn id="11" name="WtyParts"/>
    <tableColumn id="12" name="LbrHrs" totalsRowFunction="count"/>
    <tableColumn id="15" name="PartsCost" totalsRowFunction="sum" dataDxfId="52" totalsRowDxfId="51"/>
    <tableColumn id="23" name="CustPartCost" dataDxfId="50" totalsRowDxfId="49" dataCellStyle="Comma">
      <calculatedColumnFormula>IF(WorkOrders2[[#This Row],[WtyParts]]="yes", 0,WorkOrders2[[#This Row],[PartsCost]])</calculatedColumnFormula>
    </tableColumn>
    <tableColumn id="19" name="Payment" dataDxfId="48"/>
    <tableColumn id="8" name="Wait" dataDxfId="47" totalsRowDxfId="46" dataCellStyle="Comma">
      <calculatedColumnFormula>IF(G2="","",G2-F2)</calculatedColumnFormula>
    </tableColumn>
    <tableColumn id="22" name="LbrRate" dataDxfId="45" totalsRowDxfId="44">
      <calculatedColumnFormula>INDEX(TechRate,MATCH(H2,TechNum,0))</calculatedColumnFormula>
    </tableColumn>
    <tableColumn id="13" name="LbrCost" totalsRowFunction="sum" totalsRowDxfId="43">
      <calculatedColumnFormula>Q2*L2</calculatedColumnFormula>
    </tableColumn>
    <tableColumn id="14" name="LbrFee" dataDxfId="42" totalsRowDxfId="41">
      <calculatedColumnFormula>IF(J2="Yes",0,R2)</calculatedColumnFormula>
    </tableColumn>
    <tableColumn id="16" name="PartsFee" dataDxfId="40" totalsRowDxfId="39">
      <calculatedColumnFormula>IF(K2="Yes",0,M2)</calculatedColumnFormula>
    </tableColumn>
    <tableColumn id="17" name="TotalCost" dataDxfId="38" totalsRowDxfId="37">
      <calculatedColumnFormula>SUM(M2,R2)</calculatedColumnFormula>
    </tableColumn>
    <tableColumn id="18" name="TotalFee" dataDxfId="36" totalsRowDxfId="35">
      <calculatedColumnFormula>SUM(S2,T2)</calculatedColumnFormula>
    </tableColumn>
    <tableColumn id="20" name="ReqDay" dataDxfId="34" totalsRowDxfId="33">
      <calculatedColumnFormula>TEXT(F2,"ddd")</calculatedColumnFormula>
    </tableColumn>
    <tableColumn id="21" name="WorkDay" dataDxfId="32" totalsRowDxfId="31">
      <calculatedColumnFormula>TEXT(G2,"ddd")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blTech" displayName="tblTech" ref="G2:H8" totalsRowShown="0" headerRowDxfId="30" dataDxfId="29">
  <autoFilter ref="G2:H8"/>
  <tableColumns count="2">
    <tableColumn id="1" name="LeadTech" dataDxfId="28"/>
    <tableColumn id="3" name="Hourly Cost" dataDxfId="27">
      <calculatedColumnFormula>1975/51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blServ" displayName="tblServ" ref="J2:J7" totalsRowShown="0" headerRowDxfId="26" dataDxfId="25">
  <autoFilter ref="J2:J7"/>
  <tableColumns count="1">
    <tableColumn id="1" name="Service" dataDxfId="2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blPmt" displayName="tblPmt" ref="E2:E7" totalsRowShown="0" headerRowDxfId="23" dataDxfId="22">
  <autoFilter ref="E2:E7"/>
  <tableColumns count="1">
    <tableColumn id="1" name="Payment" dataDxfId="21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5" name="tblRates" displayName="tblRates" ref="B2:C5" totalsRowShown="0" headerRowDxfId="20" dataDxfId="19">
  <autoFilter ref="B2:C5"/>
  <tableColumns count="2">
    <tableColumn id="1" name="Techs" dataDxfId="18"/>
    <tableColumn id="2" name="LbrRate" dataDxfId="1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06"/>
  <sheetViews>
    <sheetView topLeftCell="H1" workbookViewId="0">
      <selection activeCell="K999" sqref="K999"/>
    </sheetView>
  </sheetViews>
  <sheetFormatPr defaultRowHeight="1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7.28515625" customWidth="1"/>
  </cols>
  <sheetData>
    <row r="1" spans="1:24" s="6" customForma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4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4" hidden="1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</row>
    <row r="4" spans="1:24" hidden="1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</row>
    <row r="5" spans="1:24" hidden="1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</row>
    <row r="6" spans="1:24" hidden="1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</row>
    <row r="7" spans="1:24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</row>
    <row r="8" spans="1:24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</row>
    <row r="9" spans="1:24" hidden="1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</row>
    <row r="10" spans="1:24" hidden="1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</row>
    <row r="11" spans="1:24" hidden="1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4" hidden="1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4" hidden="1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</row>
    <row r="14" spans="1:24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4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</row>
    <row r="16" spans="1:24" hidden="1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 hidden="1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 hidden="1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 hidden="1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 hidden="1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 hidden="1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 hidden="1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 hidden="1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 hidden="1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 hidden="1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 hidden="1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 hidden="1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 hidden="1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 hidden="1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 hidden="1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 hidden="1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 hidden="1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 hidden="1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 hidden="1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 hidden="1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 hidden="1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 hidden="1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 hidden="1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 hidden="1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 hidden="1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 hidden="1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 hidden="1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 hidden="1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 hidden="1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 hidden="1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 hidden="1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 hidden="1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 hidden="1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 hidden="1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 hidden="1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 hidden="1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 hidden="1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 hidden="1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 hidden="1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 hidden="1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 hidden="1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 hidden="1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 hidden="1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 hidden="1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 hidden="1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 hidden="1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 hidden="1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 hidden="1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 hidden="1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 hidden="1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 hidden="1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 hidden="1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 hidden="1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 hidden="1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 hidden="1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 hidden="1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 hidden="1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 hidden="1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 hidden="1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 hidden="1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 hidden="1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 hidden="1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 hidden="1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 hidden="1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 hidden="1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 hidden="1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 hidden="1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 hidden="1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 hidden="1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 hidden="1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 hidden="1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 hidden="1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 hidden="1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 hidden="1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 hidden="1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 hidden="1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 hidden="1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 hidden="1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 hidden="1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 hidden="1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 hidden="1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 hidden="1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 hidden="1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 hidden="1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 hidden="1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 hidden="1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 hidden="1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 hidden="1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 hidden="1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 hidden="1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 hidden="1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 hidden="1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 hidden="1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 hidden="1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 hidden="1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 hidden="1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 hidden="1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 hidden="1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 hidden="1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 hidden="1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 hidden="1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 hidden="1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 hidden="1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 hidden="1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 hidden="1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 hidden="1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 hidden="1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 hidden="1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 hidden="1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 hidden="1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 hidden="1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 hidden="1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 hidden="1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 hidden="1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 hidden="1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 hidden="1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 hidden="1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 hidden="1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 hidden="1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 hidden="1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 hidden="1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 hidden="1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 hidden="1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 hidden="1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 hidden="1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 hidden="1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 hidden="1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 hidden="1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 hidden="1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 hidden="1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 hidden="1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 hidden="1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 hidden="1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 hidden="1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 hidden="1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 hidden="1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 hidden="1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 hidden="1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 hidden="1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 hidden="1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 hidden="1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 hidden="1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 hidden="1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 hidden="1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 hidden="1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 hidden="1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 hidden="1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 hidden="1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 hidden="1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 hidden="1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 hidden="1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 hidden="1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 hidden="1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 hidden="1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 hidden="1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 hidden="1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 hidden="1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 hidden="1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 hidden="1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 hidden="1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 hidden="1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 hidden="1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 hidden="1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 hidden="1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 hidden="1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 hidden="1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 hidden="1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 hidden="1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 hidden="1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 hidden="1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 hidden="1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 hidden="1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 hidden="1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 hidden="1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 hidden="1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 hidden="1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 hidden="1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 hidden="1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 hidden="1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 hidden="1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 hidden="1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 hidden="1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 hidden="1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 hidden="1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 hidden="1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 hidden="1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 hidden="1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 hidden="1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 hidden="1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 hidden="1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 hidden="1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 hidden="1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 hidden="1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 hidden="1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 hidden="1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 hidden="1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 hidden="1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 hidden="1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 hidden="1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 hidden="1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 hidden="1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 hidden="1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 hidden="1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 hidden="1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 hidden="1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 hidden="1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 hidden="1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 hidden="1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 hidden="1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 hidden="1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 hidden="1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 hidden="1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 hidden="1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 hidden="1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 hidden="1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 hidden="1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 hidden="1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 hidden="1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 hidden="1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 hidden="1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 hidden="1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 hidden="1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 hidden="1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 hidden="1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 hidden="1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 hidden="1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 hidden="1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 hidden="1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 hidden="1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 hidden="1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 hidden="1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 hidden="1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 hidden="1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 hidden="1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 hidden="1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 hidden="1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 hidden="1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 hidden="1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 hidden="1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 hidden="1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 hidden="1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 hidden="1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 hidden="1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 hidden="1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 hidden="1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 hidden="1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 hidden="1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 hidden="1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 hidden="1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 hidden="1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 hidden="1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 hidden="1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 hidden="1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 hidden="1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 hidden="1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 hidden="1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 hidden="1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 hidden="1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 hidden="1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 hidden="1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 hidden="1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 hidden="1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 hidden="1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 hidden="1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 hidden="1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 hidden="1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 hidden="1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 hidden="1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 hidden="1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 hidden="1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 hidden="1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 hidden="1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 hidden="1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 hidden="1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 hidden="1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 hidden="1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 hidden="1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 hidden="1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 hidden="1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 hidden="1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 hidden="1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 hidden="1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 hidden="1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 hidden="1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 hidden="1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 hidden="1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 hidden="1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 hidden="1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 hidden="1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 hidden="1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 hidden="1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 hidden="1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 hidden="1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 hidden="1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 hidden="1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 hidden="1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 hidden="1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 hidden="1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 hidden="1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 hidden="1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 hidden="1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 hidden="1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 hidden="1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 hidden="1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 hidden="1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 hidden="1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 hidden="1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 hidden="1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 hidden="1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 hidden="1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 hidden="1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 hidden="1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 hidden="1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 hidden="1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 hidden="1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 hidden="1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 hidden="1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 hidden="1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 hidden="1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 hidden="1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 hidden="1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 hidden="1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 hidden="1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 hidden="1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 hidden="1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 hidden="1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 hidden="1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 hidden="1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 hidden="1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 hidden="1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 hidden="1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 hidden="1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 hidden="1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 hidden="1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 hidden="1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 hidden="1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 hidden="1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 hidden="1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 hidden="1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 hidden="1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 hidden="1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 hidden="1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 hidden="1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 hidden="1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 hidden="1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 hidden="1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 hidden="1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 hidden="1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 hidden="1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 hidden="1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 hidden="1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 hidden="1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 hidden="1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 hidden="1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 hidden="1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 hidden="1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 hidden="1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 hidden="1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 hidden="1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 hidden="1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 hidden="1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 hidden="1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 hidden="1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 hidden="1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 hidden="1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 hidden="1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 hidden="1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 hidden="1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 hidden="1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 hidden="1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 hidden="1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 hidden="1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 hidden="1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 hidden="1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 hidden="1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 hidden="1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 hidden="1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 hidden="1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 hidden="1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 hidden="1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 hidden="1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 hidden="1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 hidden="1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 hidden="1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 hidden="1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 hidden="1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 hidden="1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 hidden="1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 hidden="1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 hidden="1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 hidden="1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 hidden="1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 hidden="1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 hidden="1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 hidden="1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 hidden="1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 hidden="1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 hidden="1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 hidden="1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 hidden="1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 hidden="1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 hidden="1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 hidden="1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 hidden="1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 hidden="1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 hidden="1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 hidden="1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 hidden="1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 hidden="1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 hidden="1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 hidden="1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 hidden="1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 hidden="1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 hidden="1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 hidden="1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 hidden="1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 hidden="1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 hidden="1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 hidden="1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 hidden="1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 hidden="1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 hidden="1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 hidden="1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 hidden="1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 hidden="1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 hidden="1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 hidden="1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 hidden="1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 hidden="1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 hidden="1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 hidden="1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 hidden="1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 hidden="1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 hidden="1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 hidden="1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 hidden="1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 hidden="1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 hidden="1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 hidden="1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 hidden="1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 hidden="1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 hidden="1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 hidden="1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 hidden="1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 hidden="1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 hidden="1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 hidden="1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 hidden="1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 hidden="1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 hidden="1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 hidden="1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 hidden="1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 hidden="1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 hidden="1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 hidden="1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 hidden="1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 hidden="1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 hidden="1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 hidden="1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 hidden="1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 hidden="1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 hidden="1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 hidden="1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 hidden="1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 hidden="1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 hidden="1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 hidden="1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 hidden="1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 hidden="1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 hidden="1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 hidden="1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 hidden="1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 hidden="1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 hidden="1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 hidden="1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 hidden="1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 hidden="1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 hidden="1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 hidden="1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 hidden="1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 hidden="1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 hidden="1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 hidden="1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 hidden="1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 hidden="1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 hidden="1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 hidden="1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 hidden="1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 hidden="1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 hidden="1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 hidden="1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 hidden="1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 hidden="1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 hidden="1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 hidden="1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 hidden="1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 hidden="1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 hidden="1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 hidden="1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 hidden="1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 hidden="1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 hidden="1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 hidden="1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 hidden="1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 hidden="1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 hidden="1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 hidden="1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 hidden="1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 hidden="1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 hidden="1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 hidden="1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 hidden="1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 hidden="1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 hidden="1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 hidden="1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 hidden="1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 hidden="1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 hidden="1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 hidden="1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 hidden="1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 hidden="1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 hidden="1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 hidden="1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 hidden="1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 hidden="1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 hidden="1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 hidden="1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 hidden="1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 hidden="1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 hidden="1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 hidden="1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 hidden="1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 hidden="1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 hidden="1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 hidden="1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 hidden="1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 hidden="1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 hidden="1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 hidden="1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 hidden="1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 hidden="1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 hidden="1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 hidden="1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 hidden="1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 hidden="1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 hidden="1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 hidden="1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 hidden="1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 hidden="1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 hidden="1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 hidden="1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 hidden="1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 hidden="1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 hidden="1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 hidden="1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 hidden="1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 hidden="1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 hidden="1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 hidden="1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 hidden="1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 hidden="1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 hidden="1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 hidden="1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 hidden="1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 hidden="1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 hidden="1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 hidden="1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 hidden="1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 hidden="1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 hidden="1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 hidden="1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</row>
    <row r="979" spans="1:24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 hidden="1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 hidden="1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 hidden="1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 hidden="1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 hidden="1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 hidden="1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 hidden="1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 hidden="1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 hidden="1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 hidden="1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 hidden="1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 hidden="1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 hidden="1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>
      <c r="L1002">
        <f>SUBTOTAL(103,[LbrHrs])</f>
        <v>360</v>
      </c>
      <c r="M1002" s="16">
        <f>SUBTOTAL(109,[PartsCost])</f>
        <v>56705.014700000029</v>
      </c>
      <c r="N1002" s="17"/>
      <c r="P1002" s="18"/>
      <c r="Q1002" s="14"/>
      <c r="R1002" s="19">
        <f>SUBTOTAL(109,[LbrCost])</f>
        <v>18355</v>
      </c>
      <c r="S1002" s="19"/>
      <c r="T1002" s="14"/>
      <c r="U1002" s="19"/>
      <c r="V1002" s="19"/>
      <c r="W1002" s="14"/>
      <c r="X1002" s="14"/>
    </row>
    <row r="1003" spans="1:24">
      <c r="Q1003" s="26" t="s">
        <v>1051</v>
      </c>
      <c r="R1003" s="25">
        <f>(WorkOrders2[[#Totals],[LbrCost]]+WorkOrders2[[#Totals],[PartsCost]])</f>
        <v>75060.014700000029</v>
      </c>
      <c r="S1003" s="27" t="e">
        <f ca="1">_xlfn.FORMULATEXT(R1003)</f>
        <v>#NAME?</v>
      </c>
      <c r="T1003" s="28"/>
      <c r="U1003" s="28"/>
      <c r="V1003" s="28"/>
      <c r="W1003" s="28"/>
      <c r="X1003" s="28"/>
    </row>
    <row r="1004" spans="1:24">
      <c r="K1004">
        <f>COUNT(WorkOrders2[PartsCost])</f>
        <v>1000</v>
      </c>
    </row>
    <row r="1006" spans="1:24">
      <c r="K1006">
        <f>COUNTA(WorkOrders2[WtyParts])</f>
        <v>94</v>
      </c>
    </row>
  </sheetData>
  <mergeCells count="1">
    <mergeCell ref="S1003:X100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J8"/>
  <sheetViews>
    <sheetView workbookViewId="0">
      <selection activeCell="G9" sqref="G9"/>
    </sheetView>
  </sheetViews>
  <sheetFormatPr defaultColWidth="10.42578125" defaultRowHeight="15"/>
  <cols>
    <col min="2" max="2" width="10.28515625" bestFit="1" customWidth="1"/>
    <col min="3" max="3" width="11.85546875" bestFit="1" customWidth="1"/>
    <col min="5" max="5" width="10.7109375" bestFit="1" customWidth="1"/>
    <col min="7" max="7" width="11.28515625" customWidth="1"/>
    <col min="8" max="8" width="19.5703125" customWidth="1"/>
    <col min="9" max="9" width="11.42578125" bestFit="1" customWidth="1"/>
  </cols>
  <sheetData>
    <row r="2" spans="2:10">
      <c r="B2" s="20" t="s">
        <v>7</v>
      </c>
      <c r="C2" s="20" t="s">
        <v>16</v>
      </c>
      <c r="E2" s="21" t="s">
        <v>14</v>
      </c>
      <c r="G2" s="21" t="s">
        <v>2</v>
      </c>
      <c r="H2" s="21" t="s">
        <v>1050</v>
      </c>
      <c r="J2" s="22" t="s">
        <v>3</v>
      </c>
    </row>
    <row r="3" spans="2:10">
      <c r="B3" s="20">
        <v>1</v>
      </c>
      <c r="C3" s="20">
        <v>80</v>
      </c>
      <c r="E3" t="s">
        <v>28</v>
      </c>
      <c r="G3" s="23" t="s">
        <v>46</v>
      </c>
      <c r="H3" s="24">
        <f>4085/62</f>
        <v>65.887096774193552</v>
      </c>
      <c r="J3" t="s">
        <v>27</v>
      </c>
    </row>
    <row r="4" spans="2:10">
      <c r="B4" s="20">
        <v>2</v>
      </c>
      <c r="C4" s="20">
        <v>140</v>
      </c>
      <c r="E4" t="s">
        <v>47</v>
      </c>
      <c r="G4" s="23" t="s">
        <v>40</v>
      </c>
      <c r="H4" s="24">
        <f>2600/60</f>
        <v>43.333333333333336</v>
      </c>
      <c r="J4" t="s">
        <v>35</v>
      </c>
    </row>
    <row r="5" spans="2:10">
      <c r="B5" s="20">
        <v>3</v>
      </c>
      <c r="C5" s="20">
        <v>195</v>
      </c>
      <c r="E5" t="s">
        <v>400</v>
      </c>
      <c r="G5" s="23" t="s">
        <v>26</v>
      </c>
      <c r="H5" s="24">
        <f>(4430/91)</f>
        <v>48.681318681318679</v>
      </c>
      <c r="J5" t="s">
        <v>162</v>
      </c>
    </row>
    <row r="6" spans="2:10">
      <c r="E6" t="s">
        <v>36</v>
      </c>
      <c r="G6" s="23" t="s">
        <v>195</v>
      </c>
      <c r="H6" s="24">
        <f>3970/77</f>
        <v>51.558441558441558</v>
      </c>
      <c r="J6" t="s">
        <v>49</v>
      </c>
    </row>
    <row r="7" spans="2:10">
      <c r="E7" t="s">
        <v>381</v>
      </c>
      <c r="G7" s="23" t="s">
        <v>31</v>
      </c>
      <c r="H7" s="24">
        <f t="shared" ref="H7" si="0">1975/51</f>
        <v>38.725490196078432</v>
      </c>
      <c r="J7" t="s">
        <v>32</v>
      </c>
    </row>
    <row r="8" spans="2:10">
      <c r="G8" s="23" t="s">
        <v>55</v>
      </c>
      <c r="H8" s="24">
        <f>1295/19</f>
        <v>68.15789473684211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339"/>
  <sheetViews>
    <sheetView tabSelected="1" workbookViewId="0">
      <selection activeCell="L3" sqref="L3"/>
    </sheetView>
  </sheetViews>
  <sheetFormatPr defaultRowHeight="15"/>
  <cols>
    <col min="5" max="5" width="15.42578125" customWidth="1"/>
  </cols>
  <sheetData>
    <row r="1" spans="1:15" ht="18.75">
      <c r="A1" s="29" t="s">
        <v>1053</v>
      </c>
      <c r="B1" s="29" t="s">
        <v>1054</v>
      </c>
      <c r="C1" s="30" t="s">
        <v>1055</v>
      </c>
      <c r="E1" s="31" t="s">
        <v>1062</v>
      </c>
      <c r="F1" s="32"/>
      <c r="G1" s="32"/>
    </row>
    <row r="2" spans="1:15" ht="21">
      <c r="A2" s="29" t="s">
        <v>1056</v>
      </c>
      <c r="B2" s="29" t="s">
        <v>1057</v>
      </c>
      <c r="C2" s="29">
        <v>30166.62</v>
      </c>
      <c r="E2" s="33">
        <f>AVERAGE(C:C)</f>
        <v>13270.422414050834</v>
      </c>
    </row>
    <row r="3" spans="1:15">
      <c r="A3" s="29" t="s">
        <v>1058</v>
      </c>
      <c r="B3" s="29" t="s">
        <v>1059</v>
      </c>
      <c r="C3" s="29">
        <v>47291.06</v>
      </c>
    </row>
    <row r="4" spans="1:15">
      <c r="A4" s="29" t="s">
        <v>1056</v>
      </c>
      <c r="B4" s="29" t="s">
        <v>1060</v>
      </c>
      <c r="C4" s="29">
        <v>14901.52</v>
      </c>
    </row>
    <row r="5" spans="1:15">
      <c r="A5" s="29" t="s">
        <v>1058</v>
      </c>
      <c r="B5" s="29" t="s">
        <v>1059</v>
      </c>
      <c r="C5" s="29">
        <v>47928.03</v>
      </c>
    </row>
    <row r="6" spans="1:15" ht="26.25">
      <c r="A6" s="29" t="s">
        <v>1056</v>
      </c>
      <c r="B6" s="29" t="s">
        <v>1059</v>
      </c>
      <c r="C6" s="29">
        <v>13822.8</v>
      </c>
      <c r="J6" s="34" t="s">
        <v>1052</v>
      </c>
      <c r="K6" s="34"/>
      <c r="L6" s="34"/>
      <c r="M6" s="34"/>
      <c r="N6" s="34"/>
      <c r="O6" s="34"/>
    </row>
    <row r="7" spans="1:15">
      <c r="A7" s="29" t="s">
        <v>1056</v>
      </c>
      <c r="B7" s="29" t="s">
        <v>1057</v>
      </c>
      <c r="C7" s="29">
        <v>16455.71</v>
      </c>
    </row>
    <row r="8" spans="1:15">
      <c r="A8" s="29" t="s">
        <v>1056</v>
      </c>
      <c r="B8" s="29" t="s">
        <v>1059</v>
      </c>
      <c r="C8" s="29">
        <v>14988.43</v>
      </c>
    </row>
    <row r="9" spans="1:15">
      <c r="A9" s="29" t="s">
        <v>1056</v>
      </c>
      <c r="B9" s="29" t="s">
        <v>1057</v>
      </c>
      <c r="C9" s="29">
        <v>14692.67</v>
      </c>
    </row>
    <row r="10" spans="1:15">
      <c r="A10" s="29" t="s">
        <v>1056</v>
      </c>
      <c r="B10" s="29" t="s">
        <v>1061</v>
      </c>
      <c r="C10" s="29">
        <v>14418.28</v>
      </c>
    </row>
    <row r="11" spans="1:15">
      <c r="A11" s="29" t="s">
        <v>1058</v>
      </c>
      <c r="B11" s="29" t="s">
        <v>1061</v>
      </c>
      <c r="C11" s="29">
        <v>46889.26</v>
      </c>
    </row>
    <row r="12" spans="1:15">
      <c r="A12" s="29" t="s">
        <v>1056</v>
      </c>
      <c r="B12" s="29" t="s">
        <v>1061</v>
      </c>
      <c r="C12" s="29">
        <v>13831.12</v>
      </c>
    </row>
    <row r="13" spans="1:15">
      <c r="A13" s="29" t="s">
        <v>1056</v>
      </c>
      <c r="B13" s="29" t="s">
        <v>1061</v>
      </c>
      <c r="C13" s="29">
        <v>16085.13</v>
      </c>
    </row>
    <row r="14" spans="1:15">
      <c r="A14" s="29" t="s">
        <v>1056</v>
      </c>
      <c r="B14" s="29" t="s">
        <v>1060</v>
      </c>
      <c r="C14" s="29">
        <v>14410.93</v>
      </c>
    </row>
    <row r="15" spans="1:15">
      <c r="A15" s="29" t="s">
        <v>1058</v>
      </c>
      <c r="B15" s="29" t="s">
        <v>1061</v>
      </c>
      <c r="C15" s="29">
        <v>27037.91</v>
      </c>
    </row>
    <row r="16" spans="1:15">
      <c r="A16" s="29" t="s">
        <v>1056</v>
      </c>
      <c r="B16" s="29" t="s">
        <v>1057</v>
      </c>
      <c r="C16" s="29">
        <v>14210.54</v>
      </c>
    </row>
    <row r="17" spans="1:3">
      <c r="A17" s="29" t="s">
        <v>1056</v>
      </c>
      <c r="B17" s="29" t="s">
        <v>1059</v>
      </c>
      <c r="C17" s="29">
        <v>14319.03</v>
      </c>
    </row>
    <row r="18" spans="1:3">
      <c r="A18" s="29" t="s">
        <v>1056</v>
      </c>
      <c r="B18" s="29" t="s">
        <v>1061</v>
      </c>
      <c r="C18" s="29">
        <v>14313.85</v>
      </c>
    </row>
    <row r="19" spans="1:3">
      <c r="A19" s="29" t="s">
        <v>1056</v>
      </c>
      <c r="B19" s="29" t="s">
        <v>1060</v>
      </c>
      <c r="C19" s="29">
        <v>16069.08</v>
      </c>
    </row>
    <row r="20" spans="1:3">
      <c r="A20" s="29" t="s">
        <v>1058</v>
      </c>
      <c r="B20" s="29" t="s">
        <v>1057</v>
      </c>
      <c r="C20" s="29">
        <v>29330.98</v>
      </c>
    </row>
    <row r="21" spans="1:3">
      <c r="A21" s="29" t="s">
        <v>1056</v>
      </c>
      <c r="B21" s="29" t="s">
        <v>1060</v>
      </c>
      <c r="C21" s="29">
        <v>14394.56</v>
      </c>
    </row>
    <row r="22" spans="1:3">
      <c r="A22" s="29" t="s">
        <v>1058</v>
      </c>
      <c r="B22" s="29" t="s">
        <v>1061</v>
      </c>
      <c r="C22" s="29">
        <v>49577.66</v>
      </c>
    </row>
    <row r="23" spans="1:3">
      <c r="A23" s="29" t="s">
        <v>1058</v>
      </c>
      <c r="B23" s="29" t="s">
        <v>1061</v>
      </c>
      <c r="C23" s="29">
        <v>26926.51</v>
      </c>
    </row>
    <row r="24" spans="1:3">
      <c r="A24" s="29" t="s">
        <v>1056</v>
      </c>
      <c r="B24" s="29" t="s">
        <v>1060</v>
      </c>
      <c r="C24" s="29">
        <v>14451.84</v>
      </c>
    </row>
    <row r="25" spans="1:3">
      <c r="A25" s="29" t="s">
        <v>1056</v>
      </c>
      <c r="B25" s="29" t="s">
        <v>1057</v>
      </c>
      <c r="C25" s="29">
        <v>13770.1</v>
      </c>
    </row>
    <row r="26" spans="1:3">
      <c r="A26" s="29" t="s">
        <v>1058</v>
      </c>
      <c r="B26" s="29" t="s">
        <v>1061</v>
      </c>
      <c r="C26" s="29">
        <v>47055.53</v>
      </c>
    </row>
    <row r="27" spans="1:3">
      <c r="A27" s="29" t="s">
        <v>1056</v>
      </c>
      <c r="B27" s="29" t="s">
        <v>1061</v>
      </c>
      <c r="C27" s="29">
        <v>13405.39</v>
      </c>
    </row>
    <row r="28" spans="1:3">
      <c r="A28" s="29" t="s">
        <v>1058</v>
      </c>
      <c r="B28" s="29" t="s">
        <v>1059</v>
      </c>
      <c r="C28" s="29">
        <v>48824.45</v>
      </c>
    </row>
    <row r="29" spans="1:3">
      <c r="A29" s="29" t="s">
        <v>1056</v>
      </c>
      <c r="B29" s="29" t="s">
        <v>1059</v>
      </c>
      <c r="C29" s="29">
        <v>13880.95</v>
      </c>
    </row>
    <row r="30" spans="1:3">
      <c r="A30" s="29" t="s">
        <v>1058</v>
      </c>
      <c r="B30" s="29" t="s">
        <v>1060</v>
      </c>
      <c r="C30" s="29">
        <v>29523.17</v>
      </c>
    </row>
    <row r="31" spans="1:3">
      <c r="A31" s="29" t="s">
        <v>1058</v>
      </c>
      <c r="B31" s="29" t="s">
        <v>1059</v>
      </c>
      <c r="C31" s="29">
        <v>47305.31</v>
      </c>
    </row>
    <row r="32" spans="1:3">
      <c r="A32" s="29" t="s">
        <v>1056</v>
      </c>
      <c r="B32" s="29" t="s">
        <v>1057</v>
      </c>
      <c r="C32" s="29">
        <v>14256.19</v>
      </c>
    </row>
    <row r="33" spans="1:3">
      <c r="A33" s="29" t="s">
        <v>1056</v>
      </c>
      <c r="B33" s="29" t="s">
        <v>1060</v>
      </c>
      <c r="C33" s="29">
        <v>13981.85</v>
      </c>
    </row>
    <row r="34" spans="1:3">
      <c r="A34" s="29" t="s">
        <v>1058</v>
      </c>
      <c r="B34" s="29" t="s">
        <v>1057</v>
      </c>
      <c r="C34" s="29">
        <v>28950.47</v>
      </c>
    </row>
    <row r="35" spans="1:3">
      <c r="A35" s="29" t="s">
        <v>1056</v>
      </c>
      <c r="B35" s="29" t="s">
        <v>1057</v>
      </c>
      <c r="C35" s="29">
        <v>15555.19</v>
      </c>
    </row>
    <row r="36" spans="1:3">
      <c r="A36" s="29" t="s">
        <v>1056</v>
      </c>
      <c r="B36" s="29" t="s">
        <v>1061</v>
      </c>
      <c r="C36" s="29">
        <v>13887.2</v>
      </c>
    </row>
    <row r="37" spans="1:3">
      <c r="A37" s="29" t="s">
        <v>1056</v>
      </c>
      <c r="B37" s="29" t="s">
        <v>1059</v>
      </c>
      <c r="C37" s="29">
        <v>13390.56</v>
      </c>
    </row>
    <row r="38" spans="1:3">
      <c r="A38" s="29" t="s">
        <v>1056</v>
      </c>
      <c r="B38" s="29" t="s">
        <v>1059</v>
      </c>
      <c r="C38" s="29">
        <v>13393.76</v>
      </c>
    </row>
    <row r="39" spans="1:3">
      <c r="A39" s="29" t="s">
        <v>1056</v>
      </c>
      <c r="B39" s="29" t="s">
        <v>1059</v>
      </c>
      <c r="C39" s="29">
        <v>15170.07</v>
      </c>
    </row>
    <row r="40" spans="1:3">
      <c r="A40" s="29" t="s">
        <v>1056</v>
      </c>
      <c r="B40" s="29" t="s">
        <v>1061</v>
      </c>
      <c r="C40" s="29">
        <v>14474.68</v>
      </c>
    </row>
    <row r="41" spans="1:3">
      <c r="A41" s="29" t="s">
        <v>1056</v>
      </c>
      <c r="B41" s="29" t="s">
        <v>1061</v>
      </c>
      <c r="C41" s="29">
        <v>13887.97</v>
      </c>
    </row>
    <row r="42" spans="1:3">
      <c r="A42" s="29" t="s">
        <v>1056</v>
      </c>
      <c r="B42" s="29" t="s">
        <v>1057</v>
      </c>
      <c r="C42" s="29">
        <v>14349.85</v>
      </c>
    </row>
    <row r="43" spans="1:3">
      <c r="A43" s="29" t="s">
        <v>1056</v>
      </c>
      <c r="B43" s="29" t="s">
        <v>1060</v>
      </c>
      <c r="C43" s="29">
        <v>13974.46</v>
      </c>
    </row>
    <row r="44" spans="1:3">
      <c r="A44" s="29" t="s">
        <v>1056</v>
      </c>
      <c r="B44" s="29" t="s">
        <v>1061</v>
      </c>
      <c r="C44" s="29">
        <v>15161.53</v>
      </c>
    </row>
    <row r="45" spans="1:3">
      <c r="A45" s="29" t="s">
        <v>1056</v>
      </c>
      <c r="B45" s="29" t="s">
        <v>1057</v>
      </c>
      <c r="C45" s="29">
        <v>14254.61</v>
      </c>
    </row>
    <row r="46" spans="1:3">
      <c r="A46" s="29" t="s">
        <v>1056</v>
      </c>
      <c r="B46" s="29" t="s">
        <v>1060</v>
      </c>
      <c r="C46" s="29">
        <v>14449.85</v>
      </c>
    </row>
    <row r="47" spans="1:3">
      <c r="A47" s="29" t="s">
        <v>1058</v>
      </c>
      <c r="B47" s="29" t="s">
        <v>1061</v>
      </c>
      <c r="C47" s="29">
        <v>27808.73</v>
      </c>
    </row>
    <row r="48" spans="1:3">
      <c r="A48" s="29" t="s">
        <v>1056</v>
      </c>
      <c r="B48" s="29" t="s">
        <v>1057</v>
      </c>
      <c r="C48" s="29">
        <v>15612.19</v>
      </c>
    </row>
    <row r="49" spans="1:3">
      <c r="A49" s="29" t="s">
        <v>1056</v>
      </c>
      <c r="B49" s="29" t="s">
        <v>1057</v>
      </c>
      <c r="C49" s="29">
        <v>13937.67</v>
      </c>
    </row>
    <row r="50" spans="1:3">
      <c r="A50" s="29" t="s">
        <v>1056</v>
      </c>
      <c r="B50" s="29" t="s">
        <v>1057</v>
      </c>
      <c r="C50" s="29">
        <v>13352.1</v>
      </c>
    </row>
    <row r="51" spans="1:3">
      <c r="A51" s="29" t="s">
        <v>1056</v>
      </c>
      <c r="B51" s="29" t="s">
        <v>1061</v>
      </c>
      <c r="C51" s="29">
        <v>27000.98</v>
      </c>
    </row>
    <row r="52" spans="1:3">
      <c r="A52" s="29" t="s">
        <v>1056</v>
      </c>
      <c r="B52" s="29" t="s">
        <v>1060</v>
      </c>
      <c r="C52" s="29">
        <v>15230.32</v>
      </c>
    </row>
    <row r="53" spans="1:3">
      <c r="A53" s="29" t="s">
        <v>1056</v>
      </c>
      <c r="B53" s="29" t="s">
        <v>1059</v>
      </c>
      <c r="C53" s="29">
        <v>13470.86</v>
      </c>
    </row>
    <row r="54" spans="1:3">
      <c r="A54" s="29" t="s">
        <v>1056</v>
      </c>
      <c r="B54" s="29" t="s">
        <v>1060</v>
      </c>
      <c r="C54" s="29">
        <v>14043.48</v>
      </c>
    </row>
    <row r="55" spans="1:3">
      <c r="A55" s="29" t="s">
        <v>1056</v>
      </c>
      <c r="B55" s="29" t="s">
        <v>1059</v>
      </c>
      <c r="C55" s="29">
        <v>12957.12</v>
      </c>
    </row>
    <row r="56" spans="1:3">
      <c r="A56" s="29" t="s">
        <v>1056</v>
      </c>
      <c r="B56" s="29" t="s">
        <v>1060</v>
      </c>
      <c r="C56" s="29">
        <v>31620</v>
      </c>
    </row>
    <row r="57" spans="1:3">
      <c r="A57" s="29" t="s">
        <v>1058</v>
      </c>
      <c r="B57" s="29" t="s">
        <v>1060</v>
      </c>
      <c r="C57" s="29">
        <v>45710.21</v>
      </c>
    </row>
    <row r="58" spans="1:3">
      <c r="A58" s="29" t="s">
        <v>1056</v>
      </c>
      <c r="B58" s="29" t="s">
        <v>1059</v>
      </c>
      <c r="C58" s="29">
        <v>12979.36</v>
      </c>
    </row>
    <row r="59" spans="1:3">
      <c r="A59" s="29" t="s">
        <v>1056</v>
      </c>
      <c r="B59" s="29" t="s">
        <v>1061</v>
      </c>
      <c r="C59" s="29">
        <v>13457.96</v>
      </c>
    </row>
    <row r="60" spans="1:3">
      <c r="A60" s="29" t="s">
        <v>1056</v>
      </c>
      <c r="B60" s="29" t="s">
        <v>1060</v>
      </c>
      <c r="C60" s="29">
        <v>13555</v>
      </c>
    </row>
    <row r="61" spans="1:3">
      <c r="A61" s="29" t="s">
        <v>1056</v>
      </c>
      <c r="B61" s="29" t="s">
        <v>1059</v>
      </c>
      <c r="C61" s="29">
        <v>13451.12</v>
      </c>
    </row>
    <row r="62" spans="1:3">
      <c r="A62" s="29" t="s">
        <v>1056</v>
      </c>
      <c r="B62" s="29" t="s">
        <v>1059</v>
      </c>
      <c r="C62" s="29">
        <v>13462.52</v>
      </c>
    </row>
    <row r="63" spans="1:3">
      <c r="A63" s="29" t="s">
        <v>1056</v>
      </c>
      <c r="B63" s="29" t="s">
        <v>1061</v>
      </c>
      <c r="C63" s="29">
        <v>13470.8</v>
      </c>
    </row>
    <row r="64" spans="1:3">
      <c r="A64" s="29" t="s">
        <v>1056</v>
      </c>
      <c r="B64" s="29" t="s">
        <v>1061</v>
      </c>
      <c r="C64" s="29">
        <v>12982.87</v>
      </c>
    </row>
    <row r="65" spans="1:3">
      <c r="A65" s="29" t="s">
        <v>1056</v>
      </c>
      <c r="B65" s="29" t="s">
        <v>1057</v>
      </c>
      <c r="C65" s="29">
        <v>15019.76</v>
      </c>
    </row>
    <row r="66" spans="1:3">
      <c r="A66" s="29" t="s">
        <v>1056</v>
      </c>
      <c r="B66" s="29" t="s">
        <v>1057</v>
      </c>
      <c r="C66" s="29">
        <v>13844.8</v>
      </c>
    </row>
    <row r="67" spans="1:3">
      <c r="A67" s="29" t="s">
        <v>1058</v>
      </c>
      <c r="B67" s="29" t="s">
        <v>1057</v>
      </c>
      <c r="C67" s="29">
        <v>46718.16</v>
      </c>
    </row>
    <row r="68" spans="1:3">
      <c r="A68" s="29" t="s">
        <v>1058</v>
      </c>
      <c r="B68" s="29" t="s">
        <v>1060</v>
      </c>
      <c r="C68" s="29">
        <v>28101.33</v>
      </c>
    </row>
    <row r="69" spans="1:3">
      <c r="A69" s="29" t="s">
        <v>1056</v>
      </c>
      <c r="B69" s="29" t="s">
        <v>1061</v>
      </c>
      <c r="C69" s="29">
        <v>12981.35</v>
      </c>
    </row>
    <row r="70" spans="1:3">
      <c r="A70" s="29" t="s">
        <v>1056</v>
      </c>
      <c r="B70" s="29" t="s">
        <v>1059</v>
      </c>
      <c r="C70" s="29">
        <v>14235.07</v>
      </c>
    </row>
    <row r="71" spans="1:3">
      <c r="A71" s="29" t="s">
        <v>1058</v>
      </c>
      <c r="B71" s="29" t="s">
        <v>1061</v>
      </c>
      <c r="C71" s="29">
        <v>30942.19</v>
      </c>
    </row>
    <row r="72" spans="1:3">
      <c r="A72" s="29" t="s">
        <v>1056</v>
      </c>
      <c r="B72" s="29" t="s">
        <v>1060</v>
      </c>
      <c r="C72" s="29">
        <v>13616.36</v>
      </c>
    </row>
    <row r="73" spans="1:3">
      <c r="A73" s="29" t="s">
        <v>1056</v>
      </c>
      <c r="B73" s="29" t="s">
        <v>1061</v>
      </c>
      <c r="C73" s="29">
        <v>12557.61</v>
      </c>
    </row>
    <row r="74" spans="1:3">
      <c r="A74" s="29" t="s">
        <v>1058</v>
      </c>
      <c r="B74" s="29" t="s">
        <v>1060</v>
      </c>
      <c r="C74" s="29">
        <v>48517.56</v>
      </c>
    </row>
    <row r="75" spans="1:3">
      <c r="A75" s="29" t="s">
        <v>1056</v>
      </c>
      <c r="B75" s="29" t="s">
        <v>1057</v>
      </c>
      <c r="C75" s="29">
        <v>13429.04</v>
      </c>
    </row>
    <row r="76" spans="1:3">
      <c r="A76" s="29" t="s">
        <v>1056</v>
      </c>
      <c r="B76" s="29" t="s">
        <v>1057</v>
      </c>
      <c r="C76" s="29">
        <v>13415.04</v>
      </c>
    </row>
    <row r="77" spans="1:3">
      <c r="A77" s="29" t="s">
        <v>1058</v>
      </c>
      <c r="B77" s="29" t="s">
        <v>1061</v>
      </c>
      <c r="C77" s="29">
        <v>46599.11</v>
      </c>
    </row>
    <row r="78" spans="1:3">
      <c r="A78" s="29" t="s">
        <v>1058</v>
      </c>
      <c r="B78" s="29" t="s">
        <v>1057</v>
      </c>
      <c r="C78" s="29">
        <v>28868.66</v>
      </c>
    </row>
    <row r="79" spans="1:3">
      <c r="A79" s="29" t="s">
        <v>1056</v>
      </c>
      <c r="B79" s="29" t="s">
        <v>1061</v>
      </c>
      <c r="C79" s="29">
        <v>24513.09</v>
      </c>
    </row>
    <row r="80" spans="1:3">
      <c r="A80" s="29" t="s">
        <v>1056</v>
      </c>
      <c r="B80" s="29" t="s">
        <v>1059</v>
      </c>
      <c r="C80" s="29">
        <v>12574.05</v>
      </c>
    </row>
    <row r="81" spans="1:3">
      <c r="A81" s="29" t="s">
        <v>1056</v>
      </c>
      <c r="B81" s="29" t="s">
        <v>1060</v>
      </c>
      <c r="C81" s="29">
        <v>13635.64</v>
      </c>
    </row>
    <row r="82" spans="1:3">
      <c r="A82" s="29" t="s">
        <v>1056</v>
      </c>
      <c r="B82" s="29" t="s">
        <v>1060</v>
      </c>
      <c r="C82" s="29">
        <v>13143.86</v>
      </c>
    </row>
    <row r="83" spans="1:3">
      <c r="A83" s="29" t="s">
        <v>1056</v>
      </c>
      <c r="B83" s="29" t="s">
        <v>1059</v>
      </c>
      <c r="C83" s="29">
        <v>27941.29</v>
      </c>
    </row>
    <row r="84" spans="1:3">
      <c r="A84" s="29" t="s">
        <v>1056</v>
      </c>
      <c r="B84" s="29" t="s">
        <v>1057</v>
      </c>
      <c r="C84" s="29">
        <v>14119.62</v>
      </c>
    </row>
    <row r="85" spans="1:3">
      <c r="A85" s="29" t="s">
        <v>1056</v>
      </c>
      <c r="B85" s="29" t="s">
        <v>1060</v>
      </c>
      <c r="C85" s="29">
        <v>13129.6</v>
      </c>
    </row>
    <row r="86" spans="1:3">
      <c r="A86" s="29" t="s">
        <v>1056</v>
      </c>
      <c r="B86" s="29" t="s">
        <v>1059</v>
      </c>
      <c r="C86" s="29">
        <v>13063.88</v>
      </c>
    </row>
    <row r="87" spans="1:3">
      <c r="A87" s="29" t="s">
        <v>1056</v>
      </c>
      <c r="B87" s="29" t="s">
        <v>1059</v>
      </c>
      <c r="C87" s="29">
        <v>13041.92</v>
      </c>
    </row>
    <row r="88" spans="1:3">
      <c r="A88" s="29" t="s">
        <v>1056</v>
      </c>
      <c r="B88" s="29" t="s">
        <v>1061</v>
      </c>
      <c r="C88" s="29">
        <v>36580.28</v>
      </c>
    </row>
    <row r="89" spans="1:3">
      <c r="A89" s="29" t="s">
        <v>1056</v>
      </c>
      <c r="B89" s="29" t="s">
        <v>1057</v>
      </c>
      <c r="C89" s="29">
        <v>12950.07</v>
      </c>
    </row>
    <row r="90" spans="1:3">
      <c r="A90" s="29" t="s">
        <v>1058</v>
      </c>
      <c r="B90" s="29" t="s">
        <v>1059</v>
      </c>
      <c r="C90" s="29">
        <v>47403.88</v>
      </c>
    </row>
    <row r="91" spans="1:3">
      <c r="A91" s="29" t="s">
        <v>1056</v>
      </c>
      <c r="B91" s="29" t="s">
        <v>1060</v>
      </c>
      <c r="C91" s="29">
        <v>13143.34</v>
      </c>
    </row>
    <row r="92" spans="1:3">
      <c r="A92" s="29" t="s">
        <v>1058</v>
      </c>
      <c r="B92" s="29" t="s">
        <v>1057</v>
      </c>
      <c r="C92" s="29">
        <v>29141.360000000001</v>
      </c>
    </row>
    <row r="93" spans="1:3">
      <c r="A93" s="29" t="s">
        <v>1056</v>
      </c>
      <c r="B93" s="29" t="s">
        <v>1057</v>
      </c>
      <c r="C93" s="29">
        <v>28923.14</v>
      </c>
    </row>
    <row r="94" spans="1:3">
      <c r="A94" s="29" t="s">
        <v>1056</v>
      </c>
      <c r="B94" s="29" t="s">
        <v>1060</v>
      </c>
      <c r="C94" s="29">
        <v>13228.85</v>
      </c>
    </row>
    <row r="95" spans="1:3">
      <c r="A95" s="29" t="s">
        <v>1058</v>
      </c>
      <c r="B95" s="29" t="s">
        <v>1059</v>
      </c>
      <c r="C95" s="29">
        <v>48173.36</v>
      </c>
    </row>
    <row r="96" spans="1:3">
      <c r="A96" s="29" t="s">
        <v>1056</v>
      </c>
      <c r="B96" s="29" t="s">
        <v>1061</v>
      </c>
      <c r="C96" s="29">
        <v>12629.9</v>
      </c>
    </row>
    <row r="97" spans="1:3">
      <c r="A97" s="29" t="s">
        <v>1056</v>
      </c>
      <c r="B97" s="29" t="s">
        <v>1060</v>
      </c>
      <c r="C97" s="29">
        <v>30260</v>
      </c>
    </row>
    <row r="98" spans="1:3">
      <c r="A98" s="29" t="s">
        <v>1056</v>
      </c>
      <c r="B98" s="29" t="s">
        <v>1057</v>
      </c>
      <c r="C98" s="29">
        <v>13012.21</v>
      </c>
    </row>
    <row r="99" spans="1:3">
      <c r="A99" s="29" t="s">
        <v>1056</v>
      </c>
      <c r="B99" s="29" t="s">
        <v>1061</v>
      </c>
      <c r="C99" s="29">
        <v>12648.7</v>
      </c>
    </row>
    <row r="100" spans="1:3">
      <c r="A100" s="29" t="s">
        <v>1056</v>
      </c>
      <c r="B100" s="29" t="s">
        <v>1061</v>
      </c>
      <c r="C100" s="29">
        <v>12142.58</v>
      </c>
    </row>
    <row r="101" spans="1:3">
      <c r="A101" s="29" t="s">
        <v>1056</v>
      </c>
      <c r="B101" s="29" t="s">
        <v>1060</v>
      </c>
      <c r="C101" s="29">
        <v>13217.09</v>
      </c>
    </row>
    <row r="102" spans="1:3">
      <c r="A102" s="29" t="s">
        <v>1056</v>
      </c>
      <c r="B102" s="29" t="s">
        <v>1059</v>
      </c>
      <c r="C102" s="29">
        <v>12638.2</v>
      </c>
    </row>
    <row r="103" spans="1:3">
      <c r="A103" s="29" t="s">
        <v>1056</v>
      </c>
      <c r="B103" s="29" t="s">
        <v>1061</v>
      </c>
      <c r="C103" s="29">
        <v>13919.82</v>
      </c>
    </row>
    <row r="104" spans="1:3">
      <c r="A104" s="29" t="s">
        <v>1056</v>
      </c>
      <c r="B104" s="29" t="s">
        <v>1060</v>
      </c>
      <c r="C104" s="29">
        <v>12731</v>
      </c>
    </row>
    <row r="105" spans="1:3">
      <c r="A105" s="29" t="s">
        <v>1056</v>
      </c>
      <c r="B105" s="29" t="s">
        <v>1059</v>
      </c>
      <c r="C105" s="29">
        <v>13224.69</v>
      </c>
    </row>
    <row r="106" spans="1:3">
      <c r="A106" s="29" t="s">
        <v>1058</v>
      </c>
      <c r="B106" s="29" t="s">
        <v>1057</v>
      </c>
      <c r="C106" s="29">
        <v>46130.53</v>
      </c>
    </row>
    <row r="107" spans="1:3">
      <c r="A107" s="29" t="s">
        <v>1056</v>
      </c>
      <c r="B107" s="29" t="s">
        <v>1059</v>
      </c>
      <c r="C107" s="29">
        <v>12146.97</v>
      </c>
    </row>
    <row r="108" spans="1:3">
      <c r="A108" s="29" t="s">
        <v>1056</v>
      </c>
      <c r="B108" s="29" t="s">
        <v>1057</v>
      </c>
      <c r="C108" s="29">
        <v>13112.6</v>
      </c>
    </row>
    <row r="109" spans="1:3">
      <c r="A109" s="29" t="s">
        <v>1056</v>
      </c>
      <c r="B109" s="29" t="s">
        <v>1060</v>
      </c>
      <c r="C109" s="29">
        <v>12741.17</v>
      </c>
    </row>
    <row r="110" spans="1:3">
      <c r="A110" s="29" t="s">
        <v>1056</v>
      </c>
      <c r="B110" s="29" t="s">
        <v>1057</v>
      </c>
      <c r="C110" s="29">
        <v>12523.6</v>
      </c>
    </row>
    <row r="111" spans="1:3">
      <c r="A111" s="29" t="s">
        <v>1058</v>
      </c>
      <c r="B111" s="29" t="s">
        <v>1061</v>
      </c>
      <c r="C111" s="29">
        <v>45008.959999999999</v>
      </c>
    </row>
    <row r="112" spans="1:3">
      <c r="A112" s="29" t="s">
        <v>1058</v>
      </c>
      <c r="B112" s="29" t="s">
        <v>1061</v>
      </c>
      <c r="C112" s="29">
        <v>48673.56</v>
      </c>
    </row>
    <row r="113" spans="1:3">
      <c r="A113" s="29" t="s">
        <v>1056</v>
      </c>
      <c r="B113" s="29" t="s">
        <v>1059</v>
      </c>
      <c r="C113" s="29">
        <v>12644.59</v>
      </c>
    </row>
    <row r="114" spans="1:3">
      <c r="A114" s="29" t="s">
        <v>1056</v>
      </c>
      <c r="B114" s="29" t="s">
        <v>1060</v>
      </c>
      <c r="C114" s="29">
        <v>13204.29</v>
      </c>
    </row>
    <row r="115" spans="1:3">
      <c r="A115" s="29" t="s">
        <v>1058</v>
      </c>
      <c r="B115" s="29" t="s">
        <v>1059</v>
      </c>
      <c r="C115" s="29">
        <v>52590.83</v>
      </c>
    </row>
    <row r="116" spans="1:3">
      <c r="A116" s="29" t="s">
        <v>1056</v>
      </c>
      <c r="B116" s="29" t="s">
        <v>1061</v>
      </c>
      <c r="C116" s="29">
        <v>14001.13</v>
      </c>
    </row>
    <row r="117" spans="1:3">
      <c r="A117" s="29" t="s">
        <v>1058</v>
      </c>
      <c r="B117" s="29" t="s">
        <v>1060</v>
      </c>
      <c r="C117" s="29">
        <v>30184.94</v>
      </c>
    </row>
    <row r="118" spans="1:3">
      <c r="A118" s="29" t="s">
        <v>1056</v>
      </c>
      <c r="B118" s="29" t="s">
        <v>1060</v>
      </c>
      <c r="C118" s="29">
        <v>12815.44</v>
      </c>
    </row>
    <row r="119" spans="1:3">
      <c r="A119" s="29" t="s">
        <v>1056</v>
      </c>
      <c r="B119" s="29" t="s">
        <v>1061</v>
      </c>
      <c r="C119" s="29">
        <v>11743.3</v>
      </c>
    </row>
    <row r="120" spans="1:3">
      <c r="A120" s="29" t="s">
        <v>1056</v>
      </c>
      <c r="B120" s="29" t="s">
        <v>1061</v>
      </c>
      <c r="C120" s="29">
        <v>14001.29</v>
      </c>
    </row>
    <row r="121" spans="1:3">
      <c r="A121" s="29" t="s">
        <v>1056</v>
      </c>
      <c r="B121" s="29" t="s">
        <v>1059</v>
      </c>
      <c r="C121" s="29">
        <v>12333.83</v>
      </c>
    </row>
    <row r="122" spans="1:3">
      <c r="A122" s="29" t="s">
        <v>1056</v>
      </c>
      <c r="B122" s="29" t="s">
        <v>1060</v>
      </c>
      <c r="C122" s="29">
        <v>14590.63</v>
      </c>
    </row>
    <row r="123" spans="1:3">
      <c r="A123" s="29" t="s">
        <v>1056</v>
      </c>
      <c r="B123" s="29" t="s">
        <v>1061</v>
      </c>
      <c r="C123" s="29">
        <v>12928.79</v>
      </c>
    </row>
    <row r="124" spans="1:3">
      <c r="A124" s="29" t="s">
        <v>1058</v>
      </c>
      <c r="B124" s="29" t="s">
        <v>1060</v>
      </c>
      <c r="C124" s="29">
        <v>47896.79</v>
      </c>
    </row>
    <row r="125" spans="1:3">
      <c r="A125" s="29" t="s">
        <v>1056</v>
      </c>
      <c r="B125" s="29" t="s">
        <v>1061</v>
      </c>
      <c r="C125" s="29">
        <v>28287.9</v>
      </c>
    </row>
    <row r="126" spans="1:3">
      <c r="A126" s="29" t="s">
        <v>1056</v>
      </c>
      <c r="B126" s="29" t="s">
        <v>1059</v>
      </c>
      <c r="C126" s="29">
        <v>21797</v>
      </c>
    </row>
    <row r="127" spans="1:3">
      <c r="A127" s="29" t="s">
        <v>1056</v>
      </c>
      <c r="B127" s="29" t="s">
        <v>1061</v>
      </c>
      <c r="C127" s="29">
        <v>12925.89</v>
      </c>
    </row>
    <row r="128" spans="1:3">
      <c r="A128" s="29" t="s">
        <v>1056</v>
      </c>
      <c r="B128" s="29" t="s">
        <v>1060</v>
      </c>
      <c r="C128" s="29">
        <v>12913.99</v>
      </c>
    </row>
    <row r="129" spans="1:3">
      <c r="A129" s="29" t="s">
        <v>1058</v>
      </c>
      <c r="B129" s="29" t="s">
        <v>1057</v>
      </c>
      <c r="C129" s="29">
        <v>25678.78</v>
      </c>
    </row>
    <row r="130" spans="1:3">
      <c r="A130" s="29" t="s">
        <v>1056</v>
      </c>
      <c r="B130" s="29" t="s">
        <v>1057</v>
      </c>
      <c r="C130" s="29">
        <v>12129.61</v>
      </c>
    </row>
    <row r="131" spans="1:3">
      <c r="A131" s="29" t="s">
        <v>1056</v>
      </c>
      <c r="B131" s="29" t="s">
        <v>1061</v>
      </c>
      <c r="C131" s="29">
        <v>12244.53</v>
      </c>
    </row>
    <row r="132" spans="1:3">
      <c r="A132" s="29" t="s">
        <v>1056</v>
      </c>
      <c r="B132" s="29" t="s">
        <v>1059</v>
      </c>
      <c r="C132" s="29">
        <v>14007.22</v>
      </c>
    </row>
    <row r="133" spans="1:3">
      <c r="A133" s="29" t="s">
        <v>1056</v>
      </c>
      <c r="B133" s="29" t="s">
        <v>1057</v>
      </c>
      <c r="C133" s="29">
        <v>12622.18</v>
      </c>
    </row>
    <row r="134" spans="1:3">
      <c r="A134" s="29" t="s">
        <v>1056</v>
      </c>
      <c r="B134" s="29" t="s">
        <v>1060</v>
      </c>
      <c r="C134" s="29">
        <v>12323.94</v>
      </c>
    </row>
    <row r="135" spans="1:3">
      <c r="A135" s="29" t="s">
        <v>1056</v>
      </c>
      <c r="B135" s="29" t="s">
        <v>1057</v>
      </c>
      <c r="C135" s="29">
        <v>14382.71</v>
      </c>
    </row>
    <row r="136" spans="1:3">
      <c r="A136" s="29" t="s">
        <v>1056</v>
      </c>
      <c r="B136" s="29" t="s">
        <v>1059</v>
      </c>
      <c r="C136" s="29">
        <v>12233.83</v>
      </c>
    </row>
    <row r="137" spans="1:3">
      <c r="A137" s="29" t="s">
        <v>1056</v>
      </c>
      <c r="B137" s="29" t="s">
        <v>1057</v>
      </c>
      <c r="C137" s="29">
        <v>12124.99</v>
      </c>
    </row>
    <row r="138" spans="1:3">
      <c r="A138" s="29" t="s">
        <v>1058</v>
      </c>
      <c r="B138" s="29" t="s">
        <v>1061</v>
      </c>
      <c r="C138" s="29">
        <v>48970.25</v>
      </c>
    </row>
    <row r="139" spans="1:3">
      <c r="A139" s="29" t="s">
        <v>1056</v>
      </c>
      <c r="B139" s="29" t="s">
        <v>1059</v>
      </c>
      <c r="C139" s="29">
        <v>36910.61</v>
      </c>
    </row>
    <row r="140" spans="1:3">
      <c r="A140" s="29" t="s">
        <v>1056</v>
      </c>
      <c r="B140" s="29" t="s">
        <v>1059</v>
      </c>
      <c r="C140" s="29">
        <v>12347.17</v>
      </c>
    </row>
    <row r="141" spans="1:3">
      <c r="A141" s="29" t="s">
        <v>1058</v>
      </c>
      <c r="B141" s="29" t="s">
        <v>1057</v>
      </c>
      <c r="C141" s="29">
        <v>47496.49</v>
      </c>
    </row>
    <row r="142" spans="1:3">
      <c r="A142" s="29" t="s">
        <v>1056</v>
      </c>
      <c r="B142" s="29" t="s">
        <v>1060</v>
      </c>
      <c r="C142" s="29">
        <v>13607.37</v>
      </c>
    </row>
    <row r="143" spans="1:3">
      <c r="A143" s="29" t="s">
        <v>1056</v>
      </c>
      <c r="B143" s="29" t="s">
        <v>1061</v>
      </c>
      <c r="C143" s="29">
        <v>11946.63</v>
      </c>
    </row>
    <row r="144" spans="1:3">
      <c r="A144" s="29" t="s">
        <v>1056</v>
      </c>
      <c r="B144" s="29" t="s">
        <v>1061</v>
      </c>
      <c r="C144" s="29">
        <v>11381.33</v>
      </c>
    </row>
    <row r="145" spans="1:3">
      <c r="A145" s="29" t="s">
        <v>1056</v>
      </c>
      <c r="B145" s="29" t="s">
        <v>1057</v>
      </c>
      <c r="C145" s="29">
        <v>11735.88</v>
      </c>
    </row>
    <row r="146" spans="1:3">
      <c r="A146" s="29" t="s">
        <v>1056</v>
      </c>
      <c r="B146" s="29" t="s">
        <v>1061</v>
      </c>
      <c r="C146" s="29">
        <v>24227.34</v>
      </c>
    </row>
    <row r="147" spans="1:3">
      <c r="A147" s="29" t="s">
        <v>1056</v>
      </c>
      <c r="B147" s="29" t="s">
        <v>1059</v>
      </c>
      <c r="C147" s="29">
        <v>11837.16</v>
      </c>
    </row>
    <row r="148" spans="1:3">
      <c r="A148" s="29" t="s">
        <v>1056</v>
      </c>
      <c r="B148" s="29" t="s">
        <v>1060</v>
      </c>
      <c r="C148" s="29">
        <v>11944.59</v>
      </c>
    </row>
    <row r="149" spans="1:3">
      <c r="A149" s="29" t="s">
        <v>1056</v>
      </c>
      <c r="B149" s="29" t="s">
        <v>1061</v>
      </c>
      <c r="C149" s="29">
        <v>11856.41</v>
      </c>
    </row>
    <row r="150" spans="1:3">
      <c r="A150" s="29" t="s">
        <v>1056</v>
      </c>
      <c r="B150" s="29" t="s">
        <v>1059</v>
      </c>
      <c r="C150" s="29">
        <v>11362.76</v>
      </c>
    </row>
    <row r="151" spans="1:3">
      <c r="A151" s="29" t="s">
        <v>1056</v>
      </c>
      <c r="B151" s="29" t="s">
        <v>1057</v>
      </c>
      <c r="C151" s="29">
        <v>12222.9</v>
      </c>
    </row>
    <row r="152" spans="1:3">
      <c r="A152" s="29" t="s">
        <v>1056</v>
      </c>
      <c r="B152" s="29" t="s">
        <v>1059</v>
      </c>
      <c r="C152" s="29">
        <v>11842.44</v>
      </c>
    </row>
    <row r="153" spans="1:3">
      <c r="A153" s="29" t="s">
        <v>1056</v>
      </c>
      <c r="B153" s="29" t="s">
        <v>1059</v>
      </c>
      <c r="C153" s="29">
        <v>11365.95</v>
      </c>
    </row>
    <row r="154" spans="1:3">
      <c r="A154" s="29" t="s">
        <v>1056</v>
      </c>
      <c r="B154" s="29" t="s">
        <v>1060</v>
      </c>
      <c r="C154" s="29">
        <v>12430.95</v>
      </c>
    </row>
    <row r="155" spans="1:3">
      <c r="A155" s="29" t="s">
        <v>1056</v>
      </c>
      <c r="B155" s="29" t="s">
        <v>1057</v>
      </c>
      <c r="C155" s="29">
        <v>12231.61</v>
      </c>
    </row>
    <row r="156" spans="1:3">
      <c r="A156" s="29" t="s">
        <v>1056</v>
      </c>
      <c r="B156" s="29" t="s">
        <v>1061</v>
      </c>
      <c r="C156" s="29">
        <v>11833.78</v>
      </c>
    </row>
    <row r="157" spans="1:3">
      <c r="A157" s="29" t="s">
        <v>1056</v>
      </c>
      <c r="B157" s="29" t="s">
        <v>1059</v>
      </c>
      <c r="C157" s="29">
        <v>11848.14</v>
      </c>
    </row>
    <row r="158" spans="1:3">
      <c r="A158" s="29" t="s">
        <v>1056</v>
      </c>
      <c r="B158" s="29" t="s">
        <v>1057</v>
      </c>
      <c r="C158" s="29">
        <v>11743.93</v>
      </c>
    </row>
    <row r="159" spans="1:3">
      <c r="A159" s="29" t="s">
        <v>1056</v>
      </c>
      <c r="B159" s="29" t="s">
        <v>1061</v>
      </c>
      <c r="C159" s="29">
        <v>11363.28</v>
      </c>
    </row>
    <row r="160" spans="1:3">
      <c r="A160" s="29" t="s">
        <v>1056</v>
      </c>
      <c r="B160" s="29" t="s">
        <v>1057</v>
      </c>
      <c r="C160" s="29">
        <v>12235.84</v>
      </c>
    </row>
    <row r="161" spans="1:3">
      <c r="A161" s="29" t="s">
        <v>1056</v>
      </c>
      <c r="B161" s="29" t="s">
        <v>1060</v>
      </c>
      <c r="C161" s="29">
        <v>13019.16</v>
      </c>
    </row>
    <row r="162" spans="1:3">
      <c r="A162" s="29" t="s">
        <v>1056</v>
      </c>
      <c r="B162" s="29" t="s">
        <v>1060</v>
      </c>
      <c r="C162" s="29">
        <v>11938.26</v>
      </c>
    </row>
    <row r="163" spans="1:3">
      <c r="A163" s="29" t="s">
        <v>1056</v>
      </c>
      <c r="B163" s="29" t="s">
        <v>1059</v>
      </c>
      <c r="C163" s="29">
        <v>11345.52</v>
      </c>
    </row>
    <row r="164" spans="1:3">
      <c r="A164" s="29" t="s">
        <v>1056</v>
      </c>
      <c r="B164" s="29" t="s">
        <v>1057</v>
      </c>
      <c r="C164" s="29">
        <v>12224.35</v>
      </c>
    </row>
    <row r="165" spans="1:3">
      <c r="A165" s="29" t="s">
        <v>1056</v>
      </c>
      <c r="B165" s="29" t="s">
        <v>1060</v>
      </c>
      <c r="C165" s="29">
        <v>11931.13</v>
      </c>
    </row>
    <row r="166" spans="1:3">
      <c r="A166" s="29" t="s">
        <v>1056</v>
      </c>
      <c r="B166" s="29" t="s">
        <v>1057</v>
      </c>
      <c r="C166" s="29">
        <v>11356.66</v>
      </c>
    </row>
    <row r="167" spans="1:3">
      <c r="A167" s="29" t="s">
        <v>1058</v>
      </c>
      <c r="B167" s="29" t="s">
        <v>1057</v>
      </c>
      <c r="C167" s="29">
        <v>43578.94</v>
      </c>
    </row>
    <row r="168" spans="1:3">
      <c r="A168" s="29" t="s">
        <v>1056</v>
      </c>
      <c r="B168" s="29" t="s">
        <v>1059</v>
      </c>
      <c r="C168" s="29">
        <v>12646.21</v>
      </c>
    </row>
    <row r="169" spans="1:3">
      <c r="A169" s="29" t="s">
        <v>1056</v>
      </c>
      <c r="B169" s="29" t="s">
        <v>1060</v>
      </c>
      <c r="C169" s="29">
        <v>11566.3</v>
      </c>
    </row>
    <row r="170" spans="1:3">
      <c r="A170" s="29" t="s">
        <v>1056</v>
      </c>
      <c r="B170" s="29" t="s">
        <v>1057</v>
      </c>
      <c r="C170" s="29">
        <v>11830.61</v>
      </c>
    </row>
    <row r="171" spans="1:3">
      <c r="A171" s="29" t="s">
        <v>1056</v>
      </c>
      <c r="B171" s="29" t="s">
        <v>1060</v>
      </c>
      <c r="C171" s="29">
        <v>12029.29</v>
      </c>
    </row>
    <row r="172" spans="1:3">
      <c r="A172" s="29" t="s">
        <v>1056</v>
      </c>
      <c r="B172" s="29" t="s">
        <v>1057</v>
      </c>
      <c r="C172" s="29">
        <v>11840.78</v>
      </c>
    </row>
    <row r="173" spans="1:3">
      <c r="A173" s="29" t="s">
        <v>1056</v>
      </c>
      <c r="B173" s="29" t="s">
        <v>1059</v>
      </c>
      <c r="C173" s="29">
        <v>11455.28</v>
      </c>
    </row>
    <row r="174" spans="1:3">
      <c r="A174" s="29" t="s">
        <v>1058</v>
      </c>
      <c r="B174" s="29" t="s">
        <v>1061</v>
      </c>
      <c r="C174" s="29">
        <v>48675.519999999997</v>
      </c>
    </row>
    <row r="175" spans="1:3">
      <c r="A175" s="29" t="s">
        <v>1056</v>
      </c>
      <c r="B175" s="29" t="s">
        <v>1060</v>
      </c>
      <c r="C175" s="29">
        <v>13224.06</v>
      </c>
    </row>
    <row r="176" spans="1:3">
      <c r="A176" s="29" t="s">
        <v>1056</v>
      </c>
      <c r="B176" s="29" t="s">
        <v>1060</v>
      </c>
      <c r="C176" s="29">
        <v>14394.4</v>
      </c>
    </row>
    <row r="177" spans="1:3">
      <c r="A177" s="29" t="s">
        <v>1056</v>
      </c>
      <c r="B177" s="29" t="s">
        <v>1061</v>
      </c>
      <c r="C177" s="29">
        <v>22192.44</v>
      </c>
    </row>
    <row r="178" spans="1:3">
      <c r="A178" s="29" t="s">
        <v>1056</v>
      </c>
      <c r="B178" s="29" t="s">
        <v>1057</v>
      </c>
      <c r="C178" s="29">
        <v>11842.62</v>
      </c>
    </row>
    <row r="179" spans="1:3">
      <c r="A179" s="29" t="s">
        <v>1058</v>
      </c>
      <c r="B179" s="29" t="s">
        <v>1061</v>
      </c>
      <c r="C179" s="29">
        <v>27533.91</v>
      </c>
    </row>
    <row r="180" spans="1:3">
      <c r="A180" s="29" t="s">
        <v>1056</v>
      </c>
      <c r="B180" s="29" t="s">
        <v>1059</v>
      </c>
      <c r="C180" s="29">
        <v>10965.45</v>
      </c>
    </row>
    <row r="181" spans="1:3">
      <c r="A181" s="29" t="s">
        <v>1056</v>
      </c>
      <c r="B181" s="29" t="s">
        <v>1059</v>
      </c>
      <c r="C181" s="29">
        <v>11576.13</v>
      </c>
    </row>
    <row r="182" spans="1:3">
      <c r="A182" s="29" t="s">
        <v>1058</v>
      </c>
      <c r="B182" s="29" t="s">
        <v>1060</v>
      </c>
      <c r="C182" s="29">
        <v>27218.44</v>
      </c>
    </row>
    <row r="183" spans="1:3">
      <c r="A183" s="29" t="s">
        <v>1056</v>
      </c>
      <c r="B183" s="29" t="s">
        <v>1057</v>
      </c>
      <c r="C183" s="29">
        <v>11945.13</v>
      </c>
    </row>
    <row r="184" spans="1:3">
      <c r="A184" s="29" t="s">
        <v>1056</v>
      </c>
      <c r="B184" s="29" t="s">
        <v>1059</v>
      </c>
      <c r="C184" s="29">
        <v>12032.33</v>
      </c>
    </row>
    <row r="185" spans="1:3">
      <c r="A185" s="29" t="s">
        <v>1056</v>
      </c>
      <c r="B185" s="29" t="s">
        <v>1060</v>
      </c>
      <c r="C185" s="29">
        <v>11534.87</v>
      </c>
    </row>
    <row r="186" spans="1:3">
      <c r="A186" s="29" t="s">
        <v>1056</v>
      </c>
      <c r="B186" s="29" t="s">
        <v>1061</v>
      </c>
      <c r="C186" s="29">
        <v>11554.22</v>
      </c>
    </row>
    <row r="187" spans="1:3">
      <c r="A187" s="29" t="s">
        <v>1056</v>
      </c>
      <c r="B187" s="29" t="s">
        <v>1057</v>
      </c>
      <c r="C187" s="29">
        <v>11353.23</v>
      </c>
    </row>
    <row r="188" spans="1:3">
      <c r="A188" s="29" t="s">
        <v>1056</v>
      </c>
      <c r="B188" s="29" t="s">
        <v>1060</v>
      </c>
      <c r="C188" s="29">
        <v>20709.02</v>
      </c>
    </row>
    <row r="189" spans="1:3">
      <c r="A189" s="29" t="s">
        <v>1056</v>
      </c>
      <c r="B189" s="29" t="s">
        <v>1061</v>
      </c>
      <c r="C189" s="29">
        <v>10982.5</v>
      </c>
    </row>
    <row r="190" spans="1:3">
      <c r="A190" s="29" t="s">
        <v>1056</v>
      </c>
      <c r="B190" s="29" t="s">
        <v>1059</v>
      </c>
      <c r="C190" s="29">
        <v>10959.33</v>
      </c>
    </row>
    <row r="191" spans="1:3">
      <c r="A191" s="29" t="s">
        <v>1056</v>
      </c>
      <c r="B191" s="29" t="s">
        <v>1061</v>
      </c>
      <c r="C191" s="29">
        <v>12629.17</v>
      </c>
    </row>
    <row r="192" spans="1:3">
      <c r="A192" s="29" t="s">
        <v>1056</v>
      </c>
      <c r="B192" s="29" t="s">
        <v>1061</v>
      </c>
      <c r="C192" s="29">
        <v>11090.72</v>
      </c>
    </row>
    <row r="193" spans="1:3">
      <c r="A193" s="29" t="s">
        <v>1056</v>
      </c>
      <c r="B193" s="29" t="s">
        <v>1059</v>
      </c>
      <c r="C193" s="29">
        <v>10602.39</v>
      </c>
    </row>
    <row r="194" spans="1:3">
      <c r="A194" s="29" t="s">
        <v>1056</v>
      </c>
      <c r="B194" s="29" t="s">
        <v>1059</v>
      </c>
      <c r="C194" s="29">
        <v>11073.18</v>
      </c>
    </row>
    <row r="195" spans="1:3">
      <c r="A195" s="29" t="s">
        <v>1058</v>
      </c>
      <c r="B195" s="29" t="s">
        <v>1060</v>
      </c>
      <c r="C195" s="29">
        <v>22412.65</v>
      </c>
    </row>
    <row r="196" spans="1:3">
      <c r="A196" s="29" t="s">
        <v>1056</v>
      </c>
      <c r="B196" s="29" t="s">
        <v>1057</v>
      </c>
      <c r="C196" s="29">
        <v>12044.34</v>
      </c>
    </row>
    <row r="197" spans="1:3">
      <c r="A197" s="29" t="s">
        <v>1058</v>
      </c>
      <c r="B197" s="29" t="s">
        <v>1057</v>
      </c>
      <c r="C197" s="29">
        <v>43921.18</v>
      </c>
    </row>
    <row r="198" spans="1:3">
      <c r="A198" s="29" t="s">
        <v>1056</v>
      </c>
      <c r="B198" s="29" t="s">
        <v>1061</v>
      </c>
      <c r="C198" s="29">
        <v>12265.51</v>
      </c>
    </row>
    <row r="199" spans="1:3">
      <c r="A199" s="29" t="s">
        <v>1056</v>
      </c>
      <c r="B199" s="29" t="s">
        <v>1060</v>
      </c>
      <c r="C199" s="29">
        <v>11658.38</v>
      </c>
    </row>
    <row r="200" spans="1:3">
      <c r="A200" s="29" t="s">
        <v>1056</v>
      </c>
      <c r="B200" s="29" t="s">
        <v>1060</v>
      </c>
      <c r="C200" s="29">
        <v>13430.27</v>
      </c>
    </row>
    <row r="201" spans="1:3">
      <c r="A201" s="29" t="s">
        <v>1058</v>
      </c>
      <c r="B201" s="29" t="s">
        <v>1057</v>
      </c>
      <c r="C201" s="29">
        <v>26109.33</v>
      </c>
    </row>
    <row r="202" spans="1:3">
      <c r="A202" s="29" t="s">
        <v>1056</v>
      </c>
      <c r="B202" s="29" t="s">
        <v>1057</v>
      </c>
      <c r="C202" s="29">
        <v>11454.02</v>
      </c>
    </row>
    <row r="203" spans="1:3">
      <c r="A203" s="29" t="s">
        <v>1056</v>
      </c>
      <c r="B203" s="29" t="s">
        <v>1059</v>
      </c>
      <c r="C203" s="29">
        <v>10601.41</v>
      </c>
    </row>
    <row r="204" spans="1:3">
      <c r="A204" s="29" t="s">
        <v>1056</v>
      </c>
      <c r="B204" s="29" t="s">
        <v>1060</v>
      </c>
      <c r="C204" s="29">
        <v>11165.42</v>
      </c>
    </row>
    <row r="205" spans="1:3">
      <c r="A205" s="29" t="s">
        <v>1056</v>
      </c>
      <c r="B205" s="29" t="s">
        <v>1057</v>
      </c>
      <c r="C205" s="29">
        <v>12643.38</v>
      </c>
    </row>
    <row r="206" spans="1:3">
      <c r="A206" s="29" t="s">
        <v>1056</v>
      </c>
      <c r="B206" s="29" t="s">
        <v>1060</v>
      </c>
      <c r="C206" s="29">
        <v>11763</v>
      </c>
    </row>
    <row r="207" spans="1:3">
      <c r="A207" s="29" t="s">
        <v>1056</v>
      </c>
      <c r="B207" s="29" t="s">
        <v>1059</v>
      </c>
      <c r="C207" s="29">
        <v>11070.54</v>
      </c>
    </row>
    <row r="208" spans="1:3">
      <c r="A208" s="29" t="s">
        <v>1056</v>
      </c>
      <c r="B208" s="29" t="s">
        <v>1060</v>
      </c>
      <c r="C208" s="29">
        <v>11658.12</v>
      </c>
    </row>
    <row r="209" spans="1:3">
      <c r="A209" s="29" t="s">
        <v>1056</v>
      </c>
      <c r="B209" s="29" t="s">
        <v>1061</v>
      </c>
      <c r="C209" s="29">
        <v>12949.16</v>
      </c>
    </row>
    <row r="210" spans="1:3">
      <c r="A210" s="29" t="s">
        <v>1056</v>
      </c>
      <c r="B210" s="29" t="s">
        <v>1059</v>
      </c>
      <c r="C210" s="29">
        <v>12363.55</v>
      </c>
    </row>
    <row r="211" spans="1:3">
      <c r="A211" s="29" t="s">
        <v>1056</v>
      </c>
      <c r="B211" s="29" t="s">
        <v>1057</v>
      </c>
      <c r="C211" s="29">
        <v>10976.25</v>
      </c>
    </row>
    <row r="212" spans="1:3">
      <c r="A212" s="29" t="s">
        <v>1058</v>
      </c>
      <c r="B212" s="29" t="s">
        <v>1061</v>
      </c>
      <c r="C212" s="29">
        <v>43813.87</v>
      </c>
    </row>
    <row r="213" spans="1:3">
      <c r="A213" s="29" t="s">
        <v>1056</v>
      </c>
      <c r="B213" s="29" t="s">
        <v>1060</v>
      </c>
      <c r="C213" s="29">
        <v>11657.72</v>
      </c>
    </row>
    <row r="214" spans="1:3">
      <c r="A214" s="29" t="s">
        <v>1056</v>
      </c>
      <c r="B214" s="29" t="s">
        <v>1059</v>
      </c>
      <c r="C214" s="29">
        <v>11674.13</v>
      </c>
    </row>
    <row r="215" spans="1:3">
      <c r="A215" s="29" t="s">
        <v>1056</v>
      </c>
      <c r="B215" s="29" t="s">
        <v>1059</v>
      </c>
      <c r="C215" s="29">
        <v>10577.09</v>
      </c>
    </row>
    <row r="216" spans="1:3">
      <c r="A216" s="29" t="s">
        <v>1056</v>
      </c>
      <c r="B216" s="29" t="s">
        <v>1061</v>
      </c>
      <c r="C216" s="29">
        <v>11093.62</v>
      </c>
    </row>
    <row r="217" spans="1:3">
      <c r="A217" s="29" t="s">
        <v>1056</v>
      </c>
      <c r="B217" s="29" t="s">
        <v>1061</v>
      </c>
      <c r="C217" s="29">
        <v>10594.23</v>
      </c>
    </row>
    <row r="218" spans="1:3">
      <c r="A218" s="29" t="s">
        <v>1056</v>
      </c>
      <c r="B218" s="29" t="s">
        <v>1057</v>
      </c>
      <c r="C218" s="29">
        <v>12268.63</v>
      </c>
    </row>
    <row r="219" spans="1:3">
      <c r="A219" s="29" t="s">
        <v>1056</v>
      </c>
      <c r="B219" s="29" t="s">
        <v>1059</v>
      </c>
      <c r="C219" s="29">
        <v>20630.28</v>
      </c>
    </row>
    <row r="220" spans="1:3">
      <c r="A220" s="29" t="s">
        <v>1056</v>
      </c>
      <c r="B220" s="29" t="s">
        <v>1057</v>
      </c>
      <c r="C220" s="29">
        <v>11082.58</v>
      </c>
    </row>
    <row r="221" spans="1:3">
      <c r="A221" s="29" t="s">
        <v>1056</v>
      </c>
      <c r="B221" s="29" t="s">
        <v>1061</v>
      </c>
      <c r="C221" s="29">
        <v>10226.280000000001</v>
      </c>
    </row>
    <row r="222" spans="1:3">
      <c r="A222" s="29" t="s">
        <v>1056</v>
      </c>
      <c r="B222" s="29" t="s">
        <v>1059</v>
      </c>
      <c r="C222" s="29">
        <v>11881.36</v>
      </c>
    </row>
    <row r="223" spans="1:3">
      <c r="A223" s="29" t="s">
        <v>1056</v>
      </c>
      <c r="B223" s="29" t="s">
        <v>1061</v>
      </c>
      <c r="C223" s="29">
        <v>11987.17</v>
      </c>
    </row>
    <row r="224" spans="1:3">
      <c r="A224" s="29" t="s">
        <v>1056</v>
      </c>
      <c r="B224" s="29" t="s">
        <v>1059</v>
      </c>
      <c r="C224" s="29">
        <v>35160.129999999997</v>
      </c>
    </row>
    <row r="225" spans="1:3">
      <c r="A225" s="29" t="s">
        <v>1056</v>
      </c>
      <c r="B225" s="29" t="s">
        <v>1060</v>
      </c>
      <c r="C225" s="29">
        <v>13047.33</v>
      </c>
    </row>
    <row r="226" spans="1:3">
      <c r="A226" s="29" t="s">
        <v>1056</v>
      </c>
      <c r="B226" s="29" t="s">
        <v>1060</v>
      </c>
      <c r="C226" s="29">
        <v>11879.1</v>
      </c>
    </row>
    <row r="227" spans="1:3">
      <c r="A227" s="29" t="s">
        <v>1058</v>
      </c>
      <c r="B227" s="29" t="s">
        <v>1060</v>
      </c>
      <c r="C227" s="29">
        <v>42303.69</v>
      </c>
    </row>
    <row r="228" spans="1:3">
      <c r="A228" s="29" t="s">
        <v>1056</v>
      </c>
      <c r="B228" s="29" t="s">
        <v>1061</v>
      </c>
      <c r="C228" s="29">
        <v>20781.490000000002</v>
      </c>
    </row>
    <row r="229" spans="1:3">
      <c r="A229" s="29" t="s">
        <v>1056</v>
      </c>
      <c r="B229" s="29" t="s">
        <v>1061</v>
      </c>
      <c r="C229" s="29">
        <v>11881.97</v>
      </c>
    </row>
    <row r="230" spans="1:3">
      <c r="A230" s="29" t="s">
        <v>1056</v>
      </c>
      <c r="B230" s="29" t="s">
        <v>1059</v>
      </c>
      <c r="C230" s="29">
        <v>10713.64</v>
      </c>
    </row>
    <row r="231" spans="1:3">
      <c r="A231" s="29" t="s">
        <v>1056</v>
      </c>
      <c r="B231" s="29" t="s">
        <v>1061</v>
      </c>
      <c r="C231" s="29">
        <v>12485.8</v>
      </c>
    </row>
    <row r="232" spans="1:3">
      <c r="A232" s="29" t="s">
        <v>1056</v>
      </c>
      <c r="B232" s="29" t="s">
        <v>1057</v>
      </c>
      <c r="C232" s="29">
        <v>10601.63</v>
      </c>
    </row>
    <row r="233" spans="1:3">
      <c r="A233" s="29" t="s">
        <v>1056</v>
      </c>
      <c r="B233" s="29" t="s">
        <v>1057</v>
      </c>
      <c r="C233" s="29">
        <v>12269.69</v>
      </c>
    </row>
    <row r="234" spans="1:3">
      <c r="A234" s="29" t="s">
        <v>1058</v>
      </c>
      <c r="B234" s="29" t="s">
        <v>1061</v>
      </c>
      <c r="C234" s="29">
        <v>44423.8</v>
      </c>
    </row>
    <row r="235" spans="1:3">
      <c r="A235" s="29" t="s">
        <v>1056</v>
      </c>
      <c r="B235" s="29" t="s">
        <v>1060</v>
      </c>
      <c r="C235" s="29">
        <v>11394.07</v>
      </c>
    </row>
    <row r="236" spans="1:3">
      <c r="A236" s="29" t="s">
        <v>1056</v>
      </c>
      <c r="B236" s="29" t="s">
        <v>1057</v>
      </c>
      <c r="C236" s="29">
        <v>10594.5</v>
      </c>
    </row>
    <row r="237" spans="1:3">
      <c r="A237" s="29" t="s">
        <v>1056</v>
      </c>
      <c r="B237" s="29" t="s">
        <v>1060</v>
      </c>
      <c r="C237" s="29">
        <v>10796.35</v>
      </c>
    </row>
    <row r="238" spans="1:3">
      <c r="A238" s="29" t="s">
        <v>1056</v>
      </c>
      <c r="B238" s="29" t="s">
        <v>1060</v>
      </c>
      <c r="C238" s="29">
        <v>11286.54</v>
      </c>
    </row>
    <row r="239" spans="1:3">
      <c r="A239" s="29" t="s">
        <v>1056</v>
      </c>
      <c r="B239" s="29" t="s">
        <v>1061</v>
      </c>
      <c r="C239" s="29">
        <v>10807.49</v>
      </c>
    </row>
    <row r="240" spans="1:3">
      <c r="A240" s="29" t="s">
        <v>1056</v>
      </c>
      <c r="B240" s="29" t="s">
        <v>1059</v>
      </c>
      <c r="C240" s="29">
        <v>10214.64</v>
      </c>
    </row>
    <row r="241" spans="1:3">
      <c r="A241" s="29" t="s">
        <v>1056</v>
      </c>
      <c r="B241" s="29" t="s">
        <v>1059</v>
      </c>
      <c r="C241" s="29">
        <v>10791.96</v>
      </c>
    </row>
    <row r="242" spans="1:3">
      <c r="A242" s="29" t="s">
        <v>1056</v>
      </c>
      <c r="B242" s="29" t="s">
        <v>1057</v>
      </c>
      <c r="C242" s="29">
        <v>30063.58</v>
      </c>
    </row>
    <row r="243" spans="1:3">
      <c r="A243" s="29" t="s">
        <v>1056</v>
      </c>
      <c r="B243" s="29" t="s">
        <v>1059</v>
      </c>
      <c r="C243" s="29">
        <v>10704.47</v>
      </c>
    </row>
    <row r="244" spans="1:3">
      <c r="A244" s="29" t="s">
        <v>1056</v>
      </c>
      <c r="B244" s="29" t="s">
        <v>1059</v>
      </c>
      <c r="C244" s="29">
        <v>12105.32</v>
      </c>
    </row>
    <row r="245" spans="1:3">
      <c r="A245" s="29" t="s">
        <v>1056</v>
      </c>
      <c r="B245" s="29" t="s">
        <v>1057</v>
      </c>
      <c r="C245" s="29">
        <v>10825.25</v>
      </c>
    </row>
    <row r="246" spans="1:3">
      <c r="A246" s="29" t="s">
        <v>1056</v>
      </c>
      <c r="B246" s="29" t="s">
        <v>1061</v>
      </c>
      <c r="C246" s="29">
        <v>27322.73</v>
      </c>
    </row>
    <row r="247" spans="1:3">
      <c r="A247" s="29" t="s">
        <v>1056</v>
      </c>
      <c r="B247" s="29" t="s">
        <v>1059</v>
      </c>
      <c r="C247" s="29">
        <v>10450.549999999999</v>
      </c>
    </row>
    <row r="248" spans="1:3">
      <c r="A248" s="29" t="s">
        <v>1056</v>
      </c>
      <c r="B248" s="29" t="s">
        <v>1059</v>
      </c>
      <c r="C248" s="29">
        <v>10436.1</v>
      </c>
    </row>
    <row r="249" spans="1:3">
      <c r="A249" s="29" t="s">
        <v>1056</v>
      </c>
      <c r="B249" s="29" t="s">
        <v>1057</v>
      </c>
      <c r="C249" s="29">
        <v>24476.48</v>
      </c>
    </row>
    <row r="250" spans="1:3">
      <c r="A250" s="29" t="s">
        <v>1058</v>
      </c>
      <c r="B250" s="29" t="s">
        <v>1061</v>
      </c>
      <c r="C250" s="29">
        <v>44260.75</v>
      </c>
    </row>
    <row r="251" spans="1:3">
      <c r="A251" s="29" t="s">
        <v>1058</v>
      </c>
      <c r="B251" s="29" t="s">
        <v>1060</v>
      </c>
      <c r="C251" s="29">
        <v>48549.18</v>
      </c>
    </row>
    <row r="252" spans="1:3">
      <c r="A252" s="29" t="s">
        <v>1056</v>
      </c>
      <c r="B252" s="29" t="s">
        <v>1060</v>
      </c>
      <c r="C252" s="29">
        <v>10435.07</v>
      </c>
    </row>
    <row r="253" spans="1:3">
      <c r="A253" s="29" t="s">
        <v>1058</v>
      </c>
      <c r="B253" s="29" t="s">
        <v>1059</v>
      </c>
      <c r="C253" s="29">
        <v>25382.3</v>
      </c>
    </row>
    <row r="254" spans="1:3">
      <c r="A254" s="29" t="s">
        <v>1056</v>
      </c>
      <c r="B254" s="29" t="s">
        <v>1057</v>
      </c>
      <c r="C254" s="29">
        <v>12475.35</v>
      </c>
    </row>
    <row r="255" spans="1:3">
      <c r="A255" s="29" t="s">
        <v>1058</v>
      </c>
      <c r="B255" s="29" t="s">
        <v>1061</v>
      </c>
      <c r="C255" s="29">
        <v>63770.43</v>
      </c>
    </row>
    <row r="256" spans="1:3">
      <c r="A256" s="29" t="s">
        <v>1056</v>
      </c>
      <c r="B256" s="29" t="s">
        <v>1057</v>
      </c>
      <c r="C256" s="29">
        <v>10231.5</v>
      </c>
    </row>
    <row r="257" spans="1:3">
      <c r="A257" s="29" t="s">
        <v>1056</v>
      </c>
      <c r="B257" s="29" t="s">
        <v>1059</v>
      </c>
      <c r="C257" s="29">
        <v>11538.42</v>
      </c>
    </row>
    <row r="258" spans="1:3">
      <c r="A258" s="29" t="s">
        <v>1056</v>
      </c>
      <c r="B258" s="29" t="s">
        <v>1060</v>
      </c>
      <c r="C258" s="29">
        <v>10923.93</v>
      </c>
    </row>
    <row r="259" spans="1:3">
      <c r="A259" s="29" t="s">
        <v>1056</v>
      </c>
      <c r="B259" s="29" t="s">
        <v>1061</v>
      </c>
      <c r="C259" s="29">
        <v>11013.71</v>
      </c>
    </row>
    <row r="260" spans="1:3">
      <c r="A260" s="29" t="s">
        <v>1056</v>
      </c>
      <c r="B260" s="29" t="s">
        <v>1060</v>
      </c>
      <c r="C260" s="29">
        <v>10422.92</v>
      </c>
    </row>
    <row r="261" spans="1:3">
      <c r="A261" s="29" t="s">
        <v>1058</v>
      </c>
      <c r="B261" s="29" t="s">
        <v>1061</v>
      </c>
      <c r="C261" s="29">
        <v>41999.519999999997</v>
      </c>
    </row>
    <row r="262" spans="1:3">
      <c r="A262" s="29" t="s">
        <v>1056</v>
      </c>
      <c r="B262" s="29" t="s">
        <v>1060</v>
      </c>
      <c r="C262" s="29">
        <v>25517.11</v>
      </c>
    </row>
    <row r="263" spans="1:3">
      <c r="A263" s="29" t="s">
        <v>1056</v>
      </c>
      <c r="B263" s="29" t="s">
        <v>1057</v>
      </c>
      <c r="C263" s="29">
        <v>12495.29</v>
      </c>
    </row>
    <row r="264" spans="1:3">
      <c r="A264" s="29" t="s">
        <v>1056</v>
      </c>
      <c r="B264" s="29" t="s">
        <v>1059</v>
      </c>
      <c r="C264" s="29">
        <v>9850.43</v>
      </c>
    </row>
    <row r="265" spans="1:3">
      <c r="A265" s="29" t="s">
        <v>1056</v>
      </c>
      <c r="B265" s="29" t="s">
        <v>1059</v>
      </c>
      <c r="C265" s="29">
        <v>12094.48</v>
      </c>
    </row>
    <row r="266" spans="1:3">
      <c r="A266" s="29" t="s">
        <v>1056</v>
      </c>
      <c r="B266" s="29" t="s">
        <v>1061</v>
      </c>
      <c r="C266" s="29">
        <v>10928.85</v>
      </c>
    </row>
    <row r="267" spans="1:3">
      <c r="A267" s="29" t="s">
        <v>1056</v>
      </c>
      <c r="B267" s="29" t="s">
        <v>1060</v>
      </c>
      <c r="C267" s="29">
        <v>12096.65</v>
      </c>
    </row>
    <row r="268" spans="1:3">
      <c r="A268" s="29" t="s">
        <v>1056</v>
      </c>
      <c r="B268" s="29" t="s">
        <v>1061</v>
      </c>
      <c r="C268" s="29">
        <v>10338.93</v>
      </c>
    </row>
    <row r="269" spans="1:3">
      <c r="A269" s="29" t="s">
        <v>1056</v>
      </c>
      <c r="B269" s="29" t="s">
        <v>1060</v>
      </c>
      <c r="C269" s="29">
        <v>11512.41</v>
      </c>
    </row>
    <row r="270" spans="1:3">
      <c r="A270" s="29" t="s">
        <v>1056</v>
      </c>
      <c r="B270" s="29" t="s">
        <v>1057</v>
      </c>
      <c r="C270" s="29">
        <v>12479.71</v>
      </c>
    </row>
    <row r="271" spans="1:3">
      <c r="A271" s="29" t="s">
        <v>1056</v>
      </c>
      <c r="B271" s="29" t="s">
        <v>1057</v>
      </c>
      <c r="C271" s="29">
        <v>11305.93</v>
      </c>
    </row>
    <row r="272" spans="1:3">
      <c r="A272" s="29" t="s">
        <v>1058</v>
      </c>
      <c r="B272" s="29" t="s">
        <v>1061</v>
      </c>
      <c r="C272" s="29">
        <v>23244.79</v>
      </c>
    </row>
    <row r="273" spans="1:3">
      <c r="A273" s="29" t="s">
        <v>1056</v>
      </c>
      <c r="B273" s="29" t="s">
        <v>1059</v>
      </c>
      <c r="C273" s="29">
        <v>11741.73</v>
      </c>
    </row>
    <row r="274" spans="1:3">
      <c r="A274" s="29" t="s">
        <v>1056</v>
      </c>
      <c r="B274" s="29" t="s">
        <v>1057</v>
      </c>
      <c r="C274" s="29">
        <v>10942.13</v>
      </c>
    </row>
    <row r="275" spans="1:3">
      <c r="A275" s="29" t="s">
        <v>1056</v>
      </c>
      <c r="B275" s="29" t="s">
        <v>1059</v>
      </c>
      <c r="C275" s="29">
        <v>11163.57</v>
      </c>
    </row>
    <row r="276" spans="1:3">
      <c r="A276" s="29" t="s">
        <v>1056</v>
      </c>
      <c r="B276" s="29" t="s">
        <v>1057</v>
      </c>
      <c r="C276" s="29">
        <v>10959.69</v>
      </c>
    </row>
    <row r="277" spans="1:3">
      <c r="A277" s="29" t="s">
        <v>1056</v>
      </c>
      <c r="B277" s="29" t="s">
        <v>1057</v>
      </c>
      <c r="C277" s="29">
        <v>10355.64</v>
      </c>
    </row>
    <row r="278" spans="1:3">
      <c r="A278" s="29" t="s">
        <v>1056</v>
      </c>
      <c r="B278" s="29" t="s">
        <v>1060</v>
      </c>
      <c r="C278" s="29">
        <v>10564.88</v>
      </c>
    </row>
    <row r="279" spans="1:3">
      <c r="A279" s="29" t="s">
        <v>1056</v>
      </c>
      <c r="B279" s="29" t="s">
        <v>1061</v>
      </c>
      <c r="C279" s="29">
        <v>20463</v>
      </c>
    </row>
    <row r="280" spans="1:3">
      <c r="A280" s="29" t="s">
        <v>1058</v>
      </c>
      <c r="B280" s="29" t="s">
        <v>1060</v>
      </c>
      <c r="C280" s="29">
        <v>24873.38</v>
      </c>
    </row>
    <row r="281" spans="1:3">
      <c r="A281" s="29" t="s">
        <v>1056</v>
      </c>
      <c r="B281" s="29" t="s">
        <v>1057</v>
      </c>
      <c r="C281" s="29">
        <v>10461.98</v>
      </c>
    </row>
    <row r="282" spans="1:3">
      <c r="A282" s="29" t="s">
        <v>1056</v>
      </c>
      <c r="B282" s="29" t="s">
        <v>1061</v>
      </c>
      <c r="C282" s="29">
        <v>27346.04</v>
      </c>
    </row>
    <row r="283" spans="1:3">
      <c r="A283" s="29" t="s">
        <v>1056</v>
      </c>
      <c r="B283" s="29" t="s">
        <v>1059</v>
      </c>
      <c r="C283" s="29">
        <v>10085.85</v>
      </c>
    </row>
    <row r="284" spans="1:3">
      <c r="A284" s="29" t="s">
        <v>1056</v>
      </c>
      <c r="B284" s="29" t="s">
        <v>1061</v>
      </c>
      <c r="C284" s="29">
        <v>10579.71</v>
      </c>
    </row>
    <row r="285" spans="1:3">
      <c r="A285" s="29" t="s">
        <v>1056</v>
      </c>
      <c r="B285" s="29" t="s">
        <v>1057</v>
      </c>
      <c r="C285" s="29">
        <v>9863.4699999999993</v>
      </c>
    </row>
    <row r="286" spans="1:3">
      <c r="A286" s="29" t="s">
        <v>1056</v>
      </c>
      <c r="B286" s="29" t="s">
        <v>1060</v>
      </c>
      <c r="C286" s="29">
        <v>11244.38</v>
      </c>
    </row>
    <row r="287" spans="1:3">
      <c r="A287" s="29" t="s">
        <v>1056</v>
      </c>
      <c r="B287" s="29" t="s">
        <v>1060</v>
      </c>
      <c r="C287" s="29">
        <v>29186.48</v>
      </c>
    </row>
    <row r="288" spans="1:3">
      <c r="A288" s="29" t="s">
        <v>1056</v>
      </c>
      <c r="B288" s="29" t="s">
        <v>1061</v>
      </c>
      <c r="C288" s="29">
        <v>9504.31</v>
      </c>
    </row>
    <row r="289" spans="1:3">
      <c r="A289" s="29" t="s">
        <v>1056</v>
      </c>
      <c r="B289" s="29" t="s">
        <v>1059</v>
      </c>
      <c r="C289" s="29">
        <v>11264.54</v>
      </c>
    </row>
    <row r="290" spans="1:3">
      <c r="A290" s="29" t="s">
        <v>1056</v>
      </c>
      <c r="B290" s="29" t="s">
        <v>1059</v>
      </c>
      <c r="C290" s="29">
        <v>10065.41</v>
      </c>
    </row>
    <row r="291" spans="1:3">
      <c r="A291" s="29" t="s">
        <v>1058</v>
      </c>
      <c r="B291" s="29" t="s">
        <v>1060</v>
      </c>
      <c r="C291" s="29">
        <v>43254.42</v>
      </c>
    </row>
    <row r="292" spans="1:3">
      <c r="A292" s="29" t="s">
        <v>1056</v>
      </c>
      <c r="B292" s="29" t="s">
        <v>1059</v>
      </c>
      <c r="C292" s="29">
        <v>11150.78</v>
      </c>
    </row>
    <row r="293" spans="1:3">
      <c r="A293" s="29" t="s">
        <v>1056</v>
      </c>
      <c r="B293" s="29" t="s">
        <v>1057</v>
      </c>
      <c r="C293" s="29">
        <v>9869.81</v>
      </c>
    </row>
    <row r="294" spans="1:3">
      <c r="A294" s="29" t="s">
        <v>1058</v>
      </c>
      <c r="B294" s="29" t="s">
        <v>1061</v>
      </c>
      <c r="C294" s="29">
        <v>21195.82</v>
      </c>
    </row>
    <row r="295" spans="1:3">
      <c r="A295" s="29" t="s">
        <v>1056</v>
      </c>
      <c r="B295" s="29" t="s">
        <v>1060</v>
      </c>
      <c r="C295" s="29">
        <v>10072.06</v>
      </c>
    </row>
    <row r="296" spans="1:3">
      <c r="A296" s="29" t="s">
        <v>1056</v>
      </c>
      <c r="B296" s="29" t="s">
        <v>1060</v>
      </c>
      <c r="C296" s="29">
        <v>11729.68</v>
      </c>
    </row>
    <row r="297" spans="1:3">
      <c r="A297" s="29" t="s">
        <v>1056</v>
      </c>
      <c r="B297" s="29" t="s">
        <v>1061</v>
      </c>
      <c r="C297" s="29">
        <v>9487.64</v>
      </c>
    </row>
    <row r="298" spans="1:3">
      <c r="A298" s="29" t="s">
        <v>1056</v>
      </c>
      <c r="B298" s="29" t="s">
        <v>1059</v>
      </c>
      <c r="C298" s="29">
        <v>11253.42</v>
      </c>
    </row>
    <row r="299" spans="1:3">
      <c r="A299" s="29" t="s">
        <v>1058</v>
      </c>
      <c r="B299" s="29" t="s">
        <v>1057</v>
      </c>
      <c r="C299" s="29">
        <v>46661.440000000002</v>
      </c>
    </row>
    <row r="300" spans="1:3">
      <c r="A300" s="29" t="s">
        <v>1056</v>
      </c>
      <c r="B300" s="29" t="s">
        <v>1060</v>
      </c>
      <c r="C300" s="29">
        <v>10797.34</v>
      </c>
    </row>
    <row r="301" spans="1:3">
      <c r="A301" s="29" t="s">
        <v>1056</v>
      </c>
      <c r="B301" s="29" t="s">
        <v>1060</v>
      </c>
      <c r="C301" s="29">
        <v>11488.32</v>
      </c>
    </row>
    <row r="302" spans="1:3">
      <c r="A302" s="29" t="s">
        <v>1056</v>
      </c>
      <c r="B302" s="29" t="s">
        <v>1059</v>
      </c>
      <c r="C302" s="29">
        <v>9634.5400000000009</v>
      </c>
    </row>
    <row r="303" spans="1:3">
      <c r="A303" s="29" t="s">
        <v>1058</v>
      </c>
      <c r="B303" s="29" t="s">
        <v>1060</v>
      </c>
      <c r="C303" s="29">
        <v>24869.84</v>
      </c>
    </row>
    <row r="304" spans="1:3">
      <c r="A304" s="29" t="s">
        <v>1056</v>
      </c>
      <c r="B304" s="29" t="s">
        <v>1059</v>
      </c>
      <c r="C304" s="29">
        <v>9625.92</v>
      </c>
    </row>
    <row r="305" spans="1:3">
      <c r="A305" s="29" t="s">
        <v>1056</v>
      </c>
      <c r="B305" s="29" t="s">
        <v>1061</v>
      </c>
      <c r="C305" s="29">
        <v>25992.82</v>
      </c>
    </row>
    <row r="306" spans="1:3">
      <c r="A306" s="29" t="s">
        <v>1056</v>
      </c>
      <c r="B306" s="29" t="s">
        <v>1060</v>
      </c>
      <c r="C306" s="29">
        <v>9722.77</v>
      </c>
    </row>
    <row r="307" spans="1:3">
      <c r="A307" s="29" t="s">
        <v>1056</v>
      </c>
      <c r="B307" s="29" t="s">
        <v>1059</v>
      </c>
      <c r="C307" s="29">
        <v>9144.57</v>
      </c>
    </row>
    <row r="308" spans="1:3">
      <c r="A308" s="29" t="s">
        <v>1058</v>
      </c>
      <c r="B308" s="29" t="s">
        <v>1057</v>
      </c>
      <c r="C308" s="29">
        <v>24393.62</v>
      </c>
    </row>
    <row r="309" spans="1:3">
      <c r="A309" s="29" t="s">
        <v>1056</v>
      </c>
      <c r="B309" s="29" t="s">
        <v>1060</v>
      </c>
      <c r="C309" s="29">
        <v>11396.9</v>
      </c>
    </row>
    <row r="310" spans="1:3">
      <c r="A310" s="29" t="s">
        <v>1056</v>
      </c>
      <c r="B310" s="29" t="s">
        <v>1061</v>
      </c>
      <c r="C310" s="29">
        <v>9140.9500000000007</v>
      </c>
    </row>
    <row r="311" spans="1:3">
      <c r="A311" s="29" t="s">
        <v>1056</v>
      </c>
      <c r="B311" s="29" t="s">
        <v>1061</v>
      </c>
      <c r="C311" s="29">
        <v>12592.53</v>
      </c>
    </row>
    <row r="312" spans="1:3">
      <c r="A312" s="29" t="s">
        <v>1056</v>
      </c>
      <c r="B312" s="29" t="s">
        <v>1057</v>
      </c>
      <c r="C312" s="29">
        <v>11187.66</v>
      </c>
    </row>
    <row r="313" spans="1:3">
      <c r="A313" s="29" t="s">
        <v>1056</v>
      </c>
      <c r="B313" s="29" t="s">
        <v>1059</v>
      </c>
      <c r="C313" s="29">
        <v>9724.5300000000007</v>
      </c>
    </row>
    <row r="314" spans="1:3">
      <c r="A314" s="29" t="s">
        <v>1056</v>
      </c>
      <c r="B314" s="29" t="s">
        <v>1057</v>
      </c>
      <c r="C314" s="29">
        <v>33471.97</v>
      </c>
    </row>
    <row r="315" spans="1:3">
      <c r="A315" s="29" t="s">
        <v>1058</v>
      </c>
      <c r="B315" s="29" t="s">
        <v>1061</v>
      </c>
      <c r="C315" s="29">
        <v>24667.42</v>
      </c>
    </row>
    <row r="316" spans="1:3">
      <c r="A316" s="29" t="s">
        <v>1056</v>
      </c>
      <c r="B316" s="29" t="s">
        <v>1057</v>
      </c>
      <c r="C316" s="29">
        <v>26467.1</v>
      </c>
    </row>
    <row r="317" spans="1:3">
      <c r="A317" s="29" t="s">
        <v>1056</v>
      </c>
      <c r="B317" s="29" t="s">
        <v>1061</v>
      </c>
      <c r="C317" s="29">
        <v>9748.91</v>
      </c>
    </row>
    <row r="318" spans="1:3">
      <c r="A318" s="29" t="s">
        <v>1056</v>
      </c>
      <c r="B318" s="29" t="s">
        <v>1060</v>
      </c>
      <c r="C318" s="29">
        <v>23045.57</v>
      </c>
    </row>
    <row r="319" spans="1:3">
      <c r="A319" s="29" t="s">
        <v>1056</v>
      </c>
      <c r="B319" s="29" t="s">
        <v>1057</v>
      </c>
      <c r="C319" s="29">
        <v>9991.0400000000009</v>
      </c>
    </row>
    <row r="320" spans="1:3">
      <c r="A320" s="29" t="s">
        <v>1056</v>
      </c>
      <c r="B320" s="29" t="s">
        <v>1061</v>
      </c>
      <c r="C320" s="29">
        <v>27117.99</v>
      </c>
    </row>
    <row r="321" spans="1:3">
      <c r="A321" s="29" t="s">
        <v>1056</v>
      </c>
      <c r="B321" s="29" t="s">
        <v>1057</v>
      </c>
      <c r="C321" s="29">
        <v>11289.11</v>
      </c>
    </row>
    <row r="322" spans="1:3">
      <c r="A322" s="29" t="s">
        <v>1058</v>
      </c>
      <c r="B322" s="29" t="s">
        <v>1057</v>
      </c>
      <c r="C322" s="29">
        <v>23887.66</v>
      </c>
    </row>
    <row r="323" spans="1:3">
      <c r="A323" s="29" t="s">
        <v>1056</v>
      </c>
      <c r="B323" s="29" t="s">
        <v>1059</v>
      </c>
      <c r="C323" s="29">
        <v>10806.84</v>
      </c>
    </row>
    <row r="324" spans="1:3">
      <c r="A324" s="29" t="s">
        <v>1058</v>
      </c>
      <c r="B324" s="29" t="s">
        <v>1057</v>
      </c>
      <c r="C324" s="29">
        <v>60021.4</v>
      </c>
    </row>
    <row r="325" spans="1:3">
      <c r="A325" s="29" t="s">
        <v>1058</v>
      </c>
      <c r="B325" s="29" t="s">
        <v>1061</v>
      </c>
      <c r="C325" s="29">
        <v>47269.85</v>
      </c>
    </row>
    <row r="326" spans="1:3">
      <c r="A326" s="29" t="s">
        <v>1056</v>
      </c>
      <c r="B326" s="29" t="s">
        <v>1060</v>
      </c>
      <c r="C326" s="29">
        <v>10197.77</v>
      </c>
    </row>
    <row r="327" spans="1:3">
      <c r="A327" s="29" t="s">
        <v>1056</v>
      </c>
      <c r="B327" s="29" t="s">
        <v>1059</v>
      </c>
      <c r="C327" s="29">
        <v>10325.209999999999</v>
      </c>
    </row>
    <row r="328" spans="1:3">
      <c r="A328" s="29" t="s">
        <v>1056</v>
      </c>
      <c r="B328" s="29" t="s">
        <v>1059</v>
      </c>
      <c r="C328" s="29">
        <v>11411.69</v>
      </c>
    </row>
    <row r="329" spans="1:3">
      <c r="A329" s="29" t="s">
        <v>1056</v>
      </c>
      <c r="B329" s="29" t="s">
        <v>1061</v>
      </c>
      <c r="C329" s="29">
        <v>9877.61</v>
      </c>
    </row>
    <row r="330" spans="1:3">
      <c r="A330" s="29" t="s">
        <v>1056</v>
      </c>
      <c r="B330" s="29" t="s">
        <v>1057</v>
      </c>
      <c r="C330" s="29">
        <v>9644.25</v>
      </c>
    </row>
    <row r="331" spans="1:3">
      <c r="A331" s="29" t="s">
        <v>1056</v>
      </c>
      <c r="B331" s="29" t="s">
        <v>1057</v>
      </c>
      <c r="C331" s="29">
        <v>11520.1</v>
      </c>
    </row>
    <row r="332" spans="1:3">
      <c r="A332" s="29" t="s">
        <v>1056</v>
      </c>
      <c r="B332" s="29" t="s">
        <v>1061</v>
      </c>
      <c r="C332" s="29">
        <v>9855.1299999999992</v>
      </c>
    </row>
    <row r="333" spans="1:3">
      <c r="A333" s="29" t="s">
        <v>1056</v>
      </c>
      <c r="B333" s="29" t="s">
        <v>1059</v>
      </c>
      <c r="C333" s="29">
        <v>9264.7999999999993</v>
      </c>
    </row>
    <row r="334" spans="1:3">
      <c r="A334" s="29" t="s">
        <v>1056</v>
      </c>
      <c r="B334" s="29" t="s">
        <v>1059</v>
      </c>
      <c r="C334" s="29">
        <v>9880.07</v>
      </c>
    </row>
    <row r="335" spans="1:3">
      <c r="A335" s="29" t="s">
        <v>1058</v>
      </c>
      <c r="B335" s="29" t="s">
        <v>1061</v>
      </c>
      <c r="C335" s="29">
        <v>22218.11</v>
      </c>
    </row>
    <row r="336" spans="1:3">
      <c r="A336" s="29" t="s">
        <v>1056</v>
      </c>
      <c r="B336" s="29" t="s">
        <v>1060</v>
      </c>
      <c r="C336" s="29">
        <v>9361.33</v>
      </c>
    </row>
    <row r="337" spans="1:3">
      <c r="A337" s="29" t="s">
        <v>1056</v>
      </c>
      <c r="B337" s="29" t="s">
        <v>1060</v>
      </c>
      <c r="C337" s="29">
        <v>9866.2999999999993</v>
      </c>
    </row>
    <row r="338" spans="1:3">
      <c r="A338" s="29" t="s">
        <v>1056</v>
      </c>
      <c r="B338" s="29" t="s">
        <v>1059</v>
      </c>
      <c r="C338" s="29">
        <v>9861.0300000000007</v>
      </c>
    </row>
    <row r="339" spans="1:3">
      <c r="A339" s="29" t="s">
        <v>1056</v>
      </c>
      <c r="B339" s="29" t="s">
        <v>1057</v>
      </c>
      <c r="C339" s="29">
        <v>9174.14</v>
      </c>
    </row>
    <row r="340" spans="1:3">
      <c r="A340" s="29" t="s">
        <v>1056</v>
      </c>
      <c r="B340" s="29" t="s">
        <v>1061</v>
      </c>
      <c r="C340" s="29">
        <v>9283.56</v>
      </c>
    </row>
    <row r="341" spans="1:3">
      <c r="A341" s="29" t="s">
        <v>1056</v>
      </c>
      <c r="B341" s="29" t="s">
        <v>1059</v>
      </c>
      <c r="C341" s="29">
        <v>9391.35</v>
      </c>
    </row>
    <row r="342" spans="1:3">
      <c r="A342" s="29" t="s">
        <v>1058</v>
      </c>
      <c r="B342" s="29" t="s">
        <v>1061</v>
      </c>
      <c r="C342" s="29">
        <v>44400.41</v>
      </c>
    </row>
    <row r="343" spans="1:3">
      <c r="A343" s="29" t="s">
        <v>1056</v>
      </c>
      <c r="B343" s="29" t="s">
        <v>1057</v>
      </c>
      <c r="C343" s="29">
        <v>10848.13</v>
      </c>
    </row>
    <row r="344" spans="1:3">
      <c r="A344" s="29" t="s">
        <v>1056</v>
      </c>
      <c r="B344" s="29" t="s">
        <v>1060</v>
      </c>
      <c r="C344" s="29">
        <v>9875.68</v>
      </c>
    </row>
    <row r="345" spans="1:3">
      <c r="A345" s="29" t="s">
        <v>1056</v>
      </c>
      <c r="B345" s="29" t="s">
        <v>1061</v>
      </c>
      <c r="C345" s="29">
        <v>10560.49</v>
      </c>
    </row>
    <row r="346" spans="1:3">
      <c r="A346" s="29" t="s">
        <v>1056</v>
      </c>
      <c r="B346" s="29" t="s">
        <v>1061</v>
      </c>
      <c r="C346" s="29">
        <v>9386.16</v>
      </c>
    </row>
    <row r="347" spans="1:3">
      <c r="A347" s="29" t="s">
        <v>1056</v>
      </c>
      <c r="B347" s="29" t="s">
        <v>1059</v>
      </c>
      <c r="C347" s="29">
        <v>9872.7000000000007</v>
      </c>
    </row>
    <row r="348" spans="1:3">
      <c r="A348" s="29" t="s">
        <v>1056</v>
      </c>
      <c r="B348" s="29" t="s">
        <v>1059</v>
      </c>
      <c r="C348" s="29">
        <v>8782.4699999999993</v>
      </c>
    </row>
    <row r="349" spans="1:3">
      <c r="A349" s="29" t="s">
        <v>1058</v>
      </c>
      <c r="B349" s="29" t="s">
        <v>1060</v>
      </c>
      <c r="C349" s="29">
        <v>46255.11</v>
      </c>
    </row>
    <row r="350" spans="1:3">
      <c r="A350" s="29" t="s">
        <v>1058</v>
      </c>
      <c r="B350" s="29" t="s">
        <v>1061</v>
      </c>
      <c r="C350" s="29">
        <v>47462.89</v>
      </c>
    </row>
    <row r="351" spans="1:3">
      <c r="A351" s="29" t="s">
        <v>1058</v>
      </c>
      <c r="B351" s="29" t="s">
        <v>1057</v>
      </c>
      <c r="C351" s="29">
        <v>23967.38</v>
      </c>
    </row>
    <row r="352" spans="1:3">
      <c r="A352" s="29" t="s">
        <v>1056</v>
      </c>
      <c r="B352" s="29" t="s">
        <v>1060</v>
      </c>
      <c r="C352" s="29">
        <v>9957.7199999999993</v>
      </c>
    </row>
    <row r="353" spans="1:3">
      <c r="A353" s="29" t="s">
        <v>1056</v>
      </c>
      <c r="B353" s="29" t="s">
        <v>1059</v>
      </c>
      <c r="C353" s="29">
        <v>8798.59</v>
      </c>
    </row>
    <row r="354" spans="1:3">
      <c r="A354" s="29" t="s">
        <v>1058</v>
      </c>
      <c r="B354" s="29" t="s">
        <v>1060</v>
      </c>
      <c r="C354" s="29">
        <v>44641.2</v>
      </c>
    </row>
    <row r="355" spans="1:3">
      <c r="A355" s="29" t="s">
        <v>1056</v>
      </c>
      <c r="B355" s="29" t="s">
        <v>1060</v>
      </c>
      <c r="C355" s="29">
        <v>9964.06</v>
      </c>
    </row>
    <row r="356" spans="1:3">
      <c r="A356" s="29" t="s">
        <v>1056</v>
      </c>
      <c r="B356" s="29" t="s">
        <v>1057</v>
      </c>
      <c r="C356" s="29">
        <v>11436.74</v>
      </c>
    </row>
    <row r="357" spans="1:3">
      <c r="A357" s="29" t="s">
        <v>1056</v>
      </c>
      <c r="B357" s="29" t="s">
        <v>1061</v>
      </c>
      <c r="C357" s="29">
        <v>9377.9</v>
      </c>
    </row>
    <row r="358" spans="1:3">
      <c r="A358" s="29" t="s">
        <v>1056</v>
      </c>
      <c r="B358" s="29" t="s">
        <v>1061</v>
      </c>
      <c r="C358" s="29">
        <v>19749.38</v>
      </c>
    </row>
    <row r="359" spans="1:3">
      <c r="A359" s="29" t="s">
        <v>1058</v>
      </c>
      <c r="B359" s="29" t="s">
        <v>1060</v>
      </c>
      <c r="C359" s="29">
        <v>41097.160000000003</v>
      </c>
    </row>
    <row r="360" spans="1:3">
      <c r="A360" s="29" t="s">
        <v>1058</v>
      </c>
      <c r="B360" s="29" t="s">
        <v>1059</v>
      </c>
      <c r="C360" s="29">
        <v>42856.84</v>
      </c>
    </row>
    <row r="361" spans="1:3">
      <c r="A361" s="29" t="s">
        <v>1056</v>
      </c>
      <c r="B361" s="29" t="s">
        <v>1060</v>
      </c>
      <c r="C361" s="29">
        <v>9617.66</v>
      </c>
    </row>
    <row r="362" spans="1:3">
      <c r="A362" s="29" t="s">
        <v>1056</v>
      </c>
      <c r="B362" s="29" t="s">
        <v>1059</v>
      </c>
      <c r="C362" s="29">
        <v>8444.4699999999993</v>
      </c>
    </row>
    <row r="363" spans="1:3">
      <c r="A363" s="29" t="s">
        <v>1056</v>
      </c>
      <c r="B363" s="29" t="s">
        <v>1057</v>
      </c>
      <c r="C363" s="29">
        <v>8835.26</v>
      </c>
    </row>
    <row r="364" spans="1:3">
      <c r="A364" s="29" t="s">
        <v>1058</v>
      </c>
      <c r="B364" s="29" t="s">
        <v>1060</v>
      </c>
      <c r="C364" s="29">
        <v>41919.1</v>
      </c>
    </row>
    <row r="365" spans="1:3">
      <c r="A365" s="29" t="s">
        <v>1056</v>
      </c>
      <c r="B365" s="29" t="s">
        <v>1059</v>
      </c>
      <c r="C365" s="29">
        <v>8932.08</v>
      </c>
    </row>
    <row r="366" spans="1:3">
      <c r="A366" s="29" t="s">
        <v>1056</v>
      </c>
      <c r="B366" s="29" t="s">
        <v>1057</v>
      </c>
      <c r="C366" s="29">
        <v>30284.639999999999</v>
      </c>
    </row>
    <row r="367" spans="1:3">
      <c r="A367" s="29" t="s">
        <v>1056</v>
      </c>
      <c r="B367" s="29" t="s">
        <v>1060</v>
      </c>
      <c r="C367" s="29">
        <v>25656.58</v>
      </c>
    </row>
    <row r="368" spans="1:3">
      <c r="A368" s="29" t="s">
        <v>1056</v>
      </c>
      <c r="B368" s="29" t="s">
        <v>1061</v>
      </c>
      <c r="C368" s="29">
        <v>9058.73</v>
      </c>
    </row>
    <row r="369" spans="1:3">
      <c r="A369" s="29" t="s">
        <v>1056</v>
      </c>
      <c r="B369" s="29" t="s">
        <v>1060</v>
      </c>
      <c r="C369" s="29">
        <v>9541.7000000000007</v>
      </c>
    </row>
    <row r="370" spans="1:3">
      <c r="A370" s="29" t="s">
        <v>1056</v>
      </c>
      <c r="B370" s="29" t="s">
        <v>1061</v>
      </c>
      <c r="C370" s="29">
        <v>10107.219999999999</v>
      </c>
    </row>
    <row r="371" spans="1:3">
      <c r="A371" s="29" t="s">
        <v>1056</v>
      </c>
      <c r="B371" s="29" t="s">
        <v>1060</v>
      </c>
      <c r="C371" s="29">
        <v>10106.129999999999</v>
      </c>
    </row>
    <row r="372" spans="1:3">
      <c r="A372" s="29" t="s">
        <v>1056</v>
      </c>
      <c r="B372" s="29" t="s">
        <v>1057</v>
      </c>
      <c r="C372" s="29">
        <v>8827.2099999999991</v>
      </c>
    </row>
    <row r="373" spans="1:3">
      <c r="A373" s="29" t="s">
        <v>1056</v>
      </c>
      <c r="B373" s="29" t="s">
        <v>1057</v>
      </c>
      <c r="C373" s="29">
        <v>9910.36</v>
      </c>
    </row>
    <row r="374" spans="1:3">
      <c r="A374" s="29" t="s">
        <v>1058</v>
      </c>
      <c r="B374" s="29" t="s">
        <v>1059</v>
      </c>
      <c r="C374" s="29">
        <v>24520.26</v>
      </c>
    </row>
    <row r="375" spans="1:3">
      <c r="A375" s="29" t="s">
        <v>1056</v>
      </c>
      <c r="B375" s="29" t="s">
        <v>1059</v>
      </c>
      <c r="C375" s="29">
        <v>8457.82</v>
      </c>
    </row>
    <row r="376" spans="1:3">
      <c r="A376" s="29" t="s">
        <v>1056</v>
      </c>
      <c r="B376" s="29" t="s">
        <v>1060</v>
      </c>
      <c r="C376" s="29">
        <v>25333.33</v>
      </c>
    </row>
    <row r="377" spans="1:3">
      <c r="A377" s="29" t="s">
        <v>1056</v>
      </c>
      <c r="B377" s="29" t="s">
        <v>1061</v>
      </c>
      <c r="C377" s="29">
        <v>9549.57</v>
      </c>
    </row>
    <row r="378" spans="1:3">
      <c r="A378" s="29" t="s">
        <v>1056</v>
      </c>
      <c r="B378" s="29" t="s">
        <v>1061</v>
      </c>
      <c r="C378" s="29">
        <v>10702.64</v>
      </c>
    </row>
    <row r="379" spans="1:3">
      <c r="A379" s="29" t="s">
        <v>1056</v>
      </c>
      <c r="B379" s="29" t="s">
        <v>1059</v>
      </c>
      <c r="C379" s="29">
        <v>10118.42</v>
      </c>
    </row>
    <row r="380" spans="1:3">
      <c r="A380" s="29" t="s">
        <v>1056</v>
      </c>
      <c r="B380" s="29" t="s">
        <v>1059</v>
      </c>
      <c r="C380" s="29">
        <v>11299.34</v>
      </c>
    </row>
    <row r="381" spans="1:3">
      <c r="A381" s="29" t="s">
        <v>1056</v>
      </c>
      <c r="B381" s="29" t="s">
        <v>1057</v>
      </c>
      <c r="C381" s="29">
        <v>10493.95</v>
      </c>
    </row>
    <row r="382" spans="1:3">
      <c r="A382" s="29" t="s">
        <v>1056</v>
      </c>
      <c r="B382" s="29" t="s">
        <v>1057</v>
      </c>
      <c r="C382" s="29">
        <v>11085.59</v>
      </c>
    </row>
    <row r="383" spans="1:3">
      <c r="A383" s="29" t="s">
        <v>1056</v>
      </c>
      <c r="B383" s="29" t="s">
        <v>1061</v>
      </c>
      <c r="C383" s="29">
        <v>9048.0300000000007</v>
      </c>
    </row>
    <row r="384" spans="1:3">
      <c r="A384" s="29" t="s">
        <v>1056</v>
      </c>
      <c r="B384" s="29" t="s">
        <v>1059</v>
      </c>
      <c r="C384" s="29">
        <v>9630.4</v>
      </c>
    </row>
    <row r="385" spans="1:3">
      <c r="A385" s="29" t="s">
        <v>1056</v>
      </c>
      <c r="B385" s="29" t="s">
        <v>1061</v>
      </c>
      <c r="C385" s="29">
        <v>8442.67</v>
      </c>
    </row>
    <row r="386" spans="1:3">
      <c r="A386" s="29" t="s">
        <v>1056</v>
      </c>
      <c r="B386" s="29" t="s">
        <v>1057</v>
      </c>
      <c r="C386" s="29">
        <v>10600.55</v>
      </c>
    </row>
    <row r="387" spans="1:3">
      <c r="A387" s="29" t="s">
        <v>1056</v>
      </c>
      <c r="B387" s="29" t="s">
        <v>1061</v>
      </c>
      <c r="C387" s="29">
        <v>8601.33</v>
      </c>
    </row>
    <row r="388" spans="1:3">
      <c r="A388" s="29" t="s">
        <v>1056</v>
      </c>
      <c r="B388" s="29" t="s">
        <v>1059</v>
      </c>
      <c r="C388" s="29">
        <v>8116.68</v>
      </c>
    </row>
    <row r="389" spans="1:3">
      <c r="A389" s="29" t="s">
        <v>1056</v>
      </c>
      <c r="B389" s="29" t="s">
        <v>1060</v>
      </c>
      <c r="C389" s="29">
        <v>9282.48</v>
      </c>
    </row>
    <row r="390" spans="1:3">
      <c r="A390" s="29" t="s">
        <v>1056</v>
      </c>
      <c r="B390" s="29" t="s">
        <v>1061</v>
      </c>
      <c r="C390" s="29">
        <v>8124.41</v>
      </c>
    </row>
    <row r="391" spans="1:3">
      <c r="A391" s="29" t="s">
        <v>1056</v>
      </c>
      <c r="B391" s="29" t="s">
        <v>1061</v>
      </c>
      <c r="C391" s="29">
        <v>10977.21</v>
      </c>
    </row>
    <row r="392" spans="1:3">
      <c r="A392" s="29" t="s">
        <v>1056</v>
      </c>
      <c r="B392" s="29" t="s">
        <v>1060</v>
      </c>
      <c r="C392" s="29">
        <v>9778.35</v>
      </c>
    </row>
    <row r="393" spans="1:3">
      <c r="A393" s="29" t="s">
        <v>1056</v>
      </c>
      <c r="B393" s="29" t="s">
        <v>1060</v>
      </c>
      <c r="C393" s="29">
        <v>9290.14</v>
      </c>
    </row>
    <row r="394" spans="1:3">
      <c r="A394" s="29" t="s">
        <v>1056</v>
      </c>
      <c r="B394" s="29" t="s">
        <v>1057</v>
      </c>
      <c r="C394" s="29">
        <v>10269.459999999999</v>
      </c>
    </row>
    <row r="395" spans="1:3">
      <c r="A395" s="29" t="s">
        <v>1056</v>
      </c>
      <c r="B395" s="29" t="s">
        <v>1061</v>
      </c>
      <c r="C395" s="29">
        <v>10381.48</v>
      </c>
    </row>
    <row r="396" spans="1:3">
      <c r="A396" s="29" t="s">
        <v>1056</v>
      </c>
      <c r="B396" s="29" t="s">
        <v>1061</v>
      </c>
      <c r="C396" s="29">
        <v>9304.7000000000007</v>
      </c>
    </row>
    <row r="397" spans="1:3">
      <c r="A397" s="29" t="s">
        <v>1058</v>
      </c>
      <c r="B397" s="29" t="s">
        <v>1057</v>
      </c>
      <c r="C397" s="29">
        <v>23807.24</v>
      </c>
    </row>
    <row r="398" spans="1:3">
      <c r="A398" s="29" t="s">
        <v>1056</v>
      </c>
      <c r="B398" s="29" t="s">
        <v>1059</v>
      </c>
      <c r="C398" s="29">
        <v>11552.9</v>
      </c>
    </row>
    <row r="399" spans="1:3">
      <c r="A399" s="29" t="s">
        <v>1058</v>
      </c>
      <c r="B399" s="29" t="s">
        <v>1059</v>
      </c>
      <c r="C399" s="29">
        <v>23306.55</v>
      </c>
    </row>
    <row r="400" spans="1:3">
      <c r="A400" s="29" t="s">
        <v>1056</v>
      </c>
      <c r="B400" s="29" t="s">
        <v>1059</v>
      </c>
      <c r="C400" s="29">
        <v>9182.17</v>
      </c>
    </row>
    <row r="401" spans="1:3">
      <c r="A401" s="29" t="s">
        <v>1056</v>
      </c>
      <c r="B401" s="29" t="s">
        <v>1061</v>
      </c>
      <c r="C401" s="29">
        <v>9800.89</v>
      </c>
    </row>
    <row r="402" spans="1:3">
      <c r="A402" s="29" t="s">
        <v>1056</v>
      </c>
      <c r="B402" s="29" t="s">
        <v>1059</v>
      </c>
      <c r="C402" s="29">
        <v>8703.4599999999991</v>
      </c>
    </row>
    <row r="403" spans="1:3">
      <c r="A403" s="29" t="s">
        <v>1056</v>
      </c>
      <c r="B403" s="29" t="s">
        <v>1057</v>
      </c>
      <c r="C403" s="29">
        <v>10156.780000000001</v>
      </c>
    </row>
    <row r="404" spans="1:3">
      <c r="A404" s="29" t="s">
        <v>1056</v>
      </c>
      <c r="B404" s="29" t="s">
        <v>1057</v>
      </c>
      <c r="C404" s="29">
        <v>10264.44</v>
      </c>
    </row>
    <row r="405" spans="1:3">
      <c r="A405" s="29" t="s">
        <v>1056</v>
      </c>
      <c r="B405" s="29" t="s">
        <v>1057</v>
      </c>
      <c r="C405" s="29">
        <v>9566.99</v>
      </c>
    </row>
    <row r="406" spans="1:3">
      <c r="A406" s="29" t="s">
        <v>1056</v>
      </c>
      <c r="B406" s="29" t="s">
        <v>1057</v>
      </c>
      <c r="C406" s="29">
        <v>9583.89</v>
      </c>
    </row>
    <row r="407" spans="1:3">
      <c r="A407" s="29" t="s">
        <v>1058</v>
      </c>
      <c r="B407" s="29" t="s">
        <v>1060</v>
      </c>
      <c r="C407" s="29">
        <v>24106.91</v>
      </c>
    </row>
    <row r="408" spans="1:3">
      <c r="A408" s="29" t="s">
        <v>1056</v>
      </c>
      <c r="B408" s="29" t="s">
        <v>1059</v>
      </c>
      <c r="C408" s="29">
        <v>26140.36</v>
      </c>
    </row>
    <row r="409" spans="1:3">
      <c r="A409" s="29" t="s">
        <v>1056</v>
      </c>
      <c r="B409" s="29" t="s">
        <v>1060</v>
      </c>
      <c r="C409" s="29">
        <v>8688.86</v>
      </c>
    </row>
    <row r="410" spans="1:3">
      <c r="A410" s="29" t="s">
        <v>1056</v>
      </c>
      <c r="B410" s="29" t="s">
        <v>1061</v>
      </c>
      <c r="C410" s="29">
        <v>8125.78</v>
      </c>
    </row>
    <row r="411" spans="1:3">
      <c r="A411" s="29" t="s">
        <v>1058</v>
      </c>
      <c r="B411" s="29" t="s">
        <v>1059</v>
      </c>
      <c r="C411" s="29">
        <v>39727.61</v>
      </c>
    </row>
    <row r="412" spans="1:3">
      <c r="A412" s="29" t="s">
        <v>1056</v>
      </c>
      <c r="B412" s="29" t="s">
        <v>1060</v>
      </c>
      <c r="C412" s="29">
        <v>9288.0300000000007</v>
      </c>
    </row>
    <row r="413" spans="1:3">
      <c r="A413" s="29" t="s">
        <v>1056</v>
      </c>
      <c r="B413" s="29" t="s">
        <v>1057</v>
      </c>
      <c r="C413" s="29">
        <v>8988.16</v>
      </c>
    </row>
    <row r="414" spans="1:3">
      <c r="A414" s="29" t="s">
        <v>1056</v>
      </c>
      <c r="B414" s="29" t="s">
        <v>1060</v>
      </c>
      <c r="C414" s="29">
        <v>10370.91</v>
      </c>
    </row>
    <row r="415" spans="1:3">
      <c r="A415" s="29" t="s">
        <v>1058</v>
      </c>
      <c r="B415" s="29" t="s">
        <v>1059</v>
      </c>
      <c r="C415" s="29">
        <v>23568.27</v>
      </c>
    </row>
    <row r="416" spans="1:3">
      <c r="A416" s="29" t="s">
        <v>1056</v>
      </c>
      <c r="B416" s="29" t="s">
        <v>1057</v>
      </c>
      <c r="C416" s="29">
        <v>11033.66</v>
      </c>
    </row>
    <row r="417" spans="1:3">
      <c r="A417" s="29" t="s">
        <v>1056</v>
      </c>
      <c r="B417" s="29" t="s">
        <v>1061</v>
      </c>
      <c r="C417" s="29">
        <v>7789.64</v>
      </c>
    </row>
    <row r="418" spans="1:3">
      <c r="A418" s="29" t="s">
        <v>1058</v>
      </c>
      <c r="B418" s="29" t="s">
        <v>1061</v>
      </c>
      <c r="C418" s="29">
        <v>21223.68</v>
      </c>
    </row>
    <row r="419" spans="1:3">
      <c r="A419" s="29" t="s">
        <v>1056</v>
      </c>
      <c r="B419" s="29" t="s">
        <v>1061</v>
      </c>
      <c r="C419" s="29">
        <v>8871.15</v>
      </c>
    </row>
    <row r="420" spans="1:3">
      <c r="A420" s="29" t="s">
        <v>1056</v>
      </c>
      <c r="B420" s="29" t="s">
        <v>1057</v>
      </c>
      <c r="C420" s="29">
        <v>9249.5</v>
      </c>
    </row>
    <row r="421" spans="1:3">
      <c r="A421" s="29" t="s">
        <v>1056</v>
      </c>
      <c r="B421" s="29" t="s">
        <v>1060</v>
      </c>
      <c r="C421" s="29">
        <v>10043.25</v>
      </c>
    </row>
    <row r="422" spans="1:3">
      <c r="A422" s="29" t="s">
        <v>1056</v>
      </c>
      <c r="B422" s="29" t="s">
        <v>1060</v>
      </c>
      <c r="C422" s="29">
        <v>10736.87</v>
      </c>
    </row>
    <row r="423" spans="1:3">
      <c r="A423" s="29" t="s">
        <v>1056</v>
      </c>
      <c r="B423" s="29" t="s">
        <v>1060</v>
      </c>
      <c r="C423" s="29">
        <v>8964.06</v>
      </c>
    </row>
    <row r="424" spans="1:3">
      <c r="A424" s="29" t="s">
        <v>1056</v>
      </c>
      <c r="B424" s="29" t="s">
        <v>1059</v>
      </c>
      <c r="C424" s="29">
        <v>8968.33</v>
      </c>
    </row>
    <row r="425" spans="1:3">
      <c r="A425" s="29" t="s">
        <v>1056</v>
      </c>
      <c r="B425" s="29" t="s">
        <v>1059</v>
      </c>
      <c r="C425" s="29">
        <v>9563.0300000000007</v>
      </c>
    </row>
    <row r="426" spans="1:3">
      <c r="A426" s="29" t="s">
        <v>1058</v>
      </c>
      <c r="B426" s="29" t="s">
        <v>1057</v>
      </c>
      <c r="C426" s="29">
        <v>45702.02</v>
      </c>
    </row>
    <row r="427" spans="1:3">
      <c r="A427" s="29" t="s">
        <v>1056</v>
      </c>
      <c r="B427" s="29" t="s">
        <v>1060</v>
      </c>
      <c r="C427" s="29">
        <v>10141.14</v>
      </c>
    </row>
    <row r="428" spans="1:3">
      <c r="A428" s="29" t="s">
        <v>1056</v>
      </c>
      <c r="B428" s="29" t="s">
        <v>1061</v>
      </c>
      <c r="C428" s="29">
        <v>8280.6200000000008</v>
      </c>
    </row>
    <row r="429" spans="1:3">
      <c r="A429" s="29" t="s">
        <v>1056</v>
      </c>
      <c r="B429" s="29" t="s">
        <v>1060</v>
      </c>
      <c r="C429" s="29">
        <v>26392.26</v>
      </c>
    </row>
    <row r="430" spans="1:3">
      <c r="A430" s="29" t="s">
        <v>1056</v>
      </c>
      <c r="B430" s="29" t="s">
        <v>1060</v>
      </c>
      <c r="C430" s="29">
        <v>9447.25</v>
      </c>
    </row>
    <row r="431" spans="1:3">
      <c r="A431" s="29" t="s">
        <v>1058</v>
      </c>
      <c r="B431" s="29" t="s">
        <v>1061</v>
      </c>
      <c r="C431" s="29">
        <v>40974.160000000003</v>
      </c>
    </row>
    <row r="432" spans="1:3">
      <c r="A432" s="29" t="s">
        <v>1056</v>
      </c>
      <c r="B432" s="29" t="s">
        <v>1057</v>
      </c>
      <c r="C432" s="29">
        <v>28468.92</v>
      </c>
    </row>
    <row r="433" spans="1:3">
      <c r="A433" s="29" t="s">
        <v>1056</v>
      </c>
      <c r="B433" s="29" t="s">
        <v>1061</v>
      </c>
      <c r="C433" s="29">
        <v>7804.16</v>
      </c>
    </row>
    <row r="434" spans="1:3">
      <c r="A434" s="29" t="s">
        <v>1056</v>
      </c>
      <c r="B434" s="29" t="s">
        <v>1059</v>
      </c>
      <c r="C434" s="29">
        <v>21232.18</v>
      </c>
    </row>
    <row r="435" spans="1:3">
      <c r="A435" s="29" t="s">
        <v>1056</v>
      </c>
      <c r="B435" s="29" t="s">
        <v>1059</v>
      </c>
      <c r="C435" s="29">
        <v>8269.0400000000009</v>
      </c>
    </row>
    <row r="436" spans="1:3">
      <c r="A436" s="29" t="s">
        <v>1056</v>
      </c>
      <c r="B436" s="29" t="s">
        <v>1057</v>
      </c>
      <c r="C436" s="29">
        <v>8765.25</v>
      </c>
    </row>
    <row r="437" spans="1:3">
      <c r="A437" s="29" t="s">
        <v>1056</v>
      </c>
      <c r="B437" s="29" t="s">
        <v>1059</v>
      </c>
      <c r="C437" s="29">
        <v>8277.52</v>
      </c>
    </row>
    <row r="438" spans="1:3">
      <c r="A438" s="29" t="s">
        <v>1056</v>
      </c>
      <c r="B438" s="29" t="s">
        <v>1061</v>
      </c>
      <c r="C438" s="29">
        <v>8978.19</v>
      </c>
    </row>
    <row r="439" spans="1:3">
      <c r="A439" s="29" t="s">
        <v>1058</v>
      </c>
      <c r="B439" s="29" t="s">
        <v>1061</v>
      </c>
      <c r="C439" s="29">
        <v>24180.93</v>
      </c>
    </row>
    <row r="440" spans="1:3">
      <c r="A440" s="29" t="s">
        <v>1056</v>
      </c>
      <c r="B440" s="29" t="s">
        <v>1057</v>
      </c>
      <c r="C440" s="29">
        <v>11015.17</v>
      </c>
    </row>
    <row r="441" spans="1:3">
      <c r="A441" s="29" t="s">
        <v>1056</v>
      </c>
      <c r="B441" s="29" t="s">
        <v>1060</v>
      </c>
      <c r="C441" s="29">
        <v>9447.3799999999992</v>
      </c>
    </row>
    <row r="442" spans="1:3">
      <c r="A442" s="29" t="s">
        <v>1056</v>
      </c>
      <c r="B442" s="29" t="s">
        <v>1057</v>
      </c>
      <c r="C442" s="29">
        <v>8671.19</v>
      </c>
    </row>
    <row r="443" spans="1:3">
      <c r="A443" s="29" t="s">
        <v>1056</v>
      </c>
      <c r="B443" s="29" t="s">
        <v>1061</v>
      </c>
      <c r="C443" s="29">
        <v>8283.68</v>
      </c>
    </row>
    <row r="444" spans="1:3">
      <c r="A444" s="29" t="s">
        <v>1056</v>
      </c>
      <c r="B444" s="29" t="s">
        <v>1057</v>
      </c>
      <c r="C444" s="29">
        <v>10115.01</v>
      </c>
    </row>
    <row r="445" spans="1:3">
      <c r="A445" s="29" t="s">
        <v>1056</v>
      </c>
      <c r="B445" s="29" t="s">
        <v>1060</v>
      </c>
      <c r="C445" s="29">
        <v>10407.09</v>
      </c>
    </row>
    <row r="446" spans="1:3">
      <c r="A446" s="29" t="s">
        <v>1056</v>
      </c>
      <c r="B446" s="29" t="s">
        <v>1060</v>
      </c>
      <c r="C446" s="29">
        <v>9225.26</v>
      </c>
    </row>
    <row r="447" spans="1:3">
      <c r="A447" s="29" t="s">
        <v>1056</v>
      </c>
      <c r="B447" s="29" t="s">
        <v>1060</v>
      </c>
      <c r="C447" s="29">
        <v>9715.84</v>
      </c>
    </row>
    <row r="448" spans="1:3">
      <c r="A448" s="29" t="s">
        <v>1058</v>
      </c>
      <c r="B448" s="29" t="s">
        <v>1061</v>
      </c>
      <c r="C448" s="29">
        <v>21978.68</v>
      </c>
    </row>
    <row r="449" spans="1:3">
      <c r="A449" s="29" t="s">
        <v>1056</v>
      </c>
      <c r="B449" s="29" t="s">
        <v>1057</v>
      </c>
      <c r="C449" s="29">
        <v>9620.33</v>
      </c>
    </row>
    <row r="450" spans="1:3">
      <c r="A450" s="29" t="s">
        <v>1056</v>
      </c>
      <c r="B450" s="29" t="s">
        <v>1061</v>
      </c>
      <c r="C450" s="29">
        <v>8083.92</v>
      </c>
    </row>
    <row r="451" spans="1:3">
      <c r="A451" s="29" t="s">
        <v>1056</v>
      </c>
      <c r="B451" s="29" t="s">
        <v>1059</v>
      </c>
      <c r="C451" s="29">
        <v>8539.67</v>
      </c>
    </row>
    <row r="452" spans="1:3">
      <c r="A452" s="29" t="s">
        <v>1056</v>
      </c>
      <c r="B452" s="29" t="s">
        <v>1060</v>
      </c>
      <c r="C452" s="29">
        <v>20878.78</v>
      </c>
    </row>
    <row r="453" spans="1:3">
      <c r="A453" s="29" t="s">
        <v>1056</v>
      </c>
      <c r="B453" s="29" t="s">
        <v>1057</v>
      </c>
      <c r="C453" s="29">
        <v>8428.07</v>
      </c>
    </row>
    <row r="454" spans="1:3">
      <c r="A454" s="29" t="s">
        <v>1056</v>
      </c>
      <c r="B454" s="29" t="s">
        <v>1061</v>
      </c>
      <c r="C454" s="29">
        <v>8547.69</v>
      </c>
    </row>
    <row r="455" spans="1:3">
      <c r="A455" s="29" t="s">
        <v>1058</v>
      </c>
      <c r="B455" s="29" t="s">
        <v>1061</v>
      </c>
      <c r="C455" s="29">
        <v>42969.85</v>
      </c>
    </row>
    <row r="456" spans="1:3">
      <c r="A456" s="29" t="s">
        <v>1056</v>
      </c>
      <c r="B456" s="29" t="s">
        <v>1059</v>
      </c>
      <c r="C456" s="29">
        <v>26236.58</v>
      </c>
    </row>
    <row r="457" spans="1:3">
      <c r="A457" s="29" t="s">
        <v>1056</v>
      </c>
      <c r="B457" s="29" t="s">
        <v>1059</v>
      </c>
      <c r="C457" s="29">
        <v>8068.19</v>
      </c>
    </row>
    <row r="458" spans="1:3">
      <c r="A458" s="29" t="s">
        <v>1056</v>
      </c>
      <c r="B458" s="29" t="s">
        <v>1057</v>
      </c>
      <c r="C458" s="29">
        <v>8930.93</v>
      </c>
    </row>
    <row r="459" spans="1:3">
      <c r="A459" s="29" t="s">
        <v>1056</v>
      </c>
      <c r="B459" s="29" t="s">
        <v>1059</v>
      </c>
      <c r="C459" s="29">
        <v>8556.91</v>
      </c>
    </row>
    <row r="460" spans="1:3">
      <c r="A460" s="29" t="s">
        <v>1058</v>
      </c>
      <c r="B460" s="29" t="s">
        <v>1061</v>
      </c>
      <c r="C460" s="29">
        <v>23065.42</v>
      </c>
    </row>
    <row r="461" spans="1:3">
      <c r="A461" s="29" t="s">
        <v>1056</v>
      </c>
      <c r="B461" s="29" t="s">
        <v>1059</v>
      </c>
      <c r="C461" s="29">
        <v>8062.76</v>
      </c>
    </row>
    <row r="462" spans="1:3">
      <c r="A462" s="29" t="s">
        <v>1058</v>
      </c>
      <c r="B462" s="29" t="s">
        <v>1060</v>
      </c>
      <c r="C462" s="29">
        <v>23401.31</v>
      </c>
    </row>
    <row r="463" spans="1:3">
      <c r="A463" s="29" t="s">
        <v>1058</v>
      </c>
      <c r="B463" s="29" t="s">
        <v>1061</v>
      </c>
      <c r="C463" s="29">
        <v>44202.65</v>
      </c>
    </row>
    <row r="464" spans="1:3">
      <c r="A464" s="29" t="s">
        <v>1056</v>
      </c>
      <c r="B464" s="29" t="s">
        <v>1060</v>
      </c>
      <c r="C464" s="29">
        <v>8627.5400000000009</v>
      </c>
    </row>
    <row r="465" spans="1:3">
      <c r="A465" s="29" t="s">
        <v>1058</v>
      </c>
      <c r="B465" s="29" t="s">
        <v>1057</v>
      </c>
      <c r="C465" s="29">
        <v>24915.22</v>
      </c>
    </row>
    <row r="466" spans="1:3">
      <c r="A466" s="29" t="s">
        <v>1058</v>
      </c>
      <c r="B466" s="29" t="s">
        <v>1061</v>
      </c>
      <c r="C466" s="29">
        <v>42211.14</v>
      </c>
    </row>
    <row r="467" spans="1:3">
      <c r="A467" s="29" t="s">
        <v>1056</v>
      </c>
      <c r="B467" s="29" t="s">
        <v>1061</v>
      </c>
      <c r="C467" s="29">
        <v>8569.86</v>
      </c>
    </row>
    <row r="468" spans="1:3">
      <c r="A468" s="29" t="s">
        <v>1058</v>
      </c>
      <c r="B468" s="29" t="s">
        <v>1059</v>
      </c>
      <c r="C468" s="29">
        <v>25309.49</v>
      </c>
    </row>
    <row r="469" spans="1:3">
      <c r="A469" s="29" t="s">
        <v>1056</v>
      </c>
      <c r="B469" s="29" t="s">
        <v>1059</v>
      </c>
      <c r="C469" s="29">
        <v>8551.35</v>
      </c>
    </row>
    <row r="470" spans="1:3">
      <c r="A470" s="29" t="s">
        <v>1058</v>
      </c>
      <c r="B470" s="29" t="s">
        <v>1061</v>
      </c>
      <c r="C470" s="29">
        <v>41676.080000000002</v>
      </c>
    </row>
    <row r="471" spans="1:3">
      <c r="A471" s="29" t="s">
        <v>1058</v>
      </c>
      <c r="B471" s="29" t="s">
        <v>1057</v>
      </c>
      <c r="C471" s="29">
        <v>24535.7</v>
      </c>
    </row>
    <row r="472" spans="1:3">
      <c r="A472" s="29" t="s">
        <v>1056</v>
      </c>
      <c r="B472" s="29" t="s">
        <v>1060</v>
      </c>
      <c r="C472" s="29">
        <v>8534.67</v>
      </c>
    </row>
    <row r="473" spans="1:3">
      <c r="A473" s="29" t="s">
        <v>1056</v>
      </c>
      <c r="B473" s="29" t="s">
        <v>1061</v>
      </c>
      <c r="C473" s="29">
        <v>8240.59</v>
      </c>
    </row>
    <row r="474" spans="1:3">
      <c r="A474" s="29" t="s">
        <v>1056</v>
      </c>
      <c r="B474" s="29" t="s">
        <v>1057</v>
      </c>
      <c r="C474" s="29">
        <v>8026.67</v>
      </c>
    </row>
    <row r="475" spans="1:3">
      <c r="A475" s="29" t="s">
        <v>1058</v>
      </c>
      <c r="B475" s="29" t="s">
        <v>1057</v>
      </c>
      <c r="C475" s="29">
        <v>40720.550000000003</v>
      </c>
    </row>
    <row r="476" spans="1:3">
      <c r="A476" s="29" t="s">
        <v>1056</v>
      </c>
      <c r="B476" s="29" t="s">
        <v>1059</v>
      </c>
      <c r="C476" s="29">
        <v>8823.2800000000007</v>
      </c>
    </row>
    <row r="477" spans="1:3">
      <c r="A477" s="29" t="s">
        <v>1056</v>
      </c>
      <c r="B477" s="29" t="s">
        <v>1059</v>
      </c>
      <c r="C477" s="29">
        <v>7147.11</v>
      </c>
    </row>
    <row r="478" spans="1:3">
      <c r="A478" s="29" t="s">
        <v>1058</v>
      </c>
      <c r="B478" s="29" t="s">
        <v>1061</v>
      </c>
      <c r="C478" s="29">
        <v>46151.12</v>
      </c>
    </row>
    <row r="479" spans="1:3">
      <c r="A479" s="29" t="s">
        <v>1056</v>
      </c>
      <c r="B479" s="29" t="s">
        <v>1061</v>
      </c>
      <c r="C479" s="29">
        <v>7742.11</v>
      </c>
    </row>
    <row r="480" spans="1:3">
      <c r="A480" s="29" t="s">
        <v>1056</v>
      </c>
      <c r="B480" s="29" t="s">
        <v>1060</v>
      </c>
      <c r="C480" s="29">
        <v>9432.93</v>
      </c>
    </row>
    <row r="481" spans="1:3">
      <c r="A481" s="29" t="s">
        <v>1056</v>
      </c>
      <c r="B481" s="29" t="s">
        <v>1061</v>
      </c>
      <c r="C481" s="29">
        <v>8232.64</v>
      </c>
    </row>
    <row r="482" spans="1:3">
      <c r="A482" s="29" t="s">
        <v>1056</v>
      </c>
      <c r="B482" s="29" t="s">
        <v>1060</v>
      </c>
      <c r="C482" s="29">
        <v>8334.4599999999991</v>
      </c>
    </row>
    <row r="483" spans="1:3">
      <c r="A483" s="29" t="s">
        <v>1056</v>
      </c>
      <c r="B483" s="29" t="s">
        <v>1059</v>
      </c>
      <c r="C483" s="29">
        <v>24603.05</v>
      </c>
    </row>
    <row r="484" spans="1:3">
      <c r="A484" s="29" t="s">
        <v>1056</v>
      </c>
      <c r="B484" s="29" t="s">
        <v>1061</v>
      </c>
      <c r="C484" s="29">
        <v>8944.1200000000008</v>
      </c>
    </row>
    <row r="485" spans="1:3">
      <c r="A485" s="29" t="s">
        <v>1056</v>
      </c>
      <c r="B485" s="29" t="s">
        <v>1060</v>
      </c>
      <c r="C485" s="29">
        <v>9411.01</v>
      </c>
    </row>
    <row r="486" spans="1:3">
      <c r="A486" s="29" t="s">
        <v>1056</v>
      </c>
      <c r="B486" s="29" t="s">
        <v>1057</v>
      </c>
      <c r="C486" s="29">
        <v>7526.71</v>
      </c>
    </row>
    <row r="487" spans="1:3">
      <c r="A487" s="29" t="s">
        <v>1056</v>
      </c>
      <c r="B487" s="29" t="s">
        <v>1060</v>
      </c>
      <c r="C487" s="29">
        <v>8342.91</v>
      </c>
    </row>
    <row r="488" spans="1:3">
      <c r="A488" s="29" t="s">
        <v>1056</v>
      </c>
      <c r="B488" s="29" t="s">
        <v>1059</v>
      </c>
      <c r="C488" s="29">
        <v>8825.09</v>
      </c>
    </row>
    <row r="489" spans="1:3">
      <c r="A489" s="29" t="s">
        <v>1056</v>
      </c>
      <c r="B489" s="29" t="s">
        <v>1061</v>
      </c>
      <c r="C489" s="29">
        <v>8233.1</v>
      </c>
    </row>
    <row r="490" spans="1:3">
      <c r="A490" s="29" t="s">
        <v>1056</v>
      </c>
      <c r="B490" s="29" t="s">
        <v>1060</v>
      </c>
      <c r="C490" s="29">
        <v>8334.59</v>
      </c>
    </row>
    <row r="491" spans="1:3">
      <c r="A491" s="29" t="s">
        <v>1056</v>
      </c>
      <c r="B491" s="29" t="s">
        <v>1057</v>
      </c>
      <c r="C491" s="29">
        <v>9193.84</v>
      </c>
    </row>
    <row r="492" spans="1:3">
      <c r="A492" s="29" t="s">
        <v>1056</v>
      </c>
      <c r="B492" s="29" t="s">
        <v>1060</v>
      </c>
      <c r="C492" s="29">
        <v>8823.99</v>
      </c>
    </row>
    <row r="493" spans="1:3">
      <c r="A493" s="29" t="s">
        <v>1056</v>
      </c>
      <c r="B493" s="29" t="s">
        <v>1059</v>
      </c>
      <c r="C493" s="29">
        <v>9414.92</v>
      </c>
    </row>
    <row r="494" spans="1:3">
      <c r="A494" s="29" t="s">
        <v>1058</v>
      </c>
      <c r="B494" s="29" t="s">
        <v>1060</v>
      </c>
      <c r="C494" s="29">
        <v>42111.66</v>
      </c>
    </row>
    <row r="495" spans="1:3">
      <c r="A495" s="29" t="s">
        <v>1056</v>
      </c>
      <c r="B495" s="29" t="s">
        <v>1059</v>
      </c>
      <c r="C495" s="29">
        <v>10096.969999999999</v>
      </c>
    </row>
    <row r="496" spans="1:3">
      <c r="A496" s="29" t="s">
        <v>1056</v>
      </c>
      <c r="B496" s="29" t="s">
        <v>1060</v>
      </c>
      <c r="C496" s="29">
        <v>9500.57</v>
      </c>
    </row>
    <row r="497" spans="1:3">
      <c r="A497" s="29" t="s">
        <v>1058</v>
      </c>
      <c r="B497" s="29" t="s">
        <v>1057</v>
      </c>
      <c r="C497" s="29">
        <v>21677.279999999999</v>
      </c>
    </row>
    <row r="498" spans="1:3">
      <c r="A498" s="29" t="s">
        <v>1056</v>
      </c>
      <c r="B498" s="29" t="s">
        <v>1061</v>
      </c>
      <c r="C498" s="29">
        <v>8347.16</v>
      </c>
    </row>
    <row r="499" spans="1:3">
      <c r="A499" s="29" t="s">
        <v>1056</v>
      </c>
      <c r="B499" s="29" t="s">
        <v>1057</v>
      </c>
      <c r="C499" s="29">
        <v>8733.23</v>
      </c>
    </row>
    <row r="500" spans="1:3">
      <c r="A500" s="29" t="s">
        <v>1058</v>
      </c>
      <c r="B500" s="29" t="s">
        <v>1059</v>
      </c>
      <c r="C500" s="29">
        <v>41661.599999999999</v>
      </c>
    </row>
    <row r="501" spans="1:3">
      <c r="A501" s="29" t="s">
        <v>1056</v>
      </c>
      <c r="B501" s="29" t="s">
        <v>1057</v>
      </c>
      <c r="C501" s="29">
        <v>9301.89</v>
      </c>
    </row>
    <row r="502" spans="1:3">
      <c r="A502" s="29" t="s">
        <v>1056</v>
      </c>
      <c r="B502" s="29" t="s">
        <v>1060</v>
      </c>
      <c r="C502" s="29">
        <v>7935.29</v>
      </c>
    </row>
    <row r="503" spans="1:3">
      <c r="A503" s="29" t="s">
        <v>1058</v>
      </c>
      <c r="B503" s="29" t="s">
        <v>1057</v>
      </c>
      <c r="C503" s="29">
        <v>21098.55</v>
      </c>
    </row>
    <row r="504" spans="1:3">
      <c r="A504" s="29" t="s">
        <v>1056</v>
      </c>
      <c r="B504" s="29" t="s">
        <v>1061</v>
      </c>
      <c r="C504" s="29">
        <v>8516.83</v>
      </c>
    </row>
    <row r="505" spans="1:3">
      <c r="A505" s="29" t="s">
        <v>1056</v>
      </c>
      <c r="B505" s="29" t="s">
        <v>1059</v>
      </c>
      <c r="C505" s="29">
        <v>8520.0300000000007</v>
      </c>
    </row>
    <row r="506" spans="1:3">
      <c r="A506" s="29" t="s">
        <v>1056</v>
      </c>
      <c r="B506" s="29" t="s">
        <v>1059</v>
      </c>
      <c r="C506" s="29">
        <v>7441.05</v>
      </c>
    </row>
    <row r="507" spans="1:3">
      <c r="A507" s="29" t="s">
        <v>1058</v>
      </c>
      <c r="B507" s="29" t="s">
        <v>1057</v>
      </c>
      <c r="C507" s="29">
        <v>42760.5</v>
      </c>
    </row>
    <row r="508" spans="1:3">
      <c r="A508" s="29" t="s">
        <v>1056</v>
      </c>
      <c r="B508" s="29" t="s">
        <v>1061</v>
      </c>
      <c r="C508" s="29">
        <v>9788.8700000000008</v>
      </c>
    </row>
    <row r="509" spans="1:3">
      <c r="A509" s="29" t="s">
        <v>1056</v>
      </c>
      <c r="B509" s="29" t="s">
        <v>1059</v>
      </c>
      <c r="C509" s="29">
        <v>7345.08</v>
      </c>
    </row>
    <row r="510" spans="1:3">
      <c r="A510" s="29" t="s">
        <v>1056</v>
      </c>
      <c r="B510" s="29" t="s">
        <v>1059</v>
      </c>
      <c r="C510" s="29">
        <v>8027.97</v>
      </c>
    </row>
    <row r="511" spans="1:3">
      <c r="A511" s="29" t="s">
        <v>1056</v>
      </c>
      <c r="B511" s="29" t="s">
        <v>1057</v>
      </c>
      <c r="C511" s="29">
        <v>8413.4599999999991</v>
      </c>
    </row>
    <row r="512" spans="1:3">
      <c r="A512" s="29" t="s">
        <v>1056</v>
      </c>
      <c r="B512" s="29" t="s">
        <v>1061</v>
      </c>
      <c r="C512" s="29">
        <v>8527.5300000000007</v>
      </c>
    </row>
    <row r="513" spans="1:3">
      <c r="A513" s="29" t="s">
        <v>1056</v>
      </c>
      <c r="B513" s="29" t="s">
        <v>1057</v>
      </c>
      <c r="C513" s="29">
        <v>7222.79</v>
      </c>
    </row>
    <row r="514" spans="1:3">
      <c r="A514" s="29" t="s">
        <v>1056</v>
      </c>
      <c r="B514" s="29" t="s">
        <v>1060</v>
      </c>
      <c r="C514" s="29">
        <v>8604.48</v>
      </c>
    </row>
    <row r="515" spans="1:3">
      <c r="A515" s="29" t="s">
        <v>1056</v>
      </c>
      <c r="B515" s="29" t="s">
        <v>1060</v>
      </c>
      <c r="C515" s="29">
        <v>9095.07</v>
      </c>
    </row>
    <row r="516" spans="1:3">
      <c r="A516" s="29" t="s">
        <v>1056</v>
      </c>
      <c r="B516" s="29" t="s">
        <v>1060</v>
      </c>
      <c r="C516" s="29">
        <v>7448.4</v>
      </c>
    </row>
    <row r="517" spans="1:3">
      <c r="A517" s="29" t="s">
        <v>1056</v>
      </c>
      <c r="B517" s="29" t="s">
        <v>1057</v>
      </c>
      <c r="C517" s="29">
        <v>7731.86</v>
      </c>
    </row>
    <row r="518" spans="1:3">
      <c r="A518" s="29" t="s">
        <v>1056</v>
      </c>
      <c r="B518" s="29" t="s">
        <v>1059</v>
      </c>
      <c r="C518" s="29">
        <v>7445.92</v>
      </c>
    </row>
    <row r="519" spans="1:3">
      <c r="A519" s="29" t="s">
        <v>1058</v>
      </c>
      <c r="B519" s="29" t="s">
        <v>1060</v>
      </c>
      <c r="C519" s="29">
        <v>35069.370000000003</v>
      </c>
    </row>
    <row r="520" spans="1:3">
      <c r="A520" s="29" t="s">
        <v>1056</v>
      </c>
      <c r="B520" s="29" t="s">
        <v>1059</v>
      </c>
      <c r="C520" s="29">
        <v>7348.14</v>
      </c>
    </row>
    <row r="521" spans="1:3">
      <c r="A521" s="29" t="s">
        <v>1056</v>
      </c>
      <c r="B521" s="29" t="s">
        <v>1060</v>
      </c>
      <c r="C521" s="29">
        <v>9704.67</v>
      </c>
    </row>
    <row r="522" spans="1:3">
      <c r="A522" s="29" t="s">
        <v>1056</v>
      </c>
      <c r="B522" s="29" t="s">
        <v>1057</v>
      </c>
      <c r="C522" s="29">
        <v>28340.19</v>
      </c>
    </row>
    <row r="523" spans="1:3">
      <c r="A523" s="29" t="s">
        <v>1058</v>
      </c>
      <c r="B523" s="29" t="s">
        <v>1057</v>
      </c>
      <c r="C523" s="29">
        <v>39725.519999999997</v>
      </c>
    </row>
    <row r="524" spans="1:3">
      <c r="A524" s="29" t="s">
        <v>1056</v>
      </c>
      <c r="B524" s="29" t="s">
        <v>1061</v>
      </c>
      <c r="C524" s="29">
        <v>17929.3</v>
      </c>
    </row>
    <row r="525" spans="1:3">
      <c r="A525" s="29" t="s">
        <v>1056</v>
      </c>
      <c r="B525" s="29" t="s">
        <v>1061</v>
      </c>
      <c r="C525" s="29">
        <v>8605.36</v>
      </c>
    </row>
    <row r="526" spans="1:3">
      <c r="A526" s="29" t="s">
        <v>1056</v>
      </c>
      <c r="B526" s="29" t="s">
        <v>1060</v>
      </c>
      <c r="C526" s="29">
        <v>8603.82</v>
      </c>
    </row>
    <row r="527" spans="1:3">
      <c r="A527" s="29" t="s">
        <v>1056</v>
      </c>
      <c r="B527" s="29" t="s">
        <v>1061</v>
      </c>
      <c r="C527" s="29">
        <v>8515.76</v>
      </c>
    </row>
    <row r="528" spans="1:3">
      <c r="A528" s="29" t="s">
        <v>1056</v>
      </c>
      <c r="B528" s="29" t="s">
        <v>1059</v>
      </c>
      <c r="C528" s="29">
        <v>9101.7999999999993</v>
      </c>
    </row>
    <row r="529" spans="1:3">
      <c r="A529" s="29" t="s">
        <v>1056</v>
      </c>
      <c r="B529" s="29" t="s">
        <v>1059</v>
      </c>
      <c r="C529" s="29">
        <v>8615.2999999999993</v>
      </c>
    </row>
    <row r="530" spans="1:3">
      <c r="A530" s="29" t="s">
        <v>1058</v>
      </c>
      <c r="B530" s="29" t="s">
        <v>1061</v>
      </c>
      <c r="C530" s="29">
        <v>62592.87</v>
      </c>
    </row>
    <row r="531" spans="1:3">
      <c r="A531" s="29" t="s">
        <v>1056</v>
      </c>
      <c r="B531" s="29" t="s">
        <v>1059</v>
      </c>
      <c r="C531" s="29">
        <v>7726.85</v>
      </c>
    </row>
    <row r="532" spans="1:3">
      <c r="A532" s="29" t="s">
        <v>1056</v>
      </c>
      <c r="B532" s="29" t="s">
        <v>1059</v>
      </c>
      <c r="C532" s="29">
        <v>7740.34</v>
      </c>
    </row>
    <row r="533" spans="1:3">
      <c r="A533" s="29" t="s">
        <v>1058</v>
      </c>
      <c r="B533" s="29" t="s">
        <v>1060</v>
      </c>
      <c r="C533" s="29">
        <v>39556.49</v>
      </c>
    </row>
    <row r="534" spans="1:3">
      <c r="A534" s="29" t="s">
        <v>1056</v>
      </c>
      <c r="B534" s="29" t="s">
        <v>1057</v>
      </c>
      <c r="C534" s="29">
        <v>6948.7</v>
      </c>
    </row>
    <row r="535" spans="1:3">
      <c r="A535" s="29" t="s">
        <v>1056</v>
      </c>
      <c r="B535" s="29" t="s">
        <v>1057</v>
      </c>
      <c r="C535" s="29">
        <v>7419.48</v>
      </c>
    </row>
    <row r="536" spans="1:3">
      <c r="A536" s="29" t="s">
        <v>1056</v>
      </c>
      <c r="B536" s="29" t="s">
        <v>1061</v>
      </c>
      <c r="C536" s="29">
        <v>7731.43</v>
      </c>
    </row>
    <row r="537" spans="1:3">
      <c r="A537" s="29" t="s">
        <v>1056</v>
      </c>
      <c r="B537" s="29" t="s">
        <v>1061</v>
      </c>
      <c r="C537" s="29">
        <v>7152.67</v>
      </c>
    </row>
    <row r="538" spans="1:3">
      <c r="A538" s="29" t="s">
        <v>1056</v>
      </c>
      <c r="B538" s="29" t="s">
        <v>1057</v>
      </c>
      <c r="C538" s="29">
        <v>7421.19</v>
      </c>
    </row>
    <row r="539" spans="1:3">
      <c r="A539" s="29" t="s">
        <v>1056</v>
      </c>
      <c r="B539" s="29" t="s">
        <v>1057</v>
      </c>
      <c r="C539" s="29">
        <v>8116.27</v>
      </c>
    </row>
    <row r="540" spans="1:3">
      <c r="A540" s="29" t="s">
        <v>1056</v>
      </c>
      <c r="B540" s="29" t="s">
        <v>1060</v>
      </c>
      <c r="C540" s="29">
        <v>8302.5400000000009</v>
      </c>
    </row>
    <row r="541" spans="1:3">
      <c r="A541" s="29" t="s">
        <v>1058</v>
      </c>
      <c r="B541" s="29" t="s">
        <v>1060</v>
      </c>
      <c r="C541" s="29">
        <v>19594.810000000001</v>
      </c>
    </row>
    <row r="542" spans="1:3">
      <c r="A542" s="29" t="s">
        <v>1058</v>
      </c>
      <c r="B542" s="29" t="s">
        <v>1061</v>
      </c>
      <c r="C542" s="29">
        <v>48885.14</v>
      </c>
    </row>
    <row r="543" spans="1:3">
      <c r="A543" s="29" t="s">
        <v>1056</v>
      </c>
      <c r="B543" s="29" t="s">
        <v>1061</v>
      </c>
      <c r="C543" s="29">
        <v>8211.1</v>
      </c>
    </row>
    <row r="544" spans="1:3">
      <c r="A544" s="29" t="s">
        <v>1058</v>
      </c>
      <c r="B544" s="29" t="s">
        <v>1057</v>
      </c>
      <c r="C544" s="29">
        <v>42983.46</v>
      </c>
    </row>
    <row r="545" spans="1:3">
      <c r="A545" s="29" t="s">
        <v>1058</v>
      </c>
      <c r="B545" s="29" t="s">
        <v>1061</v>
      </c>
      <c r="C545" s="29">
        <v>46200.99</v>
      </c>
    </row>
    <row r="546" spans="1:3">
      <c r="A546" s="29" t="s">
        <v>1056</v>
      </c>
      <c r="B546" s="29" t="s">
        <v>1060</v>
      </c>
      <c r="C546" s="29">
        <v>12797.21</v>
      </c>
    </row>
    <row r="547" spans="1:3">
      <c r="A547" s="29" t="s">
        <v>1056</v>
      </c>
      <c r="B547" s="29" t="s">
        <v>1061</v>
      </c>
      <c r="C547" s="29">
        <v>8219.2000000000007</v>
      </c>
    </row>
    <row r="548" spans="1:3">
      <c r="A548" s="29" t="s">
        <v>1056</v>
      </c>
      <c r="B548" s="29" t="s">
        <v>1060</v>
      </c>
      <c r="C548" s="29">
        <v>8891.14</v>
      </c>
    </row>
    <row r="549" spans="1:3">
      <c r="A549" s="29" t="s">
        <v>1056</v>
      </c>
      <c r="B549" s="29" t="s">
        <v>1061</v>
      </c>
      <c r="C549" s="29">
        <v>7633.72</v>
      </c>
    </row>
    <row r="550" spans="1:3">
      <c r="A550" s="29" t="s">
        <v>1056</v>
      </c>
      <c r="B550" s="29" t="s">
        <v>1059</v>
      </c>
      <c r="C550" s="29">
        <v>7626.99</v>
      </c>
    </row>
    <row r="551" spans="1:3">
      <c r="A551" s="29" t="s">
        <v>1056</v>
      </c>
      <c r="B551" s="29" t="s">
        <v>1060</v>
      </c>
      <c r="C551" s="29">
        <v>32108.66</v>
      </c>
    </row>
    <row r="552" spans="1:3">
      <c r="A552" s="29" t="s">
        <v>1058</v>
      </c>
      <c r="B552" s="29" t="s">
        <v>1059</v>
      </c>
      <c r="C552" s="29">
        <v>38998.550000000003</v>
      </c>
    </row>
    <row r="553" spans="1:3">
      <c r="A553" s="29" t="s">
        <v>1056</v>
      </c>
      <c r="B553" s="29" t="s">
        <v>1057</v>
      </c>
      <c r="C553" s="29">
        <v>7518.03</v>
      </c>
    </row>
    <row r="554" spans="1:3">
      <c r="A554" s="29" t="s">
        <v>1056</v>
      </c>
      <c r="B554" s="29" t="s">
        <v>1059</v>
      </c>
      <c r="C554" s="29">
        <v>7624.63</v>
      </c>
    </row>
    <row r="555" spans="1:3">
      <c r="A555" s="29" t="s">
        <v>1056</v>
      </c>
      <c r="B555" s="29" t="s">
        <v>1057</v>
      </c>
      <c r="C555" s="29">
        <v>8023.14</v>
      </c>
    </row>
    <row r="556" spans="1:3">
      <c r="A556" s="29" t="s">
        <v>1056</v>
      </c>
      <c r="B556" s="29" t="s">
        <v>1059</v>
      </c>
      <c r="C556" s="29">
        <v>7623.52</v>
      </c>
    </row>
    <row r="557" spans="1:3">
      <c r="A557" s="29" t="s">
        <v>1056</v>
      </c>
      <c r="B557" s="29" t="s">
        <v>1061</v>
      </c>
      <c r="C557" s="29">
        <v>7147.47</v>
      </c>
    </row>
    <row r="558" spans="1:3">
      <c r="A558" s="29" t="s">
        <v>1056</v>
      </c>
      <c r="B558" s="29" t="s">
        <v>1060</v>
      </c>
      <c r="C558" s="29">
        <v>8606.2199999999993</v>
      </c>
    </row>
    <row r="559" spans="1:3">
      <c r="A559" s="29" t="s">
        <v>1058</v>
      </c>
      <c r="B559" s="29" t="s">
        <v>1061</v>
      </c>
      <c r="C559" s="29">
        <v>42124.52</v>
      </c>
    </row>
    <row r="560" spans="1:3">
      <c r="A560" s="29" t="s">
        <v>1056</v>
      </c>
      <c r="B560" s="29" t="s">
        <v>1060</v>
      </c>
      <c r="C560" s="29">
        <v>19144.580000000002</v>
      </c>
    </row>
    <row r="561" spans="1:3">
      <c r="A561" s="29" t="s">
        <v>1056</v>
      </c>
      <c r="B561" s="29" t="s">
        <v>1059</v>
      </c>
      <c r="C561" s="29">
        <v>8522</v>
      </c>
    </row>
    <row r="562" spans="1:3">
      <c r="A562" s="29" t="s">
        <v>1056</v>
      </c>
      <c r="B562" s="29" t="s">
        <v>1061</v>
      </c>
      <c r="C562" s="29">
        <v>7345.73</v>
      </c>
    </row>
    <row r="563" spans="1:3">
      <c r="A563" s="29" t="s">
        <v>1056</v>
      </c>
      <c r="B563" s="29" t="s">
        <v>1060</v>
      </c>
      <c r="C563" s="29">
        <v>6837.37</v>
      </c>
    </row>
    <row r="564" spans="1:3">
      <c r="A564" s="29" t="s">
        <v>1058</v>
      </c>
      <c r="B564" s="29" t="s">
        <v>1061</v>
      </c>
      <c r="C564" s="29">
        <v>45863.21</v>
      </c>
    </row>
    <row r="565" spans="1:3">
      <c r="A565" s="29" t="s">
        <v>1056</v>
      </c>
      <c r="B565" s="29" t="s">
        <v>1059</v>
      </c>
      <c r="C565" s="29">
        <v>7441.5</v>
      </c>
    </row>
    <row r="566" spans="1:3">
      <c r="A566" s="29" t="s">
        <v>1056</v>
      </c>
      <c r="B566" s="29" t="s">
        <v>1061</v>
      </c>
      <c r="C566" s="29">
        <v>18806.150000000001</v>
      </c>
    </row>
    <row r="567" spans="1:3">
      <c r="A567" s="29" t="s">
        <v>1058</v>
      </c>
      <c r="B567" s="29" t="s">
        <v>1061</v>
      </c>
      <c r="C567" s="29">
        <v>42560.43</v>
      </c>
    </row>
    <row r="568" spans="1:3">
      <c r="A568" s="29" t="s">
        <v>1056</v>
      </c>
      <c r="B568" s="29" t="s">
        <v>1057</v>
      </c>
      <c r="C568" s="29">
        <v>8310.84</v>
      </c>
    </row>
    <row r="569" spans="1:3">
      <c r="A569" s="29" t="s">
        <v>1056</v>
      </c>
      <c r="B569" s="29" t="s">
        <v>1059</v>
      </c>
      <c r="C569" s="29">
        <v>6849.03</v>
      </c>
    </row>
    <row r="570" spans="1:3">
      <c r="A570" s="29" t="s">
        <v>1058</v>
      </c>
      <c r="B570" s="29" t="s">
        <v>1060</v>
      </c>
      <c r="C570" s="29">
        <v>19798.05</v>
      </c>
    </row>
    <row r="571" spans="1:3">
      <c r="A571" s="29" t="s">
        <v>1058</v>
      </c>
      <c r="B571" s="29" t="s">
        <v>1057</v>
      </c>
      <c r="C571" s="29">
        <v>21774.32</v>
      </c>
    </row>
    <row r="572" spans="1:3">
      <c r="A572" s="29" t="s">
        <v>1056</v>
      </c>
      <c r="B572" s="29" t="s">
        <v>1059</v>
      </c>
      <c r="C572" s="29">
        <v>6250.44</v>
      </c>
    </row>
    <row r="573" spans="1:3">
      <c r="A573" s="29" t="s">
        <v>1058</v>
      </c>
      <c r="B573" s="29" t="s">
        <v>1060</v>
      </c>
      <c r="C573" s="29">
        <v>41034.22</v>
      </c>
    </row>
    <row r="574" spans="1:3">
      <c r="A574" s="29" t="s">
        <v>1056</v>
      </c>
      <c r="B574" s="29" t="s">
        <v>1057</v>
      </c>
      <c r="C574" s="29">
        <v>8410.0499999999993</v>
      </c>
    </row>
    <row r="575" spans="1:3">
      <c r="A575" s="29" t="s">
        <v>1058</v>
      </c>
      <c r="B575" s="29" t="s">
        <v>1061</v>
      </c>
      <c r="C575" s="29">
        <v>18767.740000000002</v>
      </c>
    </row>
    <row r="576" spans="1:3">
      <c r="A576" s="29" t="s">
        <v>1058</v>
      </c>
      <c r="B576" s="29" t="s">
        <v>1057</v>
      </c>
      <c r="C576" s="29">
        <v>21880.82</v>
      </c>
    </row>
    <row r="577" spans="1:3">
      <c r="A577" s="29" t="s">
        <v>1056</v>
      </c>
      <c r="B577" s="29" t="s">
        <v>1060</v>
      </c>
      <c r="C577" s="29">
        <v>7325.05</v>
      </c>
    </row>
    <row r="578" spans="1:3">
      <c r="A578" s="29" t="s">
        <v>1058</v>
      </c>
      <c r="B578" s="29" t="s">
        <v>1061</v>
      </c>
      <c r="C578" s="29">
        <v>40941.29</v>
      </c>
    </row>
    <row r="579" spans="1:3">
      <c r="A579" s="29" t="s">
        <v>1056</v>
      </c>
      <c r="B579" s="29" t="s">
        <v>1057</v>
      </c>
      <c r="C579" s="29">
        <v>7727.25</v>
      </c>
    </row>
    <row r="580" spans="1:3">
      <c r="A580" s="29" t="s">
        <v>1058</v>
      </c>
      <c r="B580" s="29" t="s">
        <v>1059</v>
      </c>
      <c r="C580" s="29">
        <v>22478.6</v>
      </c>
    </row>
    <row r="581" spans="1:3">
      <c r="A581" s="29" t="s">
        <v>1058</v>
      </c>
      <c r="B581" s="29" t="s">
        <v>1060</v>
      </c>
      <c r="C581" s="29">
        <v>21771.34</v>
      </c>
    </row>
    <row r="582" spans="1:3">
      <c r="A582" s="29" t="s">
        <v>1056</v>
      </c>
      <c r="B582" s="29" t="s">
        <v>1059</v>
      </c>
      <c r="C582" s="29">
        <v>7337.75</v>
      </c>
    </row>
    <row r="583" spans="1:3">
      <c r="A583" s="29" t="s">
        <v>1056</v>
      </c>
      <c r="B583" s="29" t="s">
        <v>1061</v>
      </c>
      <c r="C583" s="29">
        <v>14478.33</v>
      </c>
    </row>
    <row r="584" spans="1:3">
      <c r="A584" s="29" t="s">
        <v>1058</v>
      </c>
      <c r="B584" s="29" t="s">
        <v>1059</v>
      </c>
      <c r="C584" s="29">
        <v>37829.72</v>
      </c>
    </row>
    <row r="585" spans="1:3">
      <c r="A585" s="29" t="s">
        <v>1058</v>
      </c>
      <c r="B585" s="29" t="s">
        <v>1060</v>
      </c>
      <c r="C585" s="29">
        <v>19964.75</v>
      </c>
    </row>
    <row r="586" spans="1:3">
      <c r="A586" s="29" t="s">
        <v>1058</v>
      </c>
      <c r="B586" s="29" t="s">
        <v>1057</v>
      </c>
      <c r="C586" s="29">
        <v>21348.71</v>
      </c>
    </row>
    <row r="587" spans="1:3">
      <c r="A587" s="29" t="s">
        <v>1058</v>
      </c>
      <c r="B587" s="29" t="s">
        <v>1061</v>
      </c>
      <c r="C587" s="29">
        <v>19515.54</v>
      </c>
    </row>
    <row r="588" spans="1:3">
      <c r="A588" s="29" t="s">
        <v>1056</v>
      </c>
      <c r="B588" s="29" t="s">
        <v>1057</v>
      </c>
      <c r="C588" s="29">
        <v>7443.64</v>
      </c>
    </row>
    <row r="589" spans="1:3">
      <c r="A589" s="29" t="s">
        <v>1056</v>
      </c>
      <c r="B589" s="29" t="s">
        <v>1057</v>
      </c>
      <c r="C589" s="29">
        <v>8017.06</v>
      </c>
    </row>
    <row r="590" spans="1:3">
      <c r="A590" s="29" t="s">
        <v>1056</v>
      </c>
      <c r="B590" s="29" t="s">
        <v>1060</v>
      </c>
      <c r="C590" s="29">
        <v>7639.42</v>
      </c>
    </row>
    <row r="591" spans="1:3">
      <c r="A591" s="29" t="s">
        <v>1056</v>
      </c>
      <c r="B591" s="29" t="s">
        <v>1059</v>
      </c>
      <c r="C591" s="29">
        <v>5969.72</v>
      </c>
    </row>
    <row r="592" spans="1:3">
      <c r="A592" s="29" t="s">
        <v>1058</v>
      </c>
      <c r="B592" s="29" t="s">
        <v>1059</v>
      </c>
      <c r="C592" s="29">
        <v>22144.03</v>
      </c>
    </row>
    <row r="593" spans="1:3">
      <c r="A593" s="29" t="s">
        <v>1058</v>
      </c>
      <c r="B593" s="29" t="s">
        <v>1061</v>
      </c>
      <c r="C593" s="29">
        <v>38245.589999999997</v>
      </c>
    </row>
    <row r="594" spans="1:3">
      <c r="A594" s="29" t="s">
        <v>1056</v>
      </c>
      <c r="B594" s="29" t="s">
        <v>1061</v>
      </c>
      <c r="C594" s="29">
        <v>7640.31</v>
      </c>
    </row>
    <row r="595" spans="1:3">
      <c r="A595" s="29" t="s">
        <v>1058</v>
      </c>
      <c r="B595" s="29" t="s">
        <v>1057</v>
      </c>
      <c r="C595" s="29">
        <v>32787.46</v>
      </c>
    </row>
    <row r="596" spans="1:3">
      <c r="A596" s="29" t="s">
        <v>1056</v>
      </c>
      <c r="B596" s="29" t="s">
        <v>1060</v>
      </c>
      <c r="C596" s="29">
        <v>7729.65</v>
      </c>
    </row>
    <row r="597" spans="1:3">
      <c r="A597" s="29" t="s">
        <v>1056</v>
      </c>
      <c r="B597" s="29" t="s">
        <v>1059</v>
      </c>
      <c r="C597" s="29">
        <v>7050.64</v>
      </c>
    </row>
    <row r="598" spans="1:3">
      <c r="A598" s="29" t="s">
        <v>1056</v>
      </c>
      <c r="B598" s="29" t="s">
        <v>1061</v>
      </c>
      <c r="C598" s="29">
        <v>7046.72</v>
      </c>
    </row>
    <row r="599" spans="1:3">
      <c r="A599" s="29" t="s">
        <v>1056</v>
      </c>
      <c r="B599" s="29" t="s">
        <v>1061</v>
      </c>
      <c r="C599" s="29">
        <v>7160.33</v>
      </c>
    </row>
    <row r="600" spans="1:3">
      <c r="A600" s="29" t="s">
        <v>1056</v>
      </c>
      <c r="B600" s="29" t="s">
        <v>1061</v>
      </c>
      <c r="C600" s="29">
        <v>5966.89</v>
      </c>
    </row>
    <row r="601" spans="1:3">
      <c r="A601" s="29" t="s">
        <v>1056</v>
      </c>
      <c r="B601" s="29" t="s">
        <v>1059</v>
      </c>
      <c r="C601" s="29">
        <v>7160.09</v>
      </c>
    </row>
    <row r="602" spans="1:3">
      <c r="A602" s="29" t="s">
        <v>1056</v>
      </c>
      <c r="B602" s="29" t="s">
        <v>1057</v>
      </c>
      <c r="C602" s="29">
        <v>6358.78</v>
      </c>
    </row>
    <row r="603" spans="1:3">
      <c r="A603" s="29" t="s">
        <v>1056</v>
      </c>
      <c r="B603" s="29" t="s">
        <v>1059</v>
      </c>
      <c r="C603" s="29">
        <v>7045.5</v>
      </c>
    </row>
    <row r="604" spans="1:3">
      <c r="A604" s="29" t="s">
        <v>1056</v>
      </c>
      <c r="B604" s="29" t="s">
        <v>1059</v>
      </c>
      <c r="C604" s="29">
        <v>5979.73</v>
      </c>
    </row>
    <row r="605" spans="1:3">
      <c r="A605" s="29" t="s">
        <v>1056</v>
      </c>
      <c r="B605" s="29" t="s">
        <v>1060</v>
      </c>
      <c r="C605" s="29">
        <v>7650.77</v>
      </c>
    </row>
    <row r="606" spans="1:3">
      <c r="A606" s="29" t="s">
        <v>1056</v>
      </c>
      <c r="B606" s="29" t="s">
        <v>1061</v>
      </c>
      <c r="C606" s="29">
        <v>7162.01</v>
      </c>
    </row>
    <row r="607" spans="1:3">
      <c r="A607" s="29" t="s">
        <v>1056</v>
      </c>
      <c r="B607" s="29" t="s">
        <v>1059</v>
      </c>
      <c r="C607" s="29">
        <v>6474.01</v>
      </c>
    </row>
    <row r="608" spans="1:3">
      <c r="A608" s="29" t="s">
        <v>1058</v>
      </c>
      <c r="B608" s="29" t="s">
        <v>1060</v>
      </c>
      <c r="C608" s="29">
        <v>21259.38</v>
      </c>
    </row>
    <row r="609" spans="1:3">
      <c r="A609" s="29" t="s">
        <v>1056</v>
      </c>
      <c r="B609" s="29" t="s">
        <v>1057</v>
      </c>
      <c r="C609" s="29">
        <v>6940.91</v>
      </c>
    </row>
    <row r="610" spans="1:3">
      <c r="A610" s="29" t="s">
        <v>1058</v>
      </c>
      <c r="B610" s="29" t="s">
        <v>1061</v>
      </c>
      <c r="C610" s="29">
        <v>43896.38</v>
      </c>
    </row>
    <row r="611" spans="1:3">
      <c r="A611" s="29" t="s">
        <v>1056</v>
      </c>
      <c r="B611" s="29" t="s">
        <v>1060</v>
      </c>
      <c r="C611" s="29">
        <v>7050.02</v>
      </c>
    </row>
    <row r="612" spans="1:3">
      <c r="A612" s="29" t="s">
        <v>1056</v>
      </c>
      <c r="B612" s="29" t="s">
        <v>1061</v>
      </c>
      <c r="C612" s="29">
        <v>6272.48</v>
      </c>
    </row>
    <row r="613" spans="1:3">
      <c r="A613" s="29" t="s">
        <v>1056</v>
      </c>
      <c r="B613" s="29" t="s">
        <v>1057</v>
      </c>
      <c r="C613" s="29">
        <v>6571.02</v>
      </c>
    </row>
    <row r="614" spans="1:3">
      <c r="A614" s="29" t="s">
        <v>1056</v>
      </c>
      <c r="B614" s="29" t="s">
        <v>1059</v>
      </c>
      <c r="C614" s="29">
        <v>6186.13</v>
      </c>
    </row>
    <row r="615" spans="1:3">
      <c r="A615" s="29" t="s">
        <v>1056</v>
      </c>
      <c r="B615" s="29" t="s">
        <v>1060</v>
      </c>
      <c r="C615" s="29">
        <v>8538.2900000000009</v>
      </c>
    </row>
    <row r="616" spans="1:3">
      <c r="A616" s="29" t="s">
        <v>1056</v>
      </c>
      <c r="B616" s="29" t="s">
        <v>1059</v>
      </c>
      <c r="C616" s="29">
        <v>6775.96</v>
      </c>
    </row>
    <row r="617" spans="1:3">
      <c r="A617" s="29" t="s">
        <v>1056</v>
      </c>
      <c r="B617" s="29" t="s">
        <v>1059</v>
      </c>
      <c r="C617" s="29">
        <v>7371.77</v>
      </c>
    </row>
    <row r="618" spans="1:3">
      <c r="A618" s="29" t="s">
        <v>1056</v>
      </c>
      <c r="B618" s="29" t="s">
        <v>1060</v>
      </c>
      <c r="C618" s="29">
        <v>7358.18</v>
      </c>
    </row>
    <row r="619" spans="1:3">
      <c r="A619" s="29" t="s">
        <v>1056</v>
      </c>
      <c r="B619" s="29" t="s">
        <v>1057</v>
      </c>
      <c r="C619" s="29">
        <v>7265.7</v>
      </c>
    </row>
    <row r="620" spans="1:3">
      <c r="A620" s="29" t="s">
        <v>1056</v>
      </c>
      <c r="B620" s="29" t="s">
        <v>1057</v>
      </c>
      <c r="C620" s="29">
        <v>7749.16</v>
      </c>
    </row>
    <row r="621" spans="1:3">
      <c r="A621" s="29" t="s">
        <v>1056</v>
      </c>
      <c r="B621" s="29" t="s">
        <v>1057</v>
      </c>
      <c r="C621" s="29">
        <v>7256.72</v>
      </c>
    </row>
    <row r="622" spans="1:3">
      <c r="A622" s="29" t="s">
        <v>1056</v>
      </c>
      <c r="B622" s="29" t="s">
        <v>1061</v>
      </c>
      <c r="C622" s="29">
        <v>5709.16</v>
      </c>
    </row>
    <row r="623" spans="1:3">
      <c r="A623" s="29" t="s">
        <v>1056</v>
      </c>
      <c r="B623" s="29" t="s">
        <v>1061</v>
      </c>
      <c r="C623" s="29">
        <v>6185.32</v>
      </c>
    </row>
    <row r="624" spans="1:3">
      <c r="A624" s="29" t="s">
        <v>1058</v>
      </c>
      <c r="B624" s="29" t="s">
        <v>1061</v>
      </c>
      <c r="C624" s="29">
        <v>40273.65</v>
      </c>
    </row>
    <row r="625" spans="1:3">
      <c r="A625" s="29" t="s">
        <v>1056</v>
      </c>
      <c r="B625" s="29" t="s">
        <v>1057</v>
      </c>
      <c r="C625" s="29">
        <v>6664.69</v>
      </c>
    </row>
    <row r="626" spans="1:3">
      <c r="A626" s="29" t="s">
        <v>1056</v>
      </c>
      <c r="B626" s="29" t="s">
        <v>1061</v>
      </c>
      <c r="C626" s="29">
        <v>6781.35</v>
      </c>
    </row>
    <row r="627" spans="1:3">
      <c r="A627" s="29" t="s">
        <v>1056</v>
      </c>
      <c r="B627" s="29" t="s">
        <v>1057</v>
      </c>
      <c r="C627" s="29">
        <v>7261.74</v>
      </c>
    </row>
    <row r="628" spans="1:3">
      <c r="A628" s="29" t="s">
        <v>1058</v>
      </c>
      <c r="B628" s="29" t="s">
        <v>1060</v>
      </c>
      <c r="C628" s="29">
        <v>39597.410000000003</v>
      </c>
    </row>
    <row r="629" spans="1:3">
      <c r="A629" s="29" t="s">
        <v>1056</v>
      </c>
      <c r="B629" s="29" t="s">
        <v>1059</v>
      </c>
      <c r="C629" s="29">
        <v>6282.24</v>
      </c>
    </row>
    <row r="630" spans="1:3">
      <c r="A630" s="29" t="s">
        <v>1056</v>
      </c>
      <c r="B630" s="29" t="s">
        <v>1061</v>
      </c>
      <c r="C630" s="29">
        <v>6289.75</v>
      </c>
    </row>
    <row r="631" spans="1:3">
      <c r="A631" s="29" t="s">
        <v>1056</v>
      </c>
      <c r="B631" s="29" t="s">
        <v>1060</v>
      </c>
      <c r="C631" s="29">
        <v>9222.4</v>
      </c>
    </row>
    <row r="632" spans="1:3">
      <c r="A632" s="29" t="s">
        <v>1056</v>
      </c>
      <c r="B632" s="29" t="s">
        <v>1059</v>
      </c>
      <c r="C632" s="29">
        <v>7954.52</v>
      </c>
    </row>
    <row r="633" spans="1:3">
      <c r="A633" s="29" t="s">
        <v>1056</v>
      </c>
      <c r="B633" s="29" t="s">
        <v>1057</v>
      </c>
      <c r="C633" s="29">
        <v>7153.55</v>
      </c>
    </row>
    <row r="634" spans="1:3">
      <c r="A634" s="29" t="s">
        <v>1056</v>
      </c>
      <c r="B634" s="29" t="s">
        <v>1060</v>
      </c>
      <c r="C634" s="29">
        <v>13725.47</v>
      </c>
    </row>
    <row r="635" spans="1:3">
      <c r="A635" s="29" t="s">
        <v>1056</v>
      </c>
      <c r="B635" s="29" t="s">
        <v>1061</v>
      </c>
      <c r="C635" s="29">
        <v>5699.84</v>
      </c>
    </row>
    <row r="636" spans="1:3">
      <c r="A636" s="29" t="s">
        <v>1056</v>
      </c>
      <c r="B636" s="29" t="s">
        <v>1060</v>
      </c>
      <c r="C636" s="29">
        <v>6858.48</v>
      </c>
    </row>
    <row r="637" spans="1:3">
      <c r="A637" s="29" t="s">
        <v>1056</v>
      </c>
      <c r="B637" s="29" t="s">
        <v>1061</v>
      </c>
      <c r="C637" s="29">
        <v>6770.19</v>
      </c>
    </row>
    <row r="638" spans="1:3">
      <c r="A638" s="29" t="s">
        <v>1056</v>
      </c>
      <c r="B638" s="29" t="s">
        <v>1059</v>
      </c>
      <c r="C638" s="29">
        <v>6875.96</v>
      </c>
    </row>
    <row r="639" spans="1:3">
      <c r="A639" s="29" t="s">
        <v>1056</v>
      </c>
      <c r="B639" s="29" t="s">
        <v>1057</v>
      </c>
      <c r="C639" s="29">
        <v>8059.68</v>
      </c>
    </row>
    <row r="640" spans="1:3">
      <c r="A640" s="29" t="s">
        <v>1056</v>
      </c>
      <c r="B640" s="29" t="s">
        <v>1057</v>
      </c>
      <c r="C640" s="29">
        <v>6389.38</v>
      </c>
    </row>
    <row r="641" spans="1:3">
      <c r="A641" s="29" t="s">
        <v>1056</v>
      </c>
      <c r="B641" s="29" t="s">
        <v>1061</v>
      </c>
      <c r="C641" s="29">
        <v>5920.1</v>
      </c>
    </row>
    <row r="642" spans="1:3">
      <c r="A642" s="29" t="s">
        <v>1056</v>
      </c>
      <c r="B642" s="29" t="s">
        <v>1060</v>
      </c>
      <c r="C642" s="29">
        <v>7077.19</v>
      </c>
    </row>
    <row r="643" spans="1:3">
      <c r="A643" s="29" t="s">
        <v>1056</v>
      </c>
      <c r="B643" s="29" t="s">
        <v>1060</v>
      </c>
      <c r="C643" s="29">
        <v>6610.11</v>
      </c>
    </row>
    <row r="644" spans="1:3">
      <c r="A644" s="29" t="s">
        <v>1056</v>
      </c>
      <c r="B644" s="29" t="s">
        <v>1057</v>
      </c>
      <c r="C644" s="29">
        <v>8162.72</v>
      </c>
    </row>
    <row r="645" spans="1:3">
      <c r="A645" s="29" t="s">
        <v>1058</v>
      </c>
      <c r="B645" s="29" t="s">
        <v>1061</v>
      </c>
      <c r="C645" s="29">
        <v>19444.27</v>
      </c>
    </row>
    <row r="646" spans="1:3">
      <c r="A646" s="29" t="s">
        <v>1056</v>
      </c>
      <c r="B646" s="29" t="s">
        <v>1059</v>
      </c>
      <c r="C646" s="29">
        <v>7196.87</v>
      </c>
    </row>
    <row r="647" spans="1:3">
      <c r="A647" s="29" t="s">
        <v>1058</v>
      </c>
      <c r="B647" s="29" t="s">
        <v>1061</v>
      </c>
      <c r="C647" s="29">
        <v>17179.52</v>
      </c>
    </row>
    <row r="648" spans="1:3">
      <c r="A648" s="29" t="s">
        <v>1058</v>
      </c>
      <c r="B648" s="29" t="s">
        <v>1060</v>
      </c>
      <c r="C648" s="29">
        <v>22331.57</v>
      </c>
    </row>
    <row r="649" spans="1:3">
      <c r="A649" s="29" t="s">
        <v>1056</v>
      </c>
      <c r="B649" s="29" t="s">
        <v>1060</v>
      </c>
      <c r="C649" s="29">
        <v>6600.21</v>
      </c>
    </row>
    <row r="650" spans="1:3">
      <c r="A650" s="29" t="s">
        <v>1058</v>
      </c>
      <c r="B650" s="29" t="s">
        <v>1060</v>
      </c>
      <c r="C650" s="29">
        <v>39125.33</v>
      </c>
    </row>
    <row r="651" spans="1:3">
      <c r="A651" s="29" t="s">
        <v>1056</v>
      </c>
      <c r="B651" s="29" t="s">
        <v>1059</v>
      </c>
      <c r="C651" s="29">
        <v>5910.94</v>
      </c>
    </row>
    <row r="652" spans="1:3">
      <c r="A652" s="29" t="s">
        <v>1056</v>
      </c>
      <c r="B652" s="29" t="s">
        <v>1061</v>
      </c>
      <c r="C652" s="29">
        <v>7682.67</v>
      </c>
    </row>
    <row r="653" spans="1:3">
      <c r="A653" s="29" t="s">
        <v>1056</v>
      </c>
      <c r="B653" s="29" t="s">
        <v>1060</v>
      </c>
      <c r="C653" s="29">
        <v>7173.36</v>
      </c>
    </row>
    <row r="654" spans="1:3">
      <c r="A654" s="29" t="s">
        <v>1056</v>
      </c>
      <c r="B654" s="29" t="s">
        <v>1060</v>
      </c>
      <c r="C654" s="29">
        <v>8252.2800000000007</v>
      </c>
    </row>
    <row r="655" spans="1:3">
      <c r="A655" s="29" t="s">
        <v>1058</v>
      </c>
      <c r="B655" s="29" t="s">
        <v>1057</v>
      </c>
      <c r="C655" s="29">
        <v>40003.33</v>
      </c>
    </row>
    <row r="656" spans="1:3">
      <c r="A656" s="29" t="s">
        <v>1056</v>
      </c>
      <c r="B656" s="29" t="s">
        <v>1061</v>
      </c>
      <c r="C656" s="29">
        <v>6500.24</v>
      </c>
    </row>
    <row r="657" spans="1:3">
      <c r="A657" s="29" t="s">
        <v>1056</v>
      </c>
      <c r="B657" s="29" t="s">
        <v>1061</v>
      </c>
      <c r="C657" s="29">
        <v>5438.75</v>
      </c>
    </row>
    <row r="658" spans="1:3">
      <c r="A658" s="29" t="s">
        <v>1056</v>
      </c>
      <c r="B658" s="29" t="s">
        <v>1057</v>
      </c>
      <c r="C658" s="29">
        <v>6986.7</v>
      </c>
    </row>
    <row r="659" spans="1:3">
      <c r="A659" s="29" t="s">
        <v>1056</v>
      </c>
      <c r="B659" s="29" t="s">
        <v>1057</v>
      </c>
      <c r="C659" s="29">
        <v>28476.73</v>
      </c>
    </row>
    <row r="660" spans="1:3">
      <c r="A660" s="29" t="s">
        <v>1056</v>
      </c>
      <c r="B660" s="29" t="s">
        <v>1059</v>
      </c>
      <c r="C660" s="29">
        <v>6600.36</v>
      </c>
    </row>
    <row r="661" spans="1:3">
      <c r="A661" s="29" t="s">
        <v>1056</v>
      </c>
      <c r="B661" s="29" t="s">
        <v>1059</v>
      </c>
      <c r="C661" s="29">
        <v>6496.89</v>
      </c>
    </row>
    <row r="662" spans="1:3">
      <c r="A662" s="29" t="s">
        <v>1056</v>
      </c>
      <c r="B662" s="29" t="s">
        <v>1057</v>
      </c>
      <c r="C662" s="29">
        <v>6393.6</v>
      </c>
    </row>
    <row r="663" spans="1:3">
      <c r="A663" s="29" t="s">
        <v>1056</v>
      </c>
      <c r="B663" s="29" t="s">
        <v>1061</v>
      </c>
      <c r="C663" s="29">
        <v>5415.66</v>
      </c>
    </row>
    <row r="664" spans="1:3">
      <c r="A664" s="29" t="s">
        <v>1056</v>
      </c>
      <c r="B664" s="29" t="s">
        <v>1061</v>
      </c>
      <c r="C664" s="29">
        <v>6593.51</v>
      </c>
    </row>
    <row r="665" spans="1:3">
      <c r="A665" s="29" t="s">
        <v>1056</v>
      </c>
      <c r="B665" s="29" t="s">
        <v>1059</v>
      </c>
      <c r="C665" s="29">
        <v>15828.82</v>
      </c>
    </row>
    <row r="666" spans="1:3">
      <c r="A666" s="29" t="s">
        <v>1056</v>
      </c>
      <c r="B666" s="29" t="s">
        <v>1059</v>
      </c>
      <c r="C666" s="29">
        <v>5649.72</v>
      </c>
    </row>
    <row r="667" spans="1:3">
      <c r="A667" s="29" t="s">
        <v>1056</v>
      </c>
      <c r="B667" s="29" t="s">
        <v>1057</v>
      </c>
      <c r="C667" s="29">
        <v>6710.19</v>
      </c>
    </row>
    <row r="668" spans="1:3">
      <c r="A668" s="29" t="s">
        <v>1058</v>
      </c>
      <c r="B668" s="29" t="s">
        <v>1060</v>
      </c>
      <c r="C668" s="29">
        <v>21659.93</v>
      </c>
    </row>
    <row r="669" spans="1:3">
      <c r="A669" s="29" t="s">
        <v>1056</v>
      </c>
      <c r="B669" s="29" t="s">
        <v>1059</v>
      </c>
      <c r="C669" s="29">
        <v>7512.27</v>
      </c>
    </row>
    <row r="670" spans="1:3">
      <c r="A670" s="29" t="s">
        <v>1058</v>
      </c>
      <c r="B670" s="29" t="s">
        <v>1059</v>
      </c>
      <c r="C670" s="29">
        <v>21082.16</v>
      </c>
    </row>
    <row r="671" spans="1:3">
      <c r="A671" s="29" t="s">
        <v>1056</v>
      </c>
      <c r="B671" s="29" t="s">
        <v>1061</v>
      </c>
      <c r="C671" s="29">
        <v>6356.27</v>
      </c>
    </row>
    <row r="672" spans="1:3">
      <c r="A672" s="29" t="s">
        <v>1058</v>
      </c>
      <c r="B672" s="29" t="s">
        <v>1060</v>
      </c>
      <c r="C672" s="29">
        <v>20149.32</v>
      </c>
    </row>
    <row r="673" spans="1:3">
      <c r="A673" s="29" t="s">
        <v>1056</v>
      </c>
      <c r="B673" s="29" t="s">
        <v>1057</v>
      </c>
      <c r="C673" s="29">
        <v>6123.57</v>
      </c>
    </row>
    <row r="674" spans="1:3">
      <c r="A674" s="29" t="s">
        <v>1058</v>
      </c>
      <c r="B674" s="29" t="s">
        <v>1059</v>
      </c>
      <c r="C674" s="29">
        <v>40103.89</v>
      </c>
    </row>
    <row r="675" spans="1:3">
      <c r="A675" s="29" t="s">
        <v>1056</v>
      </c>
      <c r="B675" s="29" t="s">
        <v>1060</v>
      </c>
      <c r="C675" s="29">
        <v>7985.82</v>
      </c>
    </row>
    <row r="676" spans="1:3">
      <c r="A676" s="29" t="s">
        <v>1056</v>
      </c>
      <c r="B676" s="29" t="s">
        <v>1061</v>
      </c>
      <c r="C676" s="29">
        <v>5662.23</v>
      </c>
    </row>
    <row r="677" spans="1:3">
      <c r="A677" s="29" t="s">
        <v>1056</v>
      </c>
      <c r="B677" s="29" t="s">
        <v>1057</v>
      </c>
      <c r="C677" s="29">
        <v>7209.49</v>
      </c>
    </row>
    <row r="678" spans="1:3">
      <c r="A678" s="29" t="s">
        <v>1056</v>
      </c>
      <c r="B678" s="29" t="s">
        <v>1057</v>
      </c>
      <c r="C678" s="29">
        <v>6117.49</v>
      </c>
    </row>
    <row r="679" spans="1:3">
      <c r="A679" s="29" t="s">
        <v>1056</v>
      </c>
      <c r="B679" s="29" t="s">
        <v>1059</v>
      </c>
      <c r="C679" s="29">
        <v>6238.3</v>
      </c>
    </row>
    <row r="680" spans="1:3">
      <c r="A680" s="29" t="s">
        <v>1056</v>
      </c>
      <c r="B680" s="29" t="s">
        <v>1057</v>
      </c>
      <c r="C680" s="29">
        <v>8965.7999999999993</v>
      </c>
    </row>
    <row r="681" spans="1:3">
      <c r="A681" s="29" t="s">
        <v>1056</v>
      </c>
      <c r="B681" s="29" t="s">
        <v>1061</v>
      </c>
      <c r="C681" s="29">
        <v>8596.83</v>
      </c>
    </row>
    <row r="682" spans="1:3">
      <c r="A682" s="29" t="s">
        <v>1056</v>
      </c>
      <c r="B682" s="29" t="s">
        <v>1060</v>
      </c>
      <c r="C682" s="29">
        <v>7986.48</v>
      </c>
    </row>
    <row r="683" spans="1:3">
      <c r="A683" s="29" t="s">
        <v>1056</v>
      </c>
      <c r="B683" s="29" t="s">
        <v>1059</v>
      </c>
      <c r="C683" s="29">
        <v>7418.52</v>
      </c>
    </row>
    <row r="684" spans="1:3">
      <c r="A684" s="29" t="s">
        <v>1056</v>
      </c>
      <c r="B684" s="29" t="s">
        <v>1060</v>
      </c>
      <c r="C684" s="29">
        <v>5757.41</v>
      </c>
    </row>
    <row r="685" spans="1:3">
      <c r="A685" s="29" t="s">
        <v>1058</v>
      </c>
      <c r="B685" s="29" t="s">
        <v>1059</v>
      </c>
      <c r="C685" s="29">
        <v>19023.259999999998</v>
      </c>
    </row>
    <row r="686" spans="1:3">
      <c r="A686" s="29" t="s">
        <v>1056</v>
      </c>
      <c r="B686" s="29" t="s">
        <v>1061</v>
      </c>
      <c r="C686" s="29">
        <v>8582.2999999999993</v>
      </c>
    </row>
    <row r="687" spans="1:3">
      <c r="A687" s="29" t="s">
        <v>1056</v>
      </c>
      <c r="B687" s="29" t="s">
        <v>1061</v>
      </c>
      <c r="C687" s="29">
        <v>6338.08</v>
      </c>
    </row>
    <row r="688" spans="1:3">
      <c r="A688" s="29" t="s">
        <v>1056</v>
      </c>
      <c r="B688" s="29" t="s">
        <v>1061</v>
      </c>
      <c r="C688" s="29">
        <v>23563.02</v>
      </c>
    </row>
    <row r="689" spans="1:3">
      <c r="A689" s="29" t="s">
        <v>1058</v>
      </c>
      <c r="B689" s="29" t="s">
        <v>1060</v>
      </c>
      <c r="C689" s="29">
        <v>22462.04</v>
      </c>
    </row>
    <row r="690" spans="1:3">
      <c r="A690" s="29" t="s">
        <v>1056</v>
      </c>
      <c r="B690" s="29" t="s">
        <v>1057</v>
      </c>
      <c r="C690" s="29">
        <v>7201.7</v>
      </c>
    </row>
    <row r="691" spans="1:3">
      <c r="A691" s="29" t="s">
        <v>1056</v>
      </c>
      <c r="B691" s="29" t="s">
        <v>1060</v>
      </c>
      <c r="C691" s="29">
        <v>6079.67</v>
      </c>
    </row>
    <row r="692" spans="1:3">
      <c r="A692" s="29" t="s">
        <v>1058</v>
      </c>
      <c r="B692" s="29" t="s">
        <v>1059</v>
      </c>
      <c r="C692" s="29">
        <v>15820.7</v>
      </c>
    </row>
    <row r="693" spans="1:3">
      <c r="A693" s="29" t="s">
        <v>1056</v>
      </c>
      <c r="B693" s="29" t="s">
        <v>1059</v>
      </c>
      <c r="C693" s="29">
        <v>6082.41</v>
      </c>
    </row>
    <row r="694" spans="1:3">
      <c r="A694" s="29" t="s">
        <v>1056</v>
      </c>
      <c r="B694" s="29" t="s">
        <v>1057</v>
      </c>
      <c r="C694" s="29">
        <v>6455.86</v>
      </c>
    </row>
    <row r="695" spans="1:3">
      <c r="A695" s="29" t="s">
        <v>1056</v>
      </c>
      <c r="B695" s="29" t="s">
        <v>1061</v>
      </c>
      <c r="C695" s="29">
        <v>5400.98</v>
      </c>
    </row>
    <row r="696" spans="1:3">
      <c r="A696" s="29" t="s">
        <v>1056</v>
      </c>
      <c r="B696" s="29" t="s">
        <v>1061</v>
      </c>
      <c r="C696" s="29">
        <v>6652.53</v>
      </c>
    </row>
    <row r="697" spans="1:3">
      <c r="A697" s="29" t="s">
        <v>1056</v>
      </c>
      <c r="B697" s="29" t="s">
        <v>1060</v>
      </c>
      <c r="C697" s="29">
        <v>6555.07</v>
      </c>
    </row>
    <row r="698" spans="1:3">
      <c r="A698" s="29" t="s">
        <v>1056</v>
      </c>
      <c r="B698" s="29" t="s">
        <v>1061</v>
      </c>
      <c r="C698" s="29">
        <v>5974.38</v>
      </c>
    </row>
    <row r="699" spans="1:3">
      <c r="A699" s="29" t="s">
        <v>1056</v>
      </c>
      <c r="B699" s="29" t="s">
        <v>1061</v>
      </c>
      <c r="C699" s="29">
        <v>5397.62</v>
      </c>
    </row>
    <row r="700" spans="1:3">
      <c r="A700" s="29" t="s">
        <v>1056</v>
      </c>
      <c r="B700" s="29" t="s">
        <v>1060</v>
      </c>
      <c r="C700" s="29">
        <v>6067.13</v>
      </c>
    </row>
    <row r="701" spans="1:3">
      <c r="A701" s="29" t="s">
        <v>1056</v>
      </c>
      <c r="B701" s="29" t="s">
        <v>1057</v>
      </c>
      <c r="C701" s="29">
        <v>6373.56</v>
      </c>
    </row>
    <row r="702" spans="1:3">
      <c r="A702" s="29" t="s">
        <v>1056</v>
      </c>
      <c r="B702" s="29" t="s">
        <v>1061</v>
      </c>
      <c r="C702" s="29">
        <v>5976.83</v>
      </c>
    </row>
    <row r="703" spans="1:3">
      <c r="A703" s="29" t="s">
        <v>1056</v>
      </c>
      <c r="B703" s="29" t="s">
        <v>1059</v>
      </c>
      <c r="C703" s="29">
        <v>6571.54</v>
      </c>
    </row>
    <row r="704" spans="1:3">
      <c r="A704" s="29" t="s">
        <v>1056</v>
      </c>
      <c r="B704" s="29" t="s">
        <v>1057</v>
      </c>
      <c r="C704" s="29">
        <v>6933.24</v>
      </c>
    </row>
    <row r="705" spans="1:3">
      <c r="A705" s="29" t="s">
        <v>1056</v>
      </c>
      <c r="B705" s="29" t="s">
        <v>1059</v>
      </c>
      <c r="C705" s="29">
        <v>7151.09</v>
      </c>
    </row>
    <row r="706" spans="1:3">
      <c r="A706" s="29" t="s">
        <v>1056</v>
      </c>
      <c r="B706" s="29" t="s">
        <v>1059</v>
      </c>
      <c r="C706" s="29">
        <v>5488.26</v>
      </c>
    </row>
    <row r="707" spans="1:3">
      <c r="A707" s="29" t="s">
        <v>1056</v>
      </c>
      <c r="B707" s="29" t="s">
        <v>1060</v>
      </c>
      <c r="C707" s="29">
        <v>7144.86</v>
      </c>
    </row>
    <row r="708" spans="1:3">
      <c r="A708" s="29" t="s">
        <v>1056</v>
      </c>
      <c r="B708" s="29" t="s">
        <v>1061</v>
      </c>
      <c r="C708" s="29">
        <v>5484.47</v>
      </c>
    </row>
    <row r="709" spans="1:3">
      <c r="A709" s="29" t="s">
        <v>1056</v>
      </c>
      <c r="B709" s="29" t="s">
        <v>1059</v>
      </c>
      <c r="C709" s="29">
        <v>5383.54</v>
      </c>
    </row>
    <row r="710" spans="1:3">
      <c r="A710" s="29" t="s">
        <v>1056</v>
      </c>
      <c r="B710" s="29" t="s">
        <v>1057</v>
      </c>
      <c r="C710" s="29">
        <v>5855.9</v>
      </c>
    </row>
    <row r="711" spans="1:3">
      <c r="A711" s="29" t="s">
        <v>1058</v>
      </c>
      <c r="B711" s="29" t="s">
        <v>1061</v>
      </c>
      <c r="C711" s="29">
        <v>41949.24</v>
      </c>
    </row>
    <row r="712" spans="1:3">
      <c r="A712" s="29" t="s">
        <v>1056</v>
      </c>
      <c r="B712" s="29" t="s">
        <v>1057</v>
      </c>
      <c r="C712" s="29">
        <v>6457.84</v>
      </c>
    </row>
    <row r="713" spans="1:3">
      <c r="A713" s="29" t="s">
        <v>1056</v>
      </c>
      <c r="B713" s="29" t="s">
        <v>1057</v>
      </c>
      <c r="C713" s="29">
        <v>7537.16</v>
      </c>
    </row>
    <row r="714" spans="1:3">
      <c r="A714" s="29" t="s">
        <v>1056</v>
      </c>
      <c r="B714" s="29" t="s">
        <v>1060</v>
      </c>
      <c r="C714" s="29">
        <v>6640.54</v>
      </c>
    </row>
    <row r="715" spans="1:3">
      <c r="A715" s="29" t="s">
        <v>1056</v>
      </c>
      <c r="B715" s="29" t="s">
        <v>1060</v>
      </c>
      <c r="C715" s="29">
        <v>7133.9</v>
      </c>
    </row>
    <row r="716" spans="1:3">
      <c r="A716" s="29" t="s">
        <v>1056</v>
      </c>
      <c r="B716" s="29" t="s">
        <v>1057</v>
      </c>
      <c r="C716" s="29">
        <v>7281.51</v>
      </c>
    </row>
    <row r="717" spans="1:3">
      <c r="A717" s="29" t="s">
        <v>1056</v>
      </c>
      <c r="B717" s="29" t="s">
        <v>1060</v>
      </c>
      <c r="C717" s="29">
        <v>6406.41</v>
      </c>
    </row>
    <row r="718" spans="1:3">
      <c r="A718" s="29" t="s">
        <v>1056</v>
      </c>
      <c r="B718" s="29" t="s">
        <v>1057</v>
      </c>
      <c r="C718" s="29">
        <v>6203.9</v>
      </c>
    </row>
    <row r="719" spans="1:3">
      <c r="A719" s="29" t="s">
        <v>1056</v>
      </c>
      <c r="B719" s="29" t="s">
        <v>1061</v>
      </c>
      <c r="C719" s="29">
        <v>6313.76</v>
      </c>
    </row>
    <row r="720" spans="1:3">
      <c r="A720" s="29" t="s">
        <v>1058</v>
      </c>
      <c r="B720" s="29" t="s">
        <v>1059</v>
      </c>
      <c r="C720" s="29">
        <v>39836.519999999997</v>
      </c>
    </row>
    <row r="721" spans="1:3">
      <c r="A721" s="29" t="s">
        <v>1056</v>
      </c>
      <c r="B721" s="29" t="s">
        <v>1059</v>
      </c>
      <c r="C721" s="29">
        <v>4646.76</v>
      </c>
    </row>
    <row r="722" spans="1:3">
      <c r="A722" s="29" t="s">
        <v>1056</v>
      </c>
      <c r="B722" s="29" t="s">
        <v>1057</v>
      </c>
      <c r="C722" s="29">
        <v>6686.43</v>
      </c>
    </row>
    <row r="723" spans="1:3">
      <c r="A723" s="29" t="s">
        <v>1056</v>
      </c>
      <c r="B723" s="29" t="s">
        <v>1057</v>
      </c>
      <c r="C723" s="29">
        <v>5028.1499999999996</v>
      </c>
    </row>
    <row r="724" spans="1:3">
      <c r="A724" s="29" t="s">
        <v>1056</v>
      </c>
      <c r="B724" s="29" t="s">
        <v>1057</v>
      </c>
      <c r="C724" s="29">
        <v>6796.86</v>
      </c>
    </row>
    <row r="725" spans="1:3">
      <c r="A725" s="29" t="s">
        <v>1056</v>
      </c>
      <c r="B725" s="29" t="s">
        <v>1061</v>
      </c>
      <c r="C725" s="29">
        <v>19214.71</v>
      </c>
    </row>
    <row r="726" spans="1:3">
      <c r="A726" s="29" t="s">
        <v>1058</v>
      </c>
      <c r="B726" s="29" t="s">
        <v>1059</v>
      </c>
      <c r="C726" s="29">
        <v>40182.25</v>
      </c>
    </row>
    <row r="727" spans="1:3">
      <c r="A727" s="29" t="s">
        <v>1056</v>
      </c>
      <c r="B727" s="29" t="s">
        <v>1061</v>
      </c>
      <c r="C727" s="29">
        <v>6435.62</v>
      </c>
    </row>
    <row r="728" spans="1:3">
      <c r="A728" s="29" t="s">
        <v>1058</v>
      </c>
      <c r="B728" s="29" t="s">
        <v>1061</v>
      </c>
      <c r="C728" s="29">
        <v>40419.019999999997</v>
      </c>
    </row>
    <row r="729" spans="1:3">
      <c r="A729" s="29" t="s">
        <v>1058</v>
      </c>
      <c r="B729" s="29" t="s">
        <v>1061</v>
      </c>
      <c r="C729" s="29">
        <v>19539.240000000002</v>
      </c>
    </row>
    <row r="730" spans="1:3">
      <c r="A730" s="29" t="s">
        <v>1058</v>
      </c>
      <c r="B730" s="29" t="s">
        <v>1060</v>
      </c>
      <c r="C730" s="29">
        <v>37270.15</v>
      </c>
    </row>
    <row r="731" spans="1:3">
      <c r="A731" s="29" t="s">
        <v>1058</v>
      </c>
      <c r="B731" s="29" t="s">
        <v>1059</v>
      </c>
      <c r="C731" s="29">
        <v>46113.51</v>
      </c>
    </row>
    <row r="732" spans="1:3">
      <c r="A732" s="29" t="s">
        <v>1056</v>
      </c>
      <c r="B732" s="29" t="s">
        <v>1059</v>
      </c>
      <c r="C732" s="29">
        <v>6311.95</v>
      </c>
    </row>
    <row r="733" spans="1:3">
      <c r="A733" s="29" t="s">
        <v>1058</v>
      </c>
      <c r="B733" s="29" t="s">
        <v>1060</v>
      </c>
      <c r="C733" s="29">
        <v>39047.29</v>
      </c>
    </row>
    <row r="734" spans="1:3">
      <c r="A734" s="29" t="s">
        <v>1056</v>
      </c>
      <c r="B734" s="29" t="s">
        <v>1060</v>
      </c>
      <c r="C734" s="29">
        <v>6877.98</v>
      </c>
    </row>
    <row r="735" spans="1:3">
      <c r="A735" s="29" t="s">
        <v>1058</v>
      </c>
      <c r="B735" s="29" t="s">
        <v>1061</v>
      </c>
      <c r="C735" s="29">
        <v>39871.699999999997</v>
      </c>
    </row>
    <row r="736" spans="1:3">
      <c r="A736" s="29" t="s">
        <v>1056</v>
      </c>
      <c r="B736" s="29" t="s">
        <v>1059</v>
      </c>
      <c r="C736" s="29">
        <v>20420.599999999999</v>
      </c>
    </row>
    <row r="737" spans="1:3">
      <c r="A737" s="29" t="s">
        <v>1056</v>
      </c>
      <c r="B737" s="29" t="s">
        <v>1057</v>
      </c>
      <c r="C737" s="29">
        <v>6112.35</v>
      </c>
    </row>
    <row r="738" spans="1:3">
      <c r="A738" s="29" t="s">
        <v>1056</v>
      </c>
      <c r="B738" s="29" t="s">
        <v>1057</v>
      </c>
      <c r="C738" s="29">
        <v>6198.75</v>
      </c>
    </row>
    <row r="739" spans="1:3">
      <c r="A739" s="29" t="s">
        <v>1058</v>
      </c>
      <c r="B739" s="29" t="s">
        <v>1060</v>
      </c>
      <c r="C739" s="29">
        <v>20296.86</v>
      </c>
    </row>
    <row r="740" spans="1:3">
      <c r="A740" s="29" t="s">
        <v>1056</v>
      </c>
      <c r="B740" s="29" t="s">
        <v>1060</v>
      </c>
      <c r="C740" s="29">
        <v>6985.51</v>
      </c>
    </row>
    <row r="741" spans="1:3">
      <c r="A741" s="29" t="s">
        <v>1058</v>
      </c>
      <c r="B741" s="29" t="s">
        <v>1061</v>
      </c>
      <c r="C741" s="29">
        <v>38709.18</v>
      </c>
    </row>
    <row r="742" spans="1:3">
      <c r="A742" s="29" t="s">
        <v>1058</v>
      </c>
      <c r="B742" s="29" t="s">
        <v>1061</v>
      </c>
      <c r="C742" s="29">
        <v>37742.58</v>
      </c>
    </row>
    <row r="743" spans="1:3">
      <c r="A743" s="29" t="s">
        <v>1058</v>
      </c>
      <c r="B743" s="29" t="s">
        <v>1060</v>
      </c>
      <c r="C743" s="29">
        <v>43753.34</v>
      </c>
    </row>
    <row r="744" spans="1:3">
      <c r="A744" s="29" t="s">
        <v>1056</v>
      </c>
      <c r="B744" s="29" t="s">
        <v>1059</v>
      </c>
      <c r="C744" s="29">
        <v>4883.87</v>
      </c>
    </row>
    <row r="745" spans="1:3">
      <c r="A745" s="29" t="s">
        <v>1056</v>
      </c>
      <c r="B745" s="29" t="s">
        <v>1060</v>
      </c>
      <c r="C745" s="29">
        <v>6746.74</v>
      </c>
    </row>
    <row r="746" spans="1:3">
      <c r="A746" s="29" t="s">
        <v>1056</v>
      </c>
      <c r="B746" s="29" t="s">
        <v>1061</v>
      </c>
      <c r="C746" s="29">
        <v>5478.04</v>
      </c>
    </row>
    <row r="747" spans="1:3">
      <c r="A747" s="29" t="s">
        <v>1058</v>
      </c>
      <c r="B747" s="29" t="s">
        <v>1059</v>
      </c>
      <c r="C747" s="29">
        <v>18608.259999999998</v>
      </c>
    </row>
    <row r="748" spans="1:3">
      <c r="A748" s="29" t="s">
        <v>1056</v>
      </c>
      <c r="B748" s="29" t="s">
        <v>1060</v>
      </c>
      <c r="C748" s="29">
        <v>6748.59</v>
      </c>
    </row>
    <row r="749" spans="1:3">
      <c r="A749" s="29" t="s">
        <v>1056</v>
      </c>
      <c r="B749" s="29" t="s">
        <v>1061</v>
      </c>
      <c r="C749" s="29">
        <v>4399.7299999999996</v>
      </c>
    </row>
    <row r="750" spans="1:3">
      <c r="A750" s="29" t="s">
        <v>1056</v>
      </c>
      <c r="B750" s="29" t="s">
        <v>1060</v>
      </c>
      <c r="C750" s="29">
        <v>5469.01</v>
      </c>
    </row>
    <row r="751" spans="1:3">
      <c r="A751" s="29" t="s">
        <v>1056</v>
      </c>
      <c r="B751" s="29" t="s">
        <v>1061</v>
      </c>
      <c r="C751" s="29">
        <v>5584.31</v>
      </c>
    </row>
    <row r="752" spans="1:3">
      <c r="A752" s="29" t="s">
        <v>1058</v>
      </c>
      <c r="B752" s="29" t="s">
        <v>1060</v>
      </c>
      <c r="C752" s="29">
        <v>20773.63</v>
      </c>
    </row>
    <row r="753" spans="1:3">
      <c r="A753" s="29" t="s">
        <v>1056</v>
      </c>
      <c r="B753" s="29" t="s">
        <v>1057</v>
      </c>
      <c r="C753" s="29">
        <v>5266.37</v>
      </c>
    </row>
    <row r="754" spans="1:3">
      <c r="A754" s="29" t="s">
        <v>1056</v>
      </c>
      <c r="B754" s="29" t="s">
        <v>1057</v>
      </c>
      <c r="C754" s="29">
        <v>5377.46</v>
      </c>
    </row>
    <row r="755" spans="1:3">
      <c r="A755" s="29" t="s">
        <v>1056</v>
      </c>
      <c r="B755" s="29" t="s">
        <v>1059</v>
      </c>
      <c r="C755" s="29">
        <v>4402.2299999999996</v>
      </c>
    </row>
    <row r="756" spans="1:3">
      <c r="A756" s="29" t="s">
        <v>1056</v>
      </c>
      <c r="B756" s="29" t="s">
        <v>1060</v>
      </c>
      <c r="C756" s="29">
        <v>5458.05</v>
      </c>
    </row>
    <row r="757" spans="1:3">
      <c r="A757" s="29" t="s">
        <v>1056</v>
      </c>
      <c r="B757" s="29" t="s">
        <v>1057</v>
      </c>
      <c r="C757" s="29">
        <v>5272.18</v>
      </c>
    </row>
    <row r="758" spans="1:3">
      <c r="A758" s="29" t="s">
        <v>1056</v>
      </c>
      <c r="B758" s="29" t="s">
        <v>1061</v>
      </c>
      <c r="C758" s="29">
        <v>7243.81</v>
      </c>
    </row>
    <row r="759" spans="1:3">
      <c r="A759" s="29" t="s">
        <v>1056</v>
      </c>
      <c r="B759" s="29" t="s">
        <v>1061</v>
      </c>
      <c r="C759" s="29">
        <v>4889.04</v>
      </c>
    </row>
    <row r="760" spans="1:3">
      <c r="A760" s="29" t="s">
        <v>1056</v>
      </c>
      <c r="B760" s="29" t="s">
        <v>1057</v>
      </c>
      <c r="C760" s="29">
        <v>5267.82</v>
      </c>
    </row>
    <row r="761" spans="1:3">
      <c r="A761" s="29" t="s">
        <v>1056</v>
      </c>
      <c r="B761" s="29" t="s">
        <v>1057</v>
      </c>
      <c r="C761" s="29">
        <v>6548.2</v>
      </c>
    </row>
    <row r="762" spans="1:3">
      <c r="A762" s="29" t="s">
        <v>1056</v>
      </c>
      <c r="B762" s="29" t="s">
        <v>1060</v>
      </c>
      <c r="C762" s="29">
        <v>7228.22</v>
      </c>
    </row>
    <row r="763" spans="1:3">
      <c r="A763" s="29" t="s">
        <v>1058</v>
      </c>
      <c r="B763" s="29" t="s">
        <v>1059</v>
      </c>
      <c r="C763" s="29">
        <v>38415.47</v>
      </c>
    </row>
    <row r="764" spans="1:3">
      <c r="A764" s="29" t="s">
        <v>1056</v>
      </c>
      <c r="B764" s="29" t="s">
        <v>1057</v>
      </c>
      <c r="C764" s="29">
        <v>5373.36</v>
      </c>
    </row>
    <row r="765" spans="1:3">
      <c r="A765" s="29" t="s">
        <v>1056</v>
      </c>
      <c r="B765" s="29" t="s">
        <v>1059</v>
      </c>
      <c r="C765" s="29">
        <v>5472.45</v>
      </c>
    </row>
    <row r="766" spans="1:3">
      <c r="A766" s="29" t="s">
        <v>1058</v>
      </c>
      <c r="B766" s="29" t="s">
        <v>1060</v>
      </c>
      <c r="C766" s="29">
        <v>39774.28</v>
      </c>
    </row>
    <row r="767" spans="1:3">
      <c r="A767" s="29" t="s">
        <v>1056</v>
      </c>
      <c r="B767" s="29" t="s">
        <v>1057</v>
      </c>
      <c r="C767" s="29">
        <v>5729.01</v>
      </c>
    </row>
    <row r="768" spans="1:3">
      <c r="A768" s="29" t="s">
        <v>1056</v>
      </c>
      <c r="B768" s="29" t="s">
        <v>1057</v>
      </c>
      <c r="C768" s="29">
        <v>5125.22</v>
      </c>
    </row>
    <row r="769" spans="1:3">
      <c r="A769" s="29" t="s">
        <v>1056</v>
      </c>
      <c r="B769" s="29" t="s">
        <v>1059</v>
      </c>
      <c r="C769" s="29">
        <v>5246.05</v>
      </c>
    </row>
    <row r="770" spans="1:3">
      <c r="A770" s="29" t="s">
        <v>1058</v>
      </c>
      <c r="B770" s="29" t="s">
        <v>1060</v>
      </c>
      <c r="C770" s="29">
        <v>20984.09</v>
      </c>
    </row>
    <row r="771" spans="1:3">
      <c r="A771" s="29" t="s">
        <v>1056</v>
      </c>
      <c r="B771" s="29" t="s">
        <v>1059</v>
      </c>
      <c r="C771" s="29">
        <v>4751.07</v>
      </c>
    </row>
    <row r="772" spans="1:3">
      <c r="A772" s="29" t="s">
        <v>1056</v>
      </c>
      <c r="B772" s="29" t="s">
        <v>1061</v>
      </c>
      <c r="C772" s="29">
        <v>5846.92</v>
      </c>
    </row>
    <row r="773" spans="1:3">
      <c r="A773" s="29" t="s">
        <v>1056</v>
      </c>
      <c r="B773" s="29" t="s">
        <v>1059</v>
      </c>
      <c r="C773" s="29">
        <v>5926.85</v>
      </c>
    </row>
    <row r="774" spans="1:3">
      <c r="A774" s="29" t="s">
        <v>1056</v>
      </c>
      <c r="B774" s="29" t="s">
        <v>1059</v>
      </c>
      <c r="C774" s="29">
        <v>4762.33</v>
      </c>
    </row>
    <row r="775" spans="1:3">
      <c r="A775" s="29" t="s">
        <v>1056</v>
      </c>
      <c r="B775" s="29" t="s">
        <v>1059</v>
      </c>
      <c r="C775" s="29">
        <v>5240.7700000000004</v>
      </c>
    </row>
    <row r="776" spans="1:3">
      <c r="A776" s="29" t="s">
        <v>1058</v>
      </c>
      <c r="B776" s="29" t="s">
        <v>1057</v>
      </c>
      <c r="C776" s="29">
        <v>39983.43</v>
      </c>
    </row>
    <row r="777" spans="1:3">
      <c r="A777" s="29" t="s">
        <v>1056</v>
      </c>
      <c r="B777" s="29" t="s">
        <v>1060</v>
      </c>
      <c r="C777" s="29">
        <v>24915.05</v>
      </c>
    </row>
    <row r="778" spans="1:3">
      <c r="A778" s="29" t="s">
        <v>1058</v>
      </c>
      <c r="B778" s="29" t="s">
        <v>1061</v>
      </c>
      <c r="C778" s="29">
        <v>19362</v>
      </c>
    </row>
    <row r="779" spans="1:3">
      <c r="A779" s="29" t="s">
        <v>1056</v>
      </c>
      <c r="B779" s="29" t="s">
        <v>1061</v>
      </c>
      <c r="C779" s="29">
        <v>5934.38</v>
      </c>
    </row>
    <row r="780" spans="1:3">
      <c r="A780" s="29" t="s">
        <v>1056</v>
      </c>
      <c r="B780" s="29" t="s">
        <v>1059</v>
      </c>
      <c r="C780" s="29">
        <v>6414.18</v>
      </c>
    </row>
    <row r="781" spans="1:3">
      <c r="A781" s="29" t="s">
        <v>1056</v>
      </c>
      <c r="B781" s="29" t="s">
        <v>1060</v>
      </c>
      <c r="C781" s="29">
        <v>6402.29</v>
      </c>
    </row>
    <row r="782" spans="1:3">
      <c r="A782" s="29" t="s">
        <v>1056</v>
      </c>
      <c r="B782" s="29" t="s">
        <v>1061</v>
      </c>
      <c r="C782" s="29">
        <v>5245.23</v>
      </c>
    </row>
    <row r="783" spans="1:3">
      <c r="A783" s="29" t="s">
        <v>1056</v>
      </c>
      <c r="B783" s="29" t="s">
        <v>1059</v>
      </c>
      <c r="C783" s="29">
        <v>4746.34</v>
      </c>
    </row>
    <row r="784" spans="1:3">
      <c r="A784" s="29" t="s">
        <v>1058</v>
      </c>
      <c r="B784" s="29" t="s">
        <v>1057</v>
      </c>
      <c r="C784" s="29">
        <v>20234.849999999999</v>
      </c>
    </row>
    <row r="785" spans="1:3">
      <c r="A785" s="29" t="s">
        <v>1056</v>
      </c>
      <c r="B785" s="29" t="s">
        <v>1061</v>
      </c>
      <c r="C785" s="29">
        <v>5836.52</v>
      </c>
    </row>
    <row r="786" spans="1:3">
      <c r="A786" s="29" t="s">
        <v>1056</v>
      </c>
      <c r="B786" s="29" t="s">
        <v>1057</v>
      </c>
      <c r="C786" s="29">
        <v>5630.46</v>
      </c>
    </row>
    <row r="787" spans="1:3">
      <c r="A787" s="29" t="s">
        <v>1056</v>
      </c>
      <c r="B787" s="29" t="s">
        <v>1060</v>
      </c>
      <c r="C787" s="29">
        <v>5227.99</v>
      </c>
    </row>
    <row r="788" spans="1:3">
      <c r="A788" s="29" t="s">
        <v>1056</v>
      </c>
      <c r="B788" s="29" t="s">
        <v>1057</v>
      </c>
      <c r="C788" s="29">
        <v>5116.5</v>
      </c>
    </row>
    <row r="789" spans="1:3">
      <c r="A789" s="29" t="s">
        <v>1056</v>
      </c>
      <c r="B789" s="29" t="s">
        <v>1061</v>
      </c>
      <c r="C789" s="29">
        <v>4747.05</v>
      </c>
    </row>
    <row r="790" spans="1:3">
      <c r="A790" s="29" t="s">
        <v>1056</v>
      </c>
      <c r="B790" s="29" t="s">
        <v>1060</v>
      </c>
      <c r="C790" s="29">
        <v>19496.72</v>
      </c>
    </row>
    <row r="791" spans="1:3">
      <c r="A791" s="29" t="s">
        <v>1058</v>
      </c>
      <c r="B791" s="29" t="s">
        <v>1060</v>
      </c>
      <c r="C791" s="29">
        <v>37701.879999999997</v>
      </c>
    </row>
    <row r="792" spans="1:3">
      <c r="A792" s="29" t="s">
        <v>1056</v>
      </c>
      <c r="B792" s="29" t="s">
        <v>1057</v>
      </c>
      <c r="C792" s="29">
        <v>5989.52</v>
      </c>
    </row>
    <row r="793" spans="1:3">
      <c r="A793" s="29" t="s">
        <v>1056</v>
      </c>
      <c r="B793" s="29" t="s">
        <v>1059</v>
      </c>
      <c r="C793" s="29">
        <v>5003.8500000000004</v>
      </c>
    </row>
    <row r="794" spans="1:3">
      <c r="A794" s="29" t="s">
        <v>1056</v>
      </c>
      <c r="B794" s="29" t="s">
        <v>1060</v>
      </c>
      <c r="C794" s="29">
        <v>27375.9</v>
      </c>
    </row>
    <row r="795" spans="1:3">
      <c r="A795" s="29" t="s">
        <v>1058</v>
      </c>
      <c r="B795" s="29" t="s">
        <v>1061</v>
      </c>
      <c r="C795" s="29">
        <v>18972.5</v>
      </c>
    </row>
    <row r="796" spans="1:3">
      <c r="A796" s="29" t="s">
        <v>1056</v>
      </c>
      <c r="B796" s="29" t="s">
        <v>1061</v>
      </c>
      <c r="C796" s="29">
        <v>5002.78</v>
      </c>
    </row>
    <row r="797" spans="1:3">
      <c r="A797" s="29" t="s">
        <v>1056</v>
      </c>
      <c r="B797" s="29" t="s">
        <v>1059</v>
      </c>
      <c r="C797" s="29">
        <v>5012.47</v>
      </c>
    </row>
    <row r="798" spans="1:3">
      <c r="A798" s="29" t="s">
        <v>1056</v>
      </c>
      <c r="B798" s="29" t="s">
        <v>1057</v>
      </c>
      <c r="C798" s="29">
        <v>4894.75</v>
      </c>
    </row>
    <row r="799" spans="1:3">
      <c r="A799" s="29" t="s">
        <v>1058</v>
      </c>
      <c r="B799" s="29" t="s">
        <v>1059</v>
      </c>
      <c r="C799" s="29">
        <v>35491.64</v>
      </c>
    </row>
    <row r="800" spans="1:3">
      <c r="A800" s="29" t="s">
        <v>1056</v>
      </c>
      <c r="B800" s="29" t="s">
        <v>1061</v>
      </c>
      <c r="C800" s="29">
        <v>6184.3</v>
      </c>
    </row>
    <row r="801" spans="1:3">
      <c r="A801" s="29" t="s">
        <v>1056</v>
      </c>
      <c r="B801" s="29" t="s">
        <v>1059</v>
      </c>
      <c r="C801" s="29">
        <v>6196.45</v>
      </c>
    </row>
    <row r="802" spans="1:3">
      <c r="A802" s="29" t="s">
        <v>1056</v>
      </c>
      <c r="B802" s="29" t="s">
        <v>1061</v>
      </c>
      <c r="C802" s="29">
        <v>3935.18</v>
      </c>
    </row>
    <row r="803" spans="1:3">
      <c r="A803" s="29" t="s">
        <v>1058</v>
      </c>
      <c r="B803" s="29" t="s">
        <v>1057</v>
      </c>
      <c r="C803" s="29">
        <v>43943.88</v>
      </c>
    </row>
    <row r="804" spans="1:3">
      <c r="A804" s="29" t="s">
        <v>1056</v>
      </c>
      <c r="B804" s="29" t="s">
        <v>1060</v>
      </c>
      <c r="C804" s="29">
        <v>5594.85</v>
      </c>
    </row>
    <row r="805" spans="1:3">
      <c r="A805" s="29" t="s">
        <v>1056</v>
      </c>
      <c r="B805" s="29" t="s">
        <v>1060</v>
      </c>
      <c r="C805" s="29">
        <v>6753.04</v>
      </c>
    </row>
    <row r="806" spans="1:3">
      <c r="A806" s="29" t="s">
        <v>1056</v>
      </c>
      <c r="B806" s="29" t="s">
        <v>1057</v>
      </c>
      <c r="C806" s="29">
        <v>5385.34</v>
      </c>
    </row>
    <row r="807" spans="1:3">
      <c r="A807" s="29" t="s">
        <v>1056</v>
      </c>
      <c r="B807" s="29" t="s">
        <v>1059</v>
      </c>
      <c r="C807" s="29">
        <v>11737.85</v>
      </c>
    </row>
    <row r="808" spans="1:3">
      <c r="A808" s="29" t="s">
        <v>1056</v>
      </c>
      <c r="B808" s="29" t="s">
        <v>1057</v>
      </c>
      <c r="C808" s="29">
        <v>4320.41</v>
      </c>
    </row>
    <row r="809" spans="1:3">
      <c r="A809" s="29" t="s">
        <v>1058</v>
      </c>
      <c r="B809" s="29" t="s">
        <v>1057</v>
      </c>
      <c r="C809" s="29">
        <v>20009.63</v>
      </c>
    </row>
    <row r="810" spans="1:3">
      <c r="A810" s="29" t="s">
        <v>1056</v>
      </c>
      <c r="B810" s="29" t="s">
        <v>1060</v>
      </c>
      <c r="C810" s="29">
        <v>4992.38</v>
      </c>
    </row>
    <row r="811" spans="1:3">
      <c r="A811" s="29" t="s">
        <v>1056</v>
      </c>
      <c r="B811" s="29" t="s">
        <v>1060</v>
      </c>
      <c r="C811" s="29">
        <v>4500.34</v>
      </c>
    </row>
    <row r="812" spans="1:3">
      <c r="A812" s="29" t="s">
        <v>1056</v>
      </c>
      <c r="B812" s="29" t="s">
        <v>1060</v>
      </c>
      <c r="C812" s="29">
        <v>4518.83</v>
      </c>
    </row>
    <row r="813" spans="1:3">
      <c r="A813" s="29" t="s">
        <v>1056</v>
      </c>
      <c r="B813" s="29" t="s">
        <v>1059</v>
      </c>
      <c r="C813" s="29">
        <v>14358.36</v>
      </c>
    </row>
    <row r="814" spans="1:3">
      <c r="A814" s="29" t="s">
        <v>1056</v>
      </c>
      <c r="B814" s="29" t="s">
        <v>1061</v>
      </c>
      <c r="C814" s="29">
        <v>5124.1899999999996</v>
      </c>
    </row>
    <row r="815" spans="1:3">
      <c r="A815" s="29" t="s">
        <v>1056</v>
      </c>
      <c r="B815" s="29" t="s">
        <v>1061</v>
      </c>
      <c r="C815" s="29">
        <v>4415.16</v>
      </c>
    </row>
    <row r="816" spans="1:3">
      <c r="A816" s="29" t="s">
        <v>1056</v>
      </c>
      <c r="B816" s="29" t="s">
        <v>1059</v>
      </c>
      <c r="C816" s="29">
        <v>4536.26</v>
      </c>
    </row>
    <row r="817" spans="1:3">
      <c r="A817" s="29" t="s">
        <v>1056</v>
      </c>
      <c r="B817" s="29" t="s">
        <v>1057</v>
      </c>
      <c r="C817" s="29">
        <v>21984.47</v>
      </c>
    </row>
    <row r="818" spans="1:3">
      <c r="A818" s="29" t="s">
        <v>1056</v>
      </c>
      <c r="B818" s="29" t="s">
        <v>1060</v>
      </c>
      <c r="C818" s="29">
        <v>5354.07</v>
      </c>
    </row>
    <row r="819" spans="1:3">
      <c r="A819" s="29" t="s">
        <v>1056</v>
      </c>
      <c r="B819" s="29" t="s">
        <v>1061</v>
      </c>
      <c r="C819" s="29">
        <v>4890</v>
      </c>
    </row>
    <row r="820" spans="1:3">
      <c r="A820" s="29" t="s">
        <v>1056</v>
      </c>
      <c r="B820" s="29" t="s">
        <v>1060</v>
      </c>
      <c r="C820" s="29">
        <v>12404.88</v>
      </c>
    </row>
    <row r="821" spans="1:3">
      <c r="A821" s="29" t="s">
        <v>1056</v>
      </c>
      <c r="B821" s="29" t="s">
        <v>1061</v>
      </c>
      <c r="C821" s="29">
        <v>4185.1000000000004</v>
      </c>
    </row>
    <row r="822" spans="1:3">
      <c r="A822" s="29" t="s">
        <v>1058</v>
      </c>
      <c r="B822" s="29" t="s">
        <v>1059</v>
      </c>
      <c r="C822" s="29">
        <v>37079.370000000003</v>
      </c>
    </row>
    <row r="823" spans="1:3">
      <c r="A823" s="29" t="s">
        <v>1056</v>
      </c>
      <c r="B823" s="29" t="s">
        <v>1059</v>
      </c>
      <c r="C823" s="29">
        <v>5972.38</v>
      </c>
    </row>
    <row r="824" spans="1:3">
      <c r="A824" s="29" t="s">
        <v>1056</v>
      </c>
      <c r="B824" s="29" t="s">
        <v>1061</v>
      </c>
      <c r="C824" s="29">
        <v>4779.6000000000004</v>
      </c>
    </row>
    <row r="825" spans="1:3">
      <c r="A825" s="29" t="s">
        <v>1056</v>
      </c>
      <c r="B825" s="29" t="s">
        <v>1061</v>
      </c>
      <c r="C825" s="29">
        <v>11326.71</v>
      </c>
    </row>
    <row r="826" spans="1:3">
      <c r="A826" s="29" t="s">
        <v>1056</v>
      </c>
      <c r="B826" s="29" t="s">
        <v>1059</v>
      </c>
      <c r="C826" s="29">
        <v>6666.24</v>
      </c>
    </row>
    <row r="827" spans="1:3">
      <c r="A827" s="29" t="s">
        <v>1056</v>
      </c>
      <c r="B827" s="29" t="s">
        <v>1059</v>
      </c>
      <c r="C827" s="29">
        <v>4766.0200000000004</v>
      </c>
    </row>
    <row r="828" spans="1:3">
      <c r="A828" s="29" t="s">
        <v>1056</v>
      </c>
      <c r="B828" s="29" t="s">
        <v>1059</v>
      </c>
      <c r="C828" s="29">
        <v>5375.04</v>
      </c>
    </row>
    <row r="829" spans="1:3">
      <c r="A829" s="29" t="s">
        <v>1058</v>
      </c>
      <c r="B829" s="29" t="s">
        <v>1059</v>
      </c>
      <c r="C829" s="29">
        <v>19040.88</v>
      </c>
    </row>
    <row r="830" spans="1:3">
      <c r="A830" s="29" t="s">
        <v>1058</v>
      </c>
      <c r="B830" s="29" t="s">
        <v>1060</v>
      </c>
      <c r="C830" s="29">
        <v>17904.53</v>
      </c>
    </row>
    <row r="831" spans="1:3">
      <c r="A831" s="29" t="s">
        <v>1056</v>
      </c>
      <c r="B831" s="29" t="s">
        <v>1057</v>
      </c>
      <c r="C831" s="29">
        <v>6360.99</v>
      </c>
    </row>
    <row r="832" spans="1:3">
      <c r="A832" s="29" t="s">
        <v>1058</v>
      </c>
      <c r="B832" s="29" t="s">
        <v>1057</v>
      </c>
      <c r="C832" s="29">
        <v>55135.4</v>
      </c>
    </row>
    <row r="833" spans="1:3">
      <c r="A833" s="29" t="s">
        <v>1056</v>
      </c>
      <c r="B833" s="29" t="s">
        <v>1061</v>
      </c>
      <c r="C833" s="29">
        <v>6653.79</v>
      </c>
    </row>
    <row r="834" spans="1:3">
      <c r="A834" s="29" t="s">
        <v>1056</v>
      </c>
      <c r="B834" s="29" t="s">
        <v>1057</v>
      </c>
      <c r="C834" s="29">
        <v>5257.51</v>
      </c>
    </row>
    <row r="835" spans="1:3">
      <c r="A835" s="29" t="s">
        <v>1056</v>
      </c>
      <c r="B835" s="29" t="s">
        <v>1060</v>
      </c>
      <c r="C835" s="29">
        <v>6551.75</v>
      </c>
    </row>
    <row r="836" spans="1:3">
      <c r="A836" s="29" t="s">
        <v>1058</v>
      </c>
      <c r="B836" s="29" t="s">
        <v>1060</v>
      </c>
      <c r="C836" s="29">
        <v>16776.3</v>
      </c>
    </row>
    <row r="837" spans="1:3">
      <c r="A837" s="29" t="s">
        <v>1058</v>
      </c>
      <c r="B837" s="29" t="s">
        <v>1061</v>
      </c>
      <c r="C837" s="29">
        <v>38282.75</v>
      </c>
    </row>
    <row r="838" spans="1:3">
      <c r="A838" s="29" t="s">
        <v>1056</v>
      </c>
      <c r="B838" s="29" t="s">
        <v>1061</v>
      </c>
      <c r="C838" s="29">
        <v>3704.35</v>
      </c>
    </row>
    <row r="839" spans="1:3">
      <c r="A839" s="29" t="s">
        <v>1056</v>
      </c>
      <c r="B839" s="29" t="s">
        <v>1061</v>
      </c>
      <c r="C839" s="29">
        <v>4795.66</v>
      </c>
    </row>
    <row r="840" spans="1:3">
      <c r="A840" s="29" t="s">
        <v>1056</v>
      </c>
      <c r="B840" s="29" t="s">
        <v>1059</v>
      </c>
      <c r="C840" s="29">
        <v>6059.17</v>
      </c>
    </row>
    <row r="841" spans="1:3">
      <c r="A841" s="29" t="s">
        <v>1056</v>
      </c>
      <c r="B841" s="29" t="s">
        <v>1057</v>
      </c>
      <c r="C841" s="29">
        <v>5261.47</v>
      </c>
    </row>
    <row r="842" spans="1:3">
      <c r="A842" s="29" t="s">
        <v>1056</v>
      </c>
      <c r="B842" s="29" t="s">
        <v>1057</v>
      </c>
      <c r="C842" s="29">
        <v>4571.41</v>
      </c>
    </row>
    <row r="843" spans="1:3">
      <c r="A843" s="29" t="s">
        <v>1056</v>
      </c>
      <c r="B843" s="29" t="s">
        <v>1057</v>
      </c>
      <c r="C843" s="29">
        <v>3866.86</v>
      </c>
    </row>
    <row r="844" spans="1:3">
      <c r="A844" s="29" t="s">
        <v>1058</v>
      </c>
      <c r="B844" s="29" t="s">
        <v>1057</v>
      </c>
      <c r="C844" s="29">
        <v>32734.19</v>
      </c>
    </row>
    <row r="845" spans="1:3">
      <c r="A845" s="29" t="s">
        <v>1056</v>
      </c>
      <c r="B845" s="29" t="s">
        <v>1060</v>
      </c>
      <c r="C845" s="29">
        <v>6334.34</v>
      </c>
    </row>
    <row r="846" spans="1:3">
      <c r="A846" s="29" t="s">
        <v>1056</v>
      </c>
      <c r="B846" s="29" t="s">
        <v>1059</v>
      </c>
      <c r="C846" s="29">
        <v>5152.13</v>
      </c>
    </row>
    <row r="847" spans="1:3">
      <c r="A847" s="29" t="s">
        <v>1056</v>
      </c>
      <c r="B847" s="29" t="s">
        <v>1057</v>
      </c>
      <c r="C847" s="29">
        <v>6128.8</v>
      </c>
    </row>
    <row r="848" spans="1:3">
      <c r="A848" s="29" t="s">
        <v>1056</v>
      </c>
      <c r="B848" s="29" t="s">
        <v>1059</v>
      </c>
      <c r="C848" s="29">
        <v>5253.52</v>
      </c>
    </row>
    <row r="849" spans="1:3">
      <c r="A849" s="29" t="s">
        <v>1056</v>
      </c>
      <c r="B849" s="29" t="s">
        <v>1060</v>
      </c>
      <c r="C849" s="29">
        <v>4667.6099999999997</v>
      </c>
    </row>
    <row r="850" spans="1:3">
      <c r="A850" s="29" t="s">
        <v>1056</v>
      </c>
      <c r="B850" s="29" t="s">
        <v>1061</v>
      </c>
      <c r="C850" s="29">
        <v>4074.45</v>
      </c>
    </row>
    <row r="851" spans="1:3">
      <c r="A851" s="29" t="s">
        <v>1056</v>
      </c>
      <c r="B851" s="29" t="s">
        <v>1061</v>
      </c>
      <c r="C851" s="29">
        <v>4686.3900000000003</v>
      </c>
    </row>
    <row r="852" spans="1:3">
      <c r="A852" s="29" t="s">
        <v>1056</v>
      </c>
      <c r="B852" s="29" t="s">
        <v>1061</v>
      </c>
      <c r="C852" s="29">
        <v>3994.18</v>
      </c>
    </row>
    <row r="853" spans="1:3">
      <c r="A853" s="29" t="s">
        <v>1056</v>
      </c>
      <c r="B853" s="29" t="s">
        <v>1061</v>
      </c>
      <c r="C853" s="29">
        <v>3972.92</v>
      </c>
    </row>
    <row r="854" spans="1:3">
      <c r="A854" s="29" t="s">
        <v>1056</v>
      </c>
      <c r="B854" s="29" t="s">
        <v>1061</v>
      </c>
      <c r="C854" s="29">
        <v>17626.240000000002</v>
      </c>
    </row>
    <row r="855" spans="1:3">
      <c r="A855" s="29" t="s">
        <v>1056</v>
      </c>
      <c r="B855" s="29" t="s">
        <v>1060</v>
      </c>
      <c r="C855" s="29">
        <v>5148.55</v>
      </c>
    </row>
    <row r="856" spans="1:3">
      <c r="A856" s="29" t="s">
        <v>1058</v>
      </c>
      <c r="B856" s="29" t="s">
        <v>1061</v>
      </c>
      <c r="C856" s="29">
        <v>19719.689999999999</v>
      </c>
    </row>
    <row r="857" spans="1:3">
      <c r="A857" s="29" t="s">
        <v>1058</v>
      </c>
      <c r="B857" s="29" t="s">
        <v>1059</v>
      </c>
      <c r="C857" s="29">
        <v>17496.310000000001</v>
      </c>
    </row>
    <row r="858" spans="1:3">
      <c r="A858" s="29" t="s">
        <v>1056</v>
      </c>
      <c r="B858" s="29" t="s">
        <v>1061</v>
      </c>
      <c r="C858" s="29">
        <v>4673.3900000000003</v>
      </c>
    </row>
    <row r="859" spans="1:3">
      <c r="A859" s="29" t="s">
        <v>1056</v>
      </c>
      <c r="B859" s="29" t="s">
        <v>1057</v>
      </c>
      <c r="C859" s="29">
        <v>4462.72</v>
      </c>
    </row>
    <row r="860" spans="1:3">
      <c r="A860" s="29" t="s">
        <v>1056</v>
      </c>
      <c r="B860" s="29" t="s">
        <v>1061</v>
      </c>
      <c r="C860" s="29">
        <v>4562.84</v>
      </c>
    </row>
    <row r="861" spans="1:3">
      <c r="A861" s="29" t="s">
        <v>1056</v>
      </c>
      <c r="B861" s="29" t="s">
        <v>1057</v>
      </c>
      <c r="C861" s="29">
        <v>4454.3999999999996</v>
      </c>
    </row>
    <row r="862" spans="1:3">
      <c r="A862" s="29" t="s">
        <v>1056</v>
      </c>
      <c r="B862" s="29" t="s">
        <v>1059</v>
      </c>
      <c r="C862" s="29">
        <v>4076.5</v>
      </c>
    </row>
    <row r="863" spans="1:3">
      <c r="A863" s="29" t="s">
        <v>1056</v>
      </c>
      <c r="B863" s="29" t="s">
        <v>1059</v>
      </c>
      <c r="C863" s="29">
        <v>3989.84</v>
      </c>
    </row>
    <row r="864" spans="1:3">
      <c r="A864" s="29" t="s">
        <v>1056</v>
      </c>
      <c r="B864" s="29" t="s">
        <v>1059</v>
      </c>
      <c r="C864" s="29">
        <v>4670.6400000000003</v>
      </c>
    </row>
    <row r="865" spans="1:3">
      <c r="A865" s="29" t="s">
        <v>1058</v>
      </c>
      <c r="B865" s="29" t="s">
        <v>1060</v>
      </c>
      <c r="C865" s="29">
        <v>37607.53</v>
      </c>
    </row>
    <row r="866" spans="1:3">
      <c r="A866" s="29" t="s">
        <v>1056</v>
      </c>
      <c r="B866" s="29" t="s">
        <v>1060</v>
      </c>
      <c r="C866" s="29">
        <v>4544.2299999999996</v>
      </c>
    </row>
    <row r="867" spans="1:3">
      <c r="A867" s="29" t="s">
        <v>1056</v>
      </c>
      <c r="B867" s="29" t="s">
        <v>1057</v>
      </c>
      <c r="C867" s="29">
        <v>4357.04</v>
      </c>
    </row>
    <row r="868" spans="1:3">
      <c r="A868" s="29" t="s">
        <v>1058</v>
      </c>
      <c r="B868" s="29" t="s">
        <v>1057</v>
      </c>
      <c r="C868" s="29">
        <v>21472.48</v>
      </c>
    </row>
    <row r="869" spans="1:3">
      <c r="A869" s="29" t="s">
        <v>1056</v>
      </c>
      <c r="B869" s="29" t="s">
        <v>1061</v>
      </c>
      <c r="C869" s="29">
        <v>3756.62</v>
      </c>
    </row>
    <row r="870" spans="1:3">
      <c r="A870" s="29" t="s">
        <v>1058</v>
      </c>
      <c r="B870" s="29" t="s">
        <v>1059</v>
      </c>
      <c r="C870" s="29">
        <v>38711</v>
      </c>
    </row>
    <row r="871" spans="1:3">
      <c r="A871" s="29" t="s">
        <v>1056</v>
      </c>
      <c r="B871" s="29" t="s">
        <v>1061</v>
      </c>
      <c r="C871" s="29">
        <v>4949.76</v>
      </c>
    </row>
    <row r="872" spans="1:3">
      <c r="A872" s="29" t="s">
        <v>1056</v>
      </c>
      <c r="B872" s="29" t="s">
        <v>1060</v>
      </c>
      <c r="C872" s="29">
        <v>6799.46</v>
      </c>
    </row>
    <row r="873" spans="1:3">
      <c r="A873" s="29" t="s">
        <v>1056</v>
      </c>
      <c r="B873" s="29" t="s">
        <v>1060</v>
      </c>
      <c r="C873" s="29">
        <v>4441.21</v>
      </c>
    </row>
    <row r="874" spans="1:3">
      <c r="A874" s="29" t="s">
        <v>1056</v>
      </c>
      <c r="B874" s="29" t="s">
        <v>1061</v>
      </c>
      <c r="C874" s="29">
        <v>4463.21</v>
      </c>
    </row>
    <row r="875" spans="1:3">
      <c r="A875" s="29" t="s">
        <v>1058</v>
      </c>
      <c r="B875" s="29" t="s">
        <v>1057</v>
      </c>
      <c r="C875" s="29">
        <v>38746.36</v>
      </c>
    </row>
    <row r="876" spans="1:3">
      <c r="A876" s="29" t="s">
        <v>1056</v>
      </c>
      <c r="B876" s="29" t="s">
        <v>1059</v>
      </c>
      <c r="C876" s="29">
        <v>3260.2</v>
      </c>
    </row>
    <row r="877" spans="1:3">
      <c r="A877" s="29" t="s">
        <v>1056</v>
      </c>
      <c r="B877" s="29" t="s">
        <v>1057</v>
      </c>
      <c r="C877" s="29">
        <v>4243.59</v>
      </c>
    </row>
    <row r="878" spans="1:3">
      <c r="A878" s="29" t="s">
        <v>1056</v>
      </c>
      <c r="B878" s="29" t="s">
        <v>1057</v>
      </c>
      <c r="C878" s="29">
        <v>4738.2700000000004</v>
      </c>
    </row>
    <row r="879" spans="1:3">
      <c r="A879" s="29" t="s">
        <v>1056</v>
      </c>
      <c r="B879" s="29" t="s">
        <v>1060</v>
      </c>
      <c r="C879" s="29">
        <v>4347.0200000000004</v>
      </c>
    </row>
    <row r="880" spans="1:3">
      <c r="A880" s="29" t="s">
        <v>1056</v>
      </c>
      <c r="B880" s="29" t="s">
        <v>1059</v>
      </c>
      <c r="C880" s="29">
        <v>4931.6499999999996</v>
      </c>
    </row>
    <row r="881" spans="1:3">
      <c r="A881" s="29" t="s">
        <v>1056</v>
      </c>
      <c r="B881" s="29" t="s">
        <v>1060</v>
      </c>
      <c r="C881" s="29">
        <v>3857.76</v>
      </c>
    </row>
    <row r="882" spans="1:3">
      <c r="A882" s="29" t="s">
        <v>1056</v>
      </c>
      <c r="B882" s="29" t="s">
        <v>1059</v>
      </c>
      <c r="C882" s="29">
        <v>3761.29</v>
      </c>
    </row>
    <row r="883" spans="1:3">
      <c r="A883" s="29" t="s">
        <v>1058</v>
      </c>
      <c r="B883" s="29" t="s">
        <v>1060</v>
      </c>
      <c r="C883" s="29">
        <v>58571.07</v>
      </c>
    </row>
    <row r="884" spans="1:3">
      <c r="A884" s="29" t="s">
        <v>1056</v>
      </c>
      <c r="B884" s="29" t="s">
        <v>1060</v>
      </c>
      <c r="C884" s="29">
        <v>6113.23</v>
      </c>
    </row>
    <row r="885" spans="1:3">
      <c r="A885" s="29" t="s">
        <v>1056</v>
      </c>
      <c r="B885" s="29" t="s">
        <v>1061</v>
      </c>
      <c r="C885" s="29">
        <v>3757.84</v>
      </c>
    </row>
    <row r="886" spans="1:3">
      <c r="A886" s="29" t="s">
        <v>1056</v>
      </c>
      <c r="B886" s="29" t="s">
        <v>1060</v>
      </c>
      <c r="C886" s="29">
        <v>5031.2700000000004</v>
      </c>
    </row>
    <row r="887" spans="1:3">
      <c r="A887" s="29" t="s">
        <v>1056</v>
      </c>
      <c r="B887" s="29" t="s">
        <v>1061</v>
      </c>
      <c r="C887" s="29">
        <v>4350.51</v>
      </c>
    </row>
    <row r="888" spans="1:3">
      <c r="A888" s="29" t="s">
        <v>1056</v>
      </c>
      <c r="B888" s="29" t="s">
        <v>1061</v>
      </c>
      <c r="C888" s="29">
        <v>3875.73</v>
      </c>
    </row>
    <row r="889" spans="1:3">
      <c r="A889" s="29" t="s">
        <v>1058</v>
      </c>
      <c r="B889" s="29" t="s">
        <v>1059</v>
      </c>
      <c r="C889" s="29">
        <v>19199.939999999999</v>
      </c>
    </row>
    <row r="890" spans="1:3">
      <c r="A890" s="29" t="s">
        <v>1058</v>
      </c>
      <c r="B890" s="29" t="s">
        <v>1061</v>
      </c>
      <c r="C890" s="29">
        <v>19350.37</v>
      </c>
    </row>
    <row r="891" spans="1:3">
      <c r="A891" s="29" t="s">
        <v>1056</v>
      </c>
      <c r="B891" s="29" t="s">
        <v>1057</v>
      </c>
      <c r="C891" s="29">
        <v>5327.4</v>
      </c>
    </row>
    <row r="892" spans="1:3">
      <c r="A892" s="29" t="s">
        <v>1056</v>
      </c>
      <c r="B892" s="29" t="s">
        <v>1057</v>
      </c>
      <c r="C892" s="29">
        <v>4134.08</v>
      </c>
    </row>
    <row r="893" spans="1:3">
      <c r="A893" s="29" t="s">
        <v>1056</v>
      </c>
      <c r="B893" s="29" t="s">
        <v>1059</v>
      </c>
      <c r="C893" s="29">
        <v>4934.71</v>
      </c>
    </row>
    <row r="894" spans="1:3">
      <c r="A894" s="29" t="s">
        <v>1056</v>
      </c>
      <c r="B894" s="29" t="s">
        <v>1057</v>
      </c>
      <c r="C894" s="29">
        <v>5425.02</v>
      </c>
    </row>
    <row r="895" spans="1:3">
      <c r="A895" s="29" t="s">
        <v>1056</v>
      </c>
      <c r="B895" s="29" t="s">
        <v>1057</v>
      </c>
      <c r="C895" s="29">
        <v>4239.8900000000003</v>
      </c>
    </row>
    <row r="896" spans="1:3">
      <c r="A896" s="29" t="s">
        <v>1058</v>
      </c>
      <c r="B896" s="29" t="s">
        <v>1059</v>
      </c>
      <c r="C896" s="29">
        <v>36837.47</v>
      </c>
    </row>
    <row r="897" spans="1:3">
      <c r="A897" s="29" t="s">
        <v>1056</v>
      </c>
      <c r="B897" s="29" t="s">
        <v>1059</v>
      </c>
      <c r="C897" s="29">
        <v>4149.74</v>
      </c>
    </row>
    <row r="898" spans="1:3">
      <c r="A898" s="29" t="s">
        <v>1056</v>
      </c>
      <c r="B898" s="29" t="s">
        <v>1060</v>
      </c>
      <c r="C898" s="29">
        <v>3645.09</v>
      </c>
    </row>
    <row r="899" spans="1:3">
      <c r="A899" s="29" t="s">
        <v>1058</v>
      </c>
      <c r="B899" s="29" t="s">
        <v>1057</v>
      </c>
      <c r="C899" s="29">
        <v>20745.990000000002</v>
      </c>
    </row>
    <row r="900" spans="1:3">
      <c r="A900" s="29" t="s">
        <v>1058</v>
      </c>
      <c r="B900" s="29" t="s">
        <v>1061</v>
      </c>
      <c r="C900" s="29">
        <v>36950.26</v>
      </c>
    </row>
    <row r="901" spans="1:3">
      <c r="A901" s="29" t="s">
        <v>1056</v>
      </c>
      <c r="B901" s="29" t="s">
        <v>1059</v>
      </c>
      <c r="C901" s="29">
        <v>5325.65</v>
      </c>
    </row>
    <row r="902" spans="1:3">
      <c r="A902" s="29" t="s">
        <v>1056</v>
      </c>
      <c r="B902" s="29" t="s">
        <v>1060</v>
      </c>
      <c r="C902" s="29">
        <v>4237.13</v>
      </c>
    </row>
    <row r="903" spans="1:3">
      <c r="A903" s="29" t="s">
        <v>1056</v>
      </c>
      <c r="B903" s="29" t="s">
        <v>1061</v>
      </c>
      <c r="C903" s="29">
        <v>4151.03</v>
      </c>
    </row>
    <row r="904" spans="1:3">
      <c r="A904" s="29" t="s">
        <v>1056</v>
      </c>
      <c r="B904" s="29" t="s">
        <v>1059</v>
      </c>
      <c r="C904" s="29">
        <v>3554.2</v>
      </c>
    </row>
    <row r="905" spans="1:3">
      <c r="A905" s="29" t="s">
        <v>1056</v>
      </c>
      <c r="B905" s="29" t="s">
        <v>1057</v>
      </c>
      <c r="C905" s="29">
        <v>4032.24</v>
      </c>
    </row>
    <row r="906" spans="1:3">
      <c r="A906" s="29" t="s">
        <v>1058</v>
      </c>
      <c r="B906" s="29" t="s">
        <v>1061</v>
      </c>
      <c r="C906" s="29">
        <v>19521.97</v>
      </c>
    </row>
    <row r="907" spans="1:3">
      <c r="A907" s="29" t="s">
        <v>1056</v>
      </c>
      <c r="B907" s="29" t="s">
        <v>1061</v>
      </c>
      <c r="C907" s="29">
        <v>4753.6400000000003</v>
      </c>
    </row>
    <row r="908" spans="1:3">
      <c r="A908" s="29" t="s">
        <v>1058</v>
      </c>
      <c r="B908" s="29" t="s">
        <v>1059</v>
      </c>
      <c r="C908" s="29">
        <v>39241.440000000002</v>
      </c>
    </row>
    <row r="909" spans="1:3">
      <c r="A909" s="29" t="s">
        <v>1056</v>
      </c>
      <c r="B909" s="29" t="s">
        <v>1059</v>
      </c>
      <c r="C909" s="29">
        <v>3659.35</v>
      </c>
    </row>
    <row r="910" spans="1:3">
      <c r="A910" s="29" t="s">
        <v>1056</v>
      </c>
      <c r="B910" s="29" t="s">
        <v>1061</v>
      </c>
      <c r="C910" s="29">
        <v>4837.58</v>
      </c>
    </row>
    <row r="911" spans="1:3">
      <c r="A911" s="29" t="s">
        <v>1058</v>
      </c>
      <c r="B911" s="29" t="s">
        <v>1061</v>
      </c>
      <c r="C911" s="29">
        <v>40932.43</v>
      </c>
    </row>
    <row r="912" spans="1:3">
      <c r="A912" s="29" t="s">
        <v>1056</v>
      </c>
      <c r="B912" s="29" t="s">
        <v>1060</v>
      </c>
      <c r="C912" s="29">
        <v>5428.73</v>
      </c>
    </row>
    <row r="913" spans="1:3">
      <c r="A913" s="29" t="s">
        <v>1058</v>
      </c>
      <c r="B913" s="29" t="s">
        <v>1059</v>
      </c>
      <c r="C913" s="29">
        <v>18259.22</v>
      </c>
    </row>
    <row r="914" spans="1:3">
      <c r="A914" s="29" t="s">
        <v>1056</v>
      </c>
      <c r="B914" s="29" t="s">
        <v>1061</v>
      </c>
      <c r="C914" s="29">
        <v>4266.17</v>
      </c>
    </row>
    <row r="915" spans="1:3">
      <c r="A915" s="29" t="s">
        <v>1056</v>
      </c>
      <c r="B915" s="29" t="s">
        <v>1060</v>
      </c>
      <c r="C915" s="29">
        <v>4719.5200000000004</v>
      </c>
    </row>
    <row r="916" spans="1:3">
      <c r="A916" s="29" t="s">
        <v>1056</v>
      </c>
      <c r="B916" s="29" t="s">
        <v>1057</v>
      </c>
      <c r="C916" s="29">
        <v>4527.18</v>
      </c>
    </row>
    <row r="917" spans="1:3">
      <c r="A917" s="29" t="s">
        <v>1058</v>
      </c>
      <c r="B917" s="29" t="s">
        <v>1057</v>
      </c>
      <c r="C917" s="29">
        <v>17361.77</v>
      </c>
    </row>
    <row r="918" spans="1:3">
      <c r="A918" s="29" t="s">
        <v>1056</v>
      </c>
      <c r="B918" s="29" t="s">
        <v>1060</v>
      </c>
      <c r="C918" s="29">
        <v>4137.5200000000004</v>
      </c>
    </row>
    <row r="919" spans="1:3">
      <c r="A919" s="29" t="s">
        <v>1056</v>
      </c>
      <c r="B919" s="29" t="s">
        <v>1057</v>
      </c>
      <c r="C919" s="29">
        <v>5693.43</v>
      </c>
    </row>
    <row r="920" spans="1:3">
      <c r="A920" s="29" t="s">
        <v>1056</v>
      </c>
      <c r="B920" s="29" t="s">
        <v>1061</v>
      </c>
      <c r="C920" s="29">
        <v>18963.169999999998</v>
      </c>
    </row>
    <row r="921" spans="1:3">
      <c r="A921" s="29" t="s">
        <v>1056</v>
      </c>
      <c r="B921" s="29" t="s">
        <v>1060</v>
      </c>
      <c r="C921" s="29">
        <v>4718.2</v>
      </c>
    </row>
    <row r="922" spans="1:3">
      <c r="A922" s="29" t="s">
        <v>1058</v>
      </c>
      <c r="B922" s="29" t="s">
        <v>1057</v>
      </c>
      <c r="C922" s="29">
        <v>18765.88</v>
      </c>
    </row>
    <row r="923" spans="1:3">
      <c r="A923" s="29" t="s">
        <v>1056</v>
      </c>
      <c r="B923" s="29" t="s">
        <v>1061</v>
      </c>
      <c r="C923" s="29">
        <v>3947.41</v>
      </c>
    </row>
    <row r="924" spans="1:3">
      <c r="A924" s="29" t="s">
        <v>1056</v>
      </c>
      <c r="B924" s="29" t="s">
        <v>1061</v>
      </c>
      <c r="C924" s="29">
        <v>2867.12</v>
      </c>
    </row>
    <row r="925" spans="1:3">
      <c r="A925" s="29" t="s">
        <v>1058</v>
      </c>
      <c r="B925" s="29" t="s">
        <v>1061</v>
      </c>
      <c r="C925" s="29">
        <v>19107.78</v>
      </c>
    </row>
    <row r="926" spans="1:3">
      <c r="A926" s="29" t="s">
        <v>1056</v>
      </c>
      <c r="B926" s="29" t="s">
        <v>1057</v>
      </c>
      <c r="C926" s="29">
        <v>18157.88</v>
      </c>
    </row>
    <row r="927" spans="1:3">
      <c r="A927" s="29" t="s">
        <v>1056</v>
      </c>
      <c r="B927" s="29" t="s">
        <v>1061</v>
      </c>
      <c r="C927" s="29">
        <v>5138.26</v>
      </c>
    </row>
    <row r="928" spans="1:3">
      <c r="A928" s="29" t="s">
        <v>1056</v>
      </c>
      <c r="B928" s="29" t="s">
        <v>1057</v>
      </c>
      <c r="C928" s="29">
        <v>4922.92</v>
      </c>
    </row>
    <row r="929" spans="1:3">
      <c r="A929" s="29" t="s">
        <v>1056</v>
      </c>
      <c r="B929" s="29" t="s">
        <v>1060</v>
      </c>
      <c r="C929" s="29">
        <v>4040.56</v>
      </c>
    </row>
    <row r="930" spans="1:3">
      <c r="A930" s="29" t="s">
        <v>1056</v>
      </c>
      <c r="B930" s="29" t="s">
        <v>1060</v>
      </c>
      <c r="C930" s="29">
        <v>20277.810000000001</v>
      </c>
    </row>
    <row r="931" spans="1:3">
      <c r="A931" s="29" t="s">
        <v>1056</v>
      </c>
      <c r="B931" s="29" t="s">
        <v>1057</v>
      </c>
      <c r="C931" s="29">
        <v>19442.349999999999</v>
      </c>
    </row>
    <row r="932" spans="1:3">
      <c r="A932" s="29" t="s">
        <v>1056</v>
      </c>
      <c r="B932" s="29" t="s">
        <v>1059</v>
      </c>
      <c r="C932" s="29">
        <v>2866.09</v>
      </c>
    </row>
    <row r="933" spans="1:3">
      <c r="A933" s="29" t="s">
        <v>1056</v>
      </c>
      <c r="B933" s="29" t="s">
        <v>1057</v>
      </c>
      <c r="C933" s="29">
        <v>4906.41</v>
      </c>
    </row>
    <row r="934" spans="1:3">
      <c r="A934" s="29" t="s">
        <v>1058</v>
      </c>
      <c r="B934" s="29" t="s">
        <v>1059</v>
      </c>
      <c r="C934" s="29">
        <v>36197.699999999997</v>
      </c>
    </row>
    <row r="935" spans="1:3">
      <c r="A935" s="29" t="s">
        <v>1056</v>
      </c>
      <c r="B935" s="29" t="s">
        <v>1057</v>
      </c>
      <c r="C935" s="29">
        <v>3736.46</v>
      </c>
    </row>
    <row r="936" spans="1:3">
      <c r="A936" s="29" t="s">
        <v>1056</v>
      </c>
      <c r="B936" s="29" t="s">
        <v>1061</v>
      </c>
      <c r="C936" s="29">
        <v>3366.67</v>
      </c>
    </row>
    <row r="937" spans="1:3">
      <c r="A937" s="29" t="s">
        <v>1056</v>
      </c>
      <c r="B937" s="29" t="s">
        <v>1060</v>
      </c>
      <c r="C937" s="29">
        <v>3943.6</v>
      </c>
    </row>
    <row r="938" spans="1:3">
      <c r="A938" s="29" t="s">
        <v>1058</v>
      </c>
      <c r="B938" s="29" t="s">
        <v>1060</v>
      </c>
      <c r="C938" s="29">
        <v>16657.72</v>
      </c>
    </row>
    <row r="939" spans="1:3">
      <c r="A939" s="29" t="s">
        <v>1058</v>
      </c>
      <c r="B939" s="29" t="s">
        <v>1059</v>
      </c>
      <c r="C939" s="29">
        <v>44585.46</v>
      </c>
    </row>
    <row r="940" spans="1:3">
      <c r="A940" s="29" t="s">
        <v>1056</v>
      </c>
      <c r="B940" s="29" t="s">
        <v>1060</v>
      </c>
      <c r="C940" s="29">
        <v>5209.58</v>
      </c>
    </row>
    <row r="941" spans="1:3">
      <c r="A941" s="29" t="s">
        <v>1056</v>
      </c>
      <c r="B941" s="29" t="s">
        <v>1059</v>
      </c>
      <c r="C941" s="29">
        <v>3353.28</v>
      </c>
    </row>
    <row r="942" spans="1:3">
      <c r="A942" s="29" t="s">
        <v>1058</v>
      </c>
      <c r="B942" s="29" t="s">
        <v>1060</v>
      </c>
      <c r="C942" s="29">
        <v>16138.76</v>
      </c>
    </row>
    <row r="943" spans="1:3">
      <c r="A943" s="29" t="s">
        <v>1056</v>
      </c>
      <c r="B943" s="29" t="s">
        <v>1057</v>
      </c>
      <c r="C943" s="29">
        <v>4433.3900000000003</v>
      </c>
    </row>
    <row r="944" spans="1:3">
      <c r="A944" s="29" t="s">
        <v>1056</v>
      </c>
      <c r="B944" s="29" t="s">
        <v>1059</v>
      </c>
      <c r="C944" s="29">
        <v>5708.87</v>
      </c>
    </row>
    <row r="945" spans="1:3">
      <c r="A945" s="29" t="s">
        <v>1056</v>
      </c>
      <c r="B945" s="29" t="s">
        <v>1061</v>
      </c>
      <c r="C945" s="29">
        <v>3471.41</v>
      </c>
    </row>
    <row r="946" spans="1:3">
      <c r="A946" s="29" t="s">
        <v>1056</v>
      </c>
      <c r="B946" s="29" t="s">
        <v>1059</v>
      </c>
      <c r="C946" s="29">
        <v>4529.4799999999996</v>
      </c>
    </row>
    <row r="947" spans="1:3">
      <c r="A947" s="29" t="s">
        <v>1056</v>
      </c>
      <c r="B947" s="29" t="s">
        <v>1057</v>
      </c>
      <c r="C947" s="29">
        <v>4433.92</v>
      </c>
    </row>
    <row r="948" spans="1:3">
      <c r="A948" s="29" t="s">
        <v>1056</v>
      </c>
      <c r="B948" s="29" t="s">
        <v>1061</v>
      </c>
      <c r="C948" s="29">
        <v>4058.12</v>
      </c>
    </row>
    <row r="949" spans="1:3">
      <c r="A949" s="29" t="s">
        <v>1058</v>
      </c>
      <c r="B949" s="29" t="s">
        <v>1060</v>
      </c>
      <c r="C949" s="29">
        <v>16115.3</v>
      </c>
    </row>
    <row r="950" spans="1:3">
      <c r="A950" s="29" t="s">
        <v>1056</v>
      </c>
      <c r="B950" s="29" t="s">
        <v>1061</v>
      </c>
      <c r="C950" s="29">
        <v>4449.46</v>
      </c>
    </row>
    <row r="951" spans="1:3">
      <c r="A951" s="29" t="s">
        <v>1058</v>
      </c>
      <c r="B951" s="29" t="s">
        <v>1059</v>
      </c>
      <c r="C951" s="29">
        <v>51194.559999999998</v>
      </c>
    </row>
    <row r="952" spans="1:3">
      <c r="A952" s="29" t="s">
        <v>1056</v>
      </c>
      <c r="B952" s="29" t="s">
        <v>1057</v>
      </c>
      <c r="C952" s="29">
        <v>3556.92</v>
      </c>
    </row>
    <row r="953" spans="1:3">
      <c r="A953" s="29" t="s">
        <v>1056</v>
      </c>
      <c r="B953" s="29" t="s">
        <v>1057</v>
      </c>
      <c r="C953" s="29">
        <v>4133.6400000000003</v>
      </c>
    </row>
    <row r="954" spans="1:3">
      <c r="A954" s="29" t="s">
        <v>1058</v>
      </c>
      <c r="B954" s="29" t="s">
        <v>1061</v>
      </c>
      <c r="C954" s="29">
        <v>17663.14</v>
      </c>
    </row>
    <row r="955" spans="1:3">
      <c r="A955" s="29" t="s">
        <v>1056</v>
      </c>
      <c r="B955" s="29" t="s">
        <v>1061</v>
      </c>
      <c r="C955" s="29">
        <v>3766.88</v>
      </c>
    </row>
    <row r="956" spans="1:3">
      <c r="A956" s="29" t="s">
        <v>1056</v>
      </c>
      <c r="B956" s="29" t="s">
        <v>1060</v>
      </c>
      <c r="C956" s="29">
        <v>4337.74</v>
      </c>
    </row>
    <row r="957" spans="1:3">
      <c r="A957" s="29" t="s">
        <v>1056</v>
      </c>
      <c r="B957" s="29" t="s">
        <v>1061</v>
      </c>
      <c r="C957" s="29">
        <v>2689.5</v>
      </c>
    </row>
    <row r="958" spans="1:3">
      <c r="A958" s="29" t="s">
        <v>1056</v>
      </c>
      <c r="B958" s="29" t="s">
        <v>1059</v>
      </c>
      <c r="C958" s="29">
        <v>3172.02</v>
      </c>
    </row>
    <row r="959" spans="1:3">
      <c r="A959" s="29" t="s">
        <v>1056</v>
      </c>
      <c r="B959" s="29" t="s">
        <v>1061</v>
      </c>
      <c r="C959" s="29">
        <v>4349.46</v>
      </c>
    </row>
    <row r="960" spans="1:3">
      <c r="A960" s="29" t="s">
        <v>1056</v>
      </c>
      <c r="B960" s="29" t="s">
        <v>1059</v>
      </c>
      <c r="C960" s="29">
        <v>20177.669999999998</v>
      </c>
    </row>
    <row r="961" spans="1:3">
      <c r="A961" s="29" t="s">
        <v>1056</v>
      </c>
      <c r="B961" s="29" t="s">
        <v>1060</v>
      </c>
      <c r="C961" s="29">
        <v>23288.93</v>
      </c>
    </row>
    <row r="962" spans="1:3">
      <c r="A962" s="29" t="s">
        <v>1056</v>
      </c>
      <c r="B962" s="29" t="s">
        <v>1060</v>
      </c>
      <c r="C962" s="29">
        <v>3268.85</v>
      </c>
    </row>
    <row r="963" spans="1:3">
      <c r="A963" s="29" t="s">
        <v>1056</v>
      </c>
      <c r="B963" s="29" t="s">
        <v>1059</v>
      </c>
      <c r="C963" s="29">
        <v>3847.67</v>
      </c>
    </row>
    <row r="964" spans="1:3">
      <c r="A964" s="29" t="s">
        <v>1056</v>
      </c>
      <c r="B964" s="29" t="s">
        <v>1060</v>
      </c>
      <c r="C964" s="29">
        <v>4435.09</v>
      </c>
    </row>
    <row r="965" spans="1:3">
      <c r="A965" s="29" t="s">
        <v>1056</v>
      </c>
      <c r="B965" s="29" t="s">
        <v>1057</v>
      </c>
      <c r="C965" s="29">
        <v>3062.51</v>
      </c>
    </row>
    <row r="966" spans="1:3">
      <c r="A966" s="29" t="s">
        <v>1056</v>
      </c>
      <c r="B966" s="29" t="s">
        <v>1060</v>
      </c>
      <c r="C966" s="29">
        <v>4428.8900000000003</v>
      </c>
    </row>
    <row r="967" spans="1:3">
      <c r="A967" s="29" t="s">
        <v>1056</v>
      </c>
      <c r="B967" s="29" t="s">
        <v>1057</v>
      </c>
      <c r="C967" s="29">
        <v>4719.74</v>
      </c>
    </row>
    <row r="968" spans="1:3">
      <c r="A968" s="29" t="s">
        <v>1056</v>
      </c>
      <c r="B968" s="29" t="s">
        <v>1060</v>
      </c>
      <c r="C968" s="29">
        <v>4438.26</v>
      </c>
    </row>
    <row r="969" spans="1:3">
      <c r="A969" s="29" t="s">
        <v>1056</v>
      </c>
      <c r="B969" s="29" t="s">
        <v>1059</v>
      </c>
      <c r="C969" s="29">
        <v>3161.45</v>
      </c>
    </row>
    <row r="970" spans="1:3">
      <c r="A970" s="29" t="s">
        <v>1058</v>
      </c>
      <c r="B970" s="29" t="s">
        <v>1061</v>
      </c>
      <c r="C970" s="29">
        <v>34672.15</v>
      </c>
    </row>
    <row r="971" spans="1:3">
      <c r="A971" s="29" t="s">
        <v>1056</v>
      </c>
      <c r="B971" s="29" t="s">
        <v>1057</v>
      </c>
      <c r="C971" s="29">
        <v>5312.17</v>
      </c>
    </row>
    <row r="972" spans="1:3">
      <c r="A972" s="29" t="s">
        <v>1056</v>
      </c>
      <c r="B972" s="29" t="s">
        <v>1057</v>
      </c>
      <c r="C972" s="29">
        <v>19673.34</v>
      </c>
    </row>
    <row r="973" spans="1:3">
      <c r="A973" s="29" t="s">
        <v>1056</v>
      </c>
      <c r="B973" s="29" t="s">
        <v>1061</v>
      </c>
      <c r="C973" s="29">
        <v>3171.61</v>
      </c>
    </row>
    <row r="974" spans="1:3">
      <c r="A974" s="29" t="s">
        <v>1056</v>
      </c>
      <c r="B974" s="29" t="s">
        <v>1059</v>
      </c>
      <c r="C974" s="29">
        <v>5615.37</v>
      </c>
    </row>
    <row r="975" spans="1:3">
      <c r="A975" s="29" t="s">
        <v>1056</v>
      </c>
      <c r="B975" s="29" t="s">
        <v>1059</v>
      </c>
      <c r="C975" s="29">
        <v>3277.16</v>
      </c>
    </row>
    <row r="976" spans="1:3">
      <c r="A976" s="29" t="s">
        <v>1056</v>
      </c>
      <c r="B976" s="29" t="s">
        <v>1060</v>
      </c>
      <c r="C976" s="29">
        <v>3732.63</v>
      </c>
    </row>
    <row r="977" spans="1:3">
      <c r="A977" s="29" t="s">
        <v>1056</v>
      </c>
      <c r="B977" s="29" t="s">
        <v>1061</v>
      </c>
      <c r="C977" s="29">
        <v>4340.4399999999996</v>
      </c>
    </row>
    <row r="978" spans="1:3">
      <c r="A978" s="29" t="s">
        <v>1058</v>
      </c>
      <c r="B978" s="29" t="s">
        <v>1061</v>
      </c>
      <c r="C978" s="29">
        <v>39611.760000000002</v>
      </c>
    </row>
    <row r="979" spans="1:3">
      <c r="A979" s="29" t="s">
        <v>1058</v>
      </c>
      <c r="B979" s="29" t="s">
        <v>1061</v>
      </c>
      <c r="C979" s="29">
        <v>16577.78</v>
      </c>
    </row>
    <row r="980" spans="1:3">
      <c r="A980" s="29" t="s">
        <v>1056</v>
      </c>
      <c r="B980" s="29" t="s">
        <v>1060</v>
      </c>
      <c r="C980" s="29">
        <v>4827.8999999999996</v>
      </c>
    </row>
    <row r="981" spans="1:3">
      <c r="A981" s="29" t="s">
        <v>1058</v>
      </c>
      <c r="B981" s="29" t="s">
        <v>1061</v>
      </c>
      <c r="C981" s="29">
        <v>37133.9</v>
      </c>
    </row>
    <row r="982" spans="1:3">
      <c r="A982" s="29" t="s">
        <v>1056</v>
      </c>
      <c r="B982" s="29" t="s">
        <v>1061</v>
      </c>
      <c r="C982" s="29">
        <v>2483.7399999999998</v>
      </c>
    </row>
    <row r="983" spans="1:3">
      <c r="A983" s="29" t="s">
        <v>1056</v>
      </c>
      <c r="B983" s="29" t="s">
        <v>1059</v>
      </c>
      <c r="C983" s="29">
        <v>4260.74</v>
      </c>
    </row>
    <row r="984" spans="1:3">
      <c r="A984" s="29" t="s">
        <v>1058</v>
      </c>
      <c r="B984" s="29" t="s">
        <v>1059</v>
      </c>
      <c r="C984" s="29">
        <v>34838.870000000003</v>
      </c>
    </row>
    <row r="985" spans="1:3">
      <c r="A985" s="29" t="s">
        <v>1056</v>
      </c>
      <c r="B985" s="29" t="s">
        <v>1061</v>
      </c>
      <c r="C985" s="29">
        <v>3561.89</v>
      </c>
    </row>
    <row r="986" spans="1:3">
      <c r="A986" s="29" t="s">
        <v>1058</v>
      </c>
      <c r="B986" s="29" t="s">
        <v>1060</v>
      </c>
      <c r="C986" s="29">
        <v>15006.58</v>
      </c>
    </row>
    <row r="987" spans="1:3">
      <c r="A987" s="29" t="s">
        <v>1056</v>
      </c>
      <c r="B987" s="29" t="s">
        <v>1057</v>
      </c>
      <c r="C987" s="29">
        <v>18804.75</v>
      </c>
    </row>
    <row r="988" spans="1:3">
      <c r="A988" s="29" t="s">
        <v>1056</v>
      </c>
      <c r="B988" s="29" t="s">
        <v>1061</v>
      </c>
      <c r="C988" s="29">
        <v>2497.04</v>
      </c>
    </row>
    <row r="989" spans="1:3">
      <c r="A989" s="29" t="s">
        <v>1056</v>
      </c>
      <c r="B989" s="29" t="s">
        <v>1061</v>
      </c>
      <c r="C989" s="29">
        <v>2498.41</v>
      </c>
    </row>
    <row r="990" spans="1:3">
      <c r="A990" s="29" t="s">
        <v>1056</v>
      </c>
      <c r="B990" s="29" t="s">
        <v>1059</v>
      </c>
      <c r="C990" s="29">
        <v>2494.02</v>
      </c>
    </row>
    <row r="991" spans="1:3">
      <c r="A991" s="29" t="s">
        <v>1056</v>
      </c>
      <c r="B991" s="29" t="s">
        <v>1060</v>
      </c>
      <c r="C991" s="29">
        <v>3558.62</v>
      </c>
    </row>
    <row r="992" spans="1:3">
      <c r="A992" s="29" t="s">
        <v>1056</v>
      </c>
      <c r="B992" s="29" t="s">
        <v>1057</v>
      </c>
      <c r="C992" s="29">
        <v>4058.71</v>
      </c>
    </row>
    <row r="993" spans="1:3">
      <c r="A993" s="29" t="s">
        <v>1058</v>
      </c>
      <c r="B993" s="29" t="s">
        <v>1061</v>
      </c>
      <c r="C993" s="29">
        <v>34806.47</v>
      </c>
    </row>
    <row r="994" spans="1:3">
      <c r="A994" s="29" t="s">
        <v>1056</v>
      </c>
      <c r="B994" s="29" t="s">
        <v>1059</v>
      </c>
      <c r="C994" s="29">
        <v>3578</v>
      </c>
    </row>
    <row r="995" spans="1:3">
      <c r="A995" s="29" t="s">
        <v>1058</v>
      </c>
      <c r="B995" s="29" t="s">
        <v>1061</v>
      </c>
      <c r="C995" s="29">
        <v>18246.5</v>
      </c>
    </row>
    <row r="996" spans="1:3">
      <c r="A996" s="29" t="s">
        <v>1056</v>
      </c>
      <c r="B996" s="29" t="s">
        <v>1060</v>
      </c>
      <c r="C996" s="29">
        <v>3070.81</v>
      </c>
    </row>
    <row r="997" spans="1:3">
      <c r="A997" s="29" t="s">
        <v>1058</v>
      </c>
      <c r="B997" s="29" t="s">
        <v>1057</v>
      </c>
      <c r="C997" s="29">
        <v>18310.740000000002</v>
      </c>
    </row>
    <row r="998" spans="1:3">
      <c r="A998" s="29" t="s">
        <v>1056</v>
      </c>
      <c r="B998" s="29" t="s">
        <v>1059</v>
      </c>
      <c r="C998" s="29">
        <v>2974.13</v>
      </c>
    </row>
    <row r="999" spans="1:3">
      <c r="A999" s="29" t="s">
        <v>1056</v>
      </c>
      <c r="B999" s="29" t="s">
        <v>1060</v>
      </c>
      <c r="C999" s="29">
        <v>4846.92</v>
      </c>
    </row>
    <row r="1000" spans="1:3">
      <c r="A1000" s="29" t="s">
        <v>1056</v>
      </c>
      <c r="B1000" s="29" t="s">
        <v>1060</v>
      </c>
      <c r="C1000" s="29">
        <v>16796.41</v>
      </c>
    </row>
    <row r="1001" spans="1:3">
      <c r="A1001" s="29" t="s">
        <v>1058</v>
      </c>
      <c r="B1001" s="29" t="s">
        <v>1057</v>
      </c>
      <c r="C1001" s="29">
        <v>16420.490000000002</v>
      </c>
    </row>
    <row r="1002" spans="1:3">
      <c r="A1002" s="29" t="s">
        <v>1056</v>
      </c>
      <c r="B1002" s="29" t="s">
        <v>1057</v>
      </c>
      <c r="C1002" s="29">
        <v>3353.47</v>
      </c>
    </row>
    <row r="1003" spans="1:3">
      <c r="A1003" s="29" t="s">
        <v>1056</v>
      </c>
      <c r="B1003" s="29" t="s">
        <v>1060</v>
      </c>
      <c r="C1003" s="29">
        <v>18903.490000000002</v>
      </c>
    </row>
    <row r="1004" spans="1:3">
      <c r="A1004" s="29" t="s">
        <v>1056</v>
      </c>
      <c r="B1004" s="29" t="s">
        <v>1059</v>
      </c>
      <c r="C1004" s="29">
        <v>3693.43</v>
      </c>
    </row>
    <row r="1005" spans="1:3">
      <c r="A1005" s="29" t="s">
        <v>1056</v>
      </c>
      <c r="B1005" s="29" t="s">
        <v>1057</v>
      </c>
      <c r="C1005" s="29">
        <v>3956.07</v>
      </c>
    </row>
    <row r="1006" spans="1:3">
      <c r="A1006" s="29" t="s">
        <v>1056</v>
      </c>
      <c r="B1006" s="29" t="s">
        <v>1059</v>
      </c>
      <c r="C1006" s="29">
        <v>2302.3000000000002</v>
      </c>
    </row>
    <row r="1007" spans="1:3">
      <c r="A1007" s="29" t="s">
        <v>1056</v>
      </c>
      <c r="B1007" s="29" t="s">
        <v>1057</v>
      </c>
      <c r="C1007" s="29">
        <v>3877.3</v>
      </c>
    </row>
    <row r="1008" spans="1:3">
      <c r="A1008" s="29" t="s">
        <v>1056</v>
      </c>
      <c r="B1008" s="29" t="s">
        <v>1060</v>
      </c>
      <c r="C1008" s="29">
        <v>3385.4</v>
      </c>
    </row>
    <row r="1009" spans="1:3">
      <c r="A1009" s="29" t="s">
        <v>1056</v>
      </c>
      <c r="B1009" s="29" t="s">
        <v>1060</v>
      </c>
      <c r="C1009" s="29">
        <v>3490.55</v>
      </c>
    </row>
    <row r="1010" spans="1:3">
      <c r="A1010" s="29" t="s">
        <v>1056</v>
      </c>
      <c r="B1010" s="29" t="s">
        <v>1061</v>
      </c>
      <c r="C1010" s="29">
        <v>3981.98</v>
      </c>
    </row>
    <row r="1011" spans="1:3">
      <c r="A1011" s="29" t="s">
        <v>1056</v>
      </c>
      <c r="B1011" s="29" t="s">
        <v>1061</v>
      </c>
      <c r="C1011" s="29">
        <v>3392.98</v>
      </c>
    </row>
    <row r="1012" spans="1:3">
      <c r="A1012" s="29" t="s">
        <v>1056</v>
      </c>
      <c r="B1012" s="29" t="s">
        <v>1060</v>
      </c>
      <c r="C1012" s="29">
        <v>24671.66</v>
      </c>
    </row>
    <row r="1013" spans="1:3">
      <c r="A1013" s="29" t="s">
        <v>1058</v>
      </c>
      <c r="B1013" s="29" t="s">
        <v>1059</v>
      </c>
      <c r="C1013" s="29">
        <v>36085.22</v>
      </c>
    </row>
    <row r="1014" spans="1:3">
      <c r="A1014" s="29" t="s">
        <v>1056</v>
      </c>
      <c r="B1014" s="29" t="s">
        <v>1057</v>
      </c>
      <c r="C1014" s="29">
        <v>3176.82</v>
      </c>
    </row>
    <row r="1015" spans="1:3">
      <c r="A1015" s="29" t="s">
        <v>1058</v>
      </c>
      <c r="B1015" s="29" t="s">
        <v>1060</v>
      </c>
      <c r="C1015" s="29">
        <v>14455.64</v>
      </c>
    </row>
    <row r="1016" spans="1:3">
      <c r="A1016" s="29" t="s">
        <v>1056</v>
      </c>
      <c r="B1016" s="29" t="s">
        <v>1060</v>
      </c>
      <c r="C1016" s="29">
        <v>2897.32</v>
      </c>
    </row>
    <row r="1017" spans="1:3">
      <c r="A1017" s="29" t="s">
        <v>1056</v>
      </c>
      <c r="B1017" s="29" t="s">
        <v>1059</v>
      </c>
      <c r="C1017" s="29">
        <v>3410.32</v>
      </c>
    </row>
    <row r="1018" spans="1:3">
      <c r="A1018" s="29" t="s">
        <v>1056</v>
      </c>
      <c r="B1018" s="29" t="s">
        <v>1057</v>
      </c>
      <c r="C1018" s="29">
        <v>3201.25</v>
      </c>
    </row>
    <row r="1019" spans="1:3">
      <c r="A1019" s="29" t="s">
        <v>1056</v>
      </c>
      <c r="B1019" s="29" t="s">
        <v>1059</v>
      </c>
      <c r="C1019" s="29">
        <v>3484.33</v>
      </c>
    </row>
    <row r="1020" spans="1:3">
      <c r="A1020" s="29" t="s">
        <v>1056</v>
      </c>
      <c r="B1020" s="29" t="s">
        <v>1057</v>
      </c>
      <c r="C1020" s="29">
        <v>2680.95</v>
      </c>
    </row>
    <row r="1021" spans="1:3">
      <c r="A1021" s="29" t="s">
        <v>1056</v>
      </c>
      <c r="B1021" s="29" t="s">
        <v>1061</v>
      </c>
      <c r="C1021" s="29">
        <v>3392.37</v>
      </c>
    </row>
    <row r="1022" spans="1:3">
      <c r="A1022" s="29" t="s">
        <v>1056</v>
      </c>
      <c r="B1022" s="29" t="s">
        <v>1060</v>
      </c>
      <c r="C1022" s="29">
        <v>4661.29</v>
      </c>
    </row>
    <row r="1023" spans="1:3">
      <c r="A1023" s="29" t="s">
        <v>1056</v>
      </c>
      <c r="B1023" s="29" t="s">
        <v>1060</v>
      </c>
      <c r="C1023" s="29">
        <v>4564.1899999999996</v>
      </c>
    </row>
    <row r="1024" spans="1:3">
      <c r="A1024" s="29" t="s">
        <v>1056</v>
      </c>
      <c r="B1024" s="29" t="s">
        <v>1061</v>
      </c>
      <c r="C1024" s="29">
        <v>2927.06</v>
      </c>
    </row>
    <row r="1025" spans="1:3">
      <c r="A1025" s="29" t="s">
        <v>1056</v>
      </c>
      <c r="B1025" s="29" t="s">
        <v>1061</v>
      </c>
      <c r="C1025" s="29">
        <v>2322.62</v>
      </c>
    </row>
    <row r="1026" spans="1:3">
      <c r="A1026" s="29" t="s">
        <v>1056</v>
      </c>
      <c r="B1026" s="29" t="s">
        <v>1061</v>
      </c>
      <c r="C1026" s="29">
        <v>2902.91</v>
      </c>
    </row>
    <row r="1027" spans="1:3">
      <c r="A1027" s="29" t="s">
        <v>1056</v>
      </c>
      <c r="B1027" s="29" t="s">
        <v>1059</v>
      </c>
      <c r="C1027" s="29">
        <v>3378.91</v>
      </c>
    </row>
    <row r="1028" spans="1:3">
      <c r="A1028" s="29" t="s">
        <v>1056</v>
      </c>
      <c r="B1028" s="29" t="s">
        <v>1059</v>
      </c>
      <c r="C1028" s="29">
        <v>3987.93</v>
      </c>
    </row>
    <row r="1029" spans="1:3">
      <c r="A1029" s="29" t="s">
        <v>1056</v>
      </c>
      <c r="B1029" s="29" t="s">
        <v>1059</v>
      </c>
      <c r="C1029" s="29">
        <v>2904.09</v>
      </c>
    </row>
    <row r="1030" spans="1:3">
      <c r="A1030" s="29" t="s">
        <v>1056</v>
      </c>
      <c r="B1030" s="29" t="s">
        <v>1057</v>
      </c>
      <c r="C1030" s="29">
        <v>3176.29</v>
      </c>
    </row>
    <row r="1031" spans="1:3">
      <c r="A1031" s="29" t="s">
        <v>1056</v>
      </c>
      <c r="B1031" s="29" t="s">
        <v>1057</v>
      </c>
      <c r="C1031" s="29">
        <v>2699.57</v>
      </c>
    </row>
    <row r="1032" spans="1:3">
      <c r="A1032" s="29" t="s">
        <v>1056</v>
      </c>
      <c r="B1032" s="29" t="s">
        <v>1057</v>
      </c>
      <c r="C1032" s="29">
        <v>3292.53</v>
      </c>
    </row>
    <row r="1033" spans="1:3">
      <c r="A1033" s="29" t="s">
        <v>1058</v>
      </c>
      <c r="B1033" s="29" t="s">
        <v>1061</v>
      </c>
      <c r="C1033" s="29">
        <v>17043.34</v>
      </c>
    </row>
    <row r="1034" spans="1:3">
      <c r="A1034" s="29" t="s">
        <v>1056</v>
      </c>
      <c r="B1034" s="29" t="s">
        <v>1060</v>
      </c>
      <c r="C1034" s="29">
        <v>2721.32</v>
      </c>
    </row>
    <row r="1035" spans="1:3">
      <c r="A1035" s="29" t="s">
        <v>1056</v>
      </c>
      <c r="B1035" s="29" t="s">
        <v>1061</v>
      </c>
      <c r="C1035" s="29">
        <v>4504.66</v>
      </c>
    </row>
    <row r="1036" spans="1:3">
      <c r="A1036" s="29" t="s">
        <v>1056</v>
      </c>
      <c r="B1036" s="29" t="s">
        <v>1061</v>
      </c>
      <c r="C1036" s="29">
        <v>2137.65</v>
      </c>
    </row>
    <row r="1037" spans="1:3">
      <c r="A1037" s="29" t="s">
        <v>1056</v>
      </c>
      <c r="B1037" s="29" t="s">
        <v>1057</v>
      </c>
      <c r="C1037" s="29">
        <v>2523.17</v>
      </c>
    </row>
    <row r="1038" spans="1:3">
      <c r="A1038" s="29" t="s">
        <v>1058</v>
      </c>
      <c r="B1038" s="29" t="s">
        <v>1061</v>
      </c>
      <c r="C1038" s="29">
        <v>42112.24</v>
      </c>
    </row>
    <row r="1039" spans="1:3">
      <c r="A1039" s="29" t="s">
        <v>1056</v>
      </c>
      <c r="B1039" s="29" t="s">
        <v>1059</v>
      </c>
      <c r="C1039" s="29">
        <v>3906.13</v>
      </c>
    </row>
    <row r="1040" spans="1:3">
      <c r="A1040" s="29" t="s">
        <v>1056</v>
      </c>
      <c r="B1040" s="29" t="s">
        <v>1059</v>
      </c>
      <c r="C1040" s="29">
        <v>5080.1000000000004</v>
      </c>
    </row>
    <row r="1041" spans="1:3">
      <c r="A1041" s="29" t="s">
        <v>1056</v>
      </c>
      <c r="B1041" s="29" t="s">
        <v>1060</v>
      </c>
      <c r="C1041" s="29">
        <v>2727.4</v>
      </c>
    </row>
    <row r="1042" spans="1:3">
      <c r="A1042" s="29" t="s">
        <v>1056</v>
      </c>
      <c r="B1042" s="29" t="s">
        <v>1057</v>
      </c>
      <c r="C1042" s="29">
        <v>2534.39</v>
      </c>
    </row>
    <row r="1043" spans="1:3">
      <c r="A1043" s="29" t="s">
        <v>1056</v>
      </c>
      <c r="B1043" s="29" t="s">
        <v>1060</v>
      </c>
      <c r="C1043" s="29">
        <v>3213.62</v>
      </c>
    </row>
    <row r="1044" spans="1:3">
      <c r="A1044" s="29" t="s">
        <v>1056</v>
      </c>
      <c r="B1044" s="29" t="s">
        <v>1060</v>
      </c>
      <c r="C1044" s="29">
        <v>17878.900000000001</v>
      </c>
    </row>
    <row r="1045" spans="1:3">
      <c r="A1045" s="29" t="s">
        <v>1056</v>
      </c>
      <c r="B1045" s="29" t="s">
        <v>1060</v>
      </c>
      <c r="C1045" s="29">
        <v>3206.49</v>
      </c>
    </row>
    <row r="1046" spans="1:3">
      <c r="A1046" s="29" t="s">
        <v>1056</v>
      </c>
      <c r="B1046" s="29" t="s">
        <v>1060</v>
      </c>
      <c r="C1046" s="29">
        <v>3309.79</v>
      </c>
    </row>
    <row r="1047" spans="1:3">
      <c r="A1047" s="29" t="s">
        <v>1058</v>
      </c>
      <c r="B1047" s="29" t="s">
        <v>1057</v>
      </c>
      <c r="C1047" s="29">
        <v>15817.99</v>
      </c>
    </row>
    <row r="1048" spans="1:3">
      <c r="A1048" s="29" t="s">
        <v>1056</v>
      </c>
      <c r="B1048" s="29" t="s">
        <v>1061</v>
      </c>
      <c r="C1048" s="29">
        <v>18218.16</v>
      </c>
    </row>
    <row r="1049" spans="1:3">
      <c r="A1049" s="29" t="s">
        <v>1056</v>
      </c>
      <c r="B1049" s="29" t="s">
        <v>1059</v>
      </c>
      <c r="C1049" s="29">
        <v>4391.6499999999996</v>
      </c>
    </row>
    <row r="1050" spans="1:3">
      <c r="A1050" s="29" t="s">
        <v>1056</v>
      </c>
      <c r="B1050" s="29" t="s">
        <v>1057</v>
      </c>
      <c r="C1050" s="29">
        <v>4877.9799999999996</v>
      </c>
    </row>
    <row r="1051" spans="1:3">
      <c r="A1051" s="29" t="s">
        <v>1058</v>
      </c>
      <c r="B1051" s="29" t="s">
        <v>1059</v>
      </c>
      <c r="C1051" s="29">
        <v>19933.46</v>
      </c>
    </row>
    <row r="1052" spans="1:3">
      <c r="A1052" s="29" t="s">
        <v>1056</v>
      </c>
      <c r="B1052" s="29" t="s">
        <v>1060</v>
      </c>
      <c r="C1052" s="29">
        <v>23241.47</v>
      </c>
    </row>
    <row r="1053" spans="1:3">
      <c r="A1053" s="29" t="s">
        <v>1056</v>
      </c>
      <c r="B1053" s="29" t="s">
        <v>1057</v>
      </c>
      <c r="C1053" s="29">
        <v>3594.17</v>
      </c>
    </row>
    <row r="1054" spans="1:3">
      <c r="A1054" s="29" t="s">
        <v>1056</v>
      </c>
      <c r="B1054" s="29" t="s">
        <v>1061</v>
      </c>
      <c r="C1054" s="29">
        <v>3227.12</v>
      </c>
    </row>
    <row r="1055" spans="1:3">
      <c r="A1055" s="29" t="s">
        <v>1058</v>
      </c>
      <c r="B1055" s="29" t="s">
        <v>1061</v>
      </c>
      <c r="C1055" s="29">
        <v>36124.57</v>
      </c>
    </row>
    <row r="1056" spans="1:3">
      <c r="A1056" s="29" t="s">
        <v>1056</v>
      </c>
      <c r="B1056" s="29" t="s">
        <v>1059</v>
      </c>
      <c r="C1056" s="29">
        <v>2632.99</v>
      </c>
    </row>
    <row r="1057" spans="1:3">
      <c r="A1057" s="29" t="s">
        <v>1056</v>
      </c>
      <c r="B1057" s="29" t="s">
        <v>1061</v>
      </c>
      <c r="C1057" s="29">
        <v>3238.44</v>
      </c>
    </row>
    <row r="1058" spans="1:3">
      <c r="A1058" s="29" t="s">
        <v>1056</v>
      </c>
      <c r="B1058" s="29" t="s">
        <v>1057</v>
      </c>
      <c r="C1058" s="29">
        <v>3021.81</v>
      </c>
    </row>
    <row r="1059" spans="1:3">
      <c r="A1059" s="29" t="s">
        <v>1056</v>
      </c>
      <c r="B1059" s="29" t="s">
        <v>1057</v>
      </c>
      <c r="C1059" s="29">
        <v>4189.1099999999997</v>
      </c>
    </row>
    <row r="1060" spans="1:3">
      <c r="A1060" s="29" t="s">
        <v>1056</v>
      </c>
      <c r="B1060" s="29" t="s">
        <v>1059</v>
      </c>
      <c r="C1060" s="29">
        <v>3208.79</v>
      </c>
    </row>
    <row r="1061" spans="1:3">
      <c r="A1061" s="29" t="s">
        <v>1058</v>
      </c>
      <c r="B1061" s="29" t="s">
        <v>1059</v>
      </c>
      <c r="C1061" s="29">
        <v>33900.65</v>
      </c>
    </row>
    <row r="1062" spans="1:3">
      <c r="A1062" s="29" t="s">
        <v>1056</v>
      </c>
      <c r="B1062" s="29" t="s">
        <v>1060</v>
      </c>
      <c r="C1062" s="29">
        <v>3046.06</v>
      </c>
    </row>
    <row r="1063" spans="1:3">
      <c r="A1063" s="29" t="s">
        <v>1056</v>
      </c>
      <c r="B1063" s="29" t="s">
        <v>1057</v>
      </c>
      <c r="C1063" s="29">
        <v>2855.44</v>
      </c>
    </row>
    <row r="1064" spans="1:3">
      <c r="A1064" s="29" t="s">
        <v>1056</v>
      </c>
      <c r="B1064" s="29" t="s">
        <v>1057</v>
      </c>
      <c r="C1064" s="29">
        <v>3537.7</v>
      </c>
    </row>
    <row r="1065" spans="1:3">
      <c r="A1065" s="29" t="s">
        <v>1056</v>
      </c>
      <c r="B1065" s="29" t="s">
        <v>1061</v>
      </c>
      <c r="C1065" s="29">
        <v>25081.77</v>
      </c>
    </row>
    <row r="1066" spans="1:3">
      <c r="A1066" s="29" t="s">
        <v>1056</v>
      </c>
      <c r="B1066" s="29" t="s">
        <v>1061</v>
      </c>
      <c r="C1066" s="29">
        <v>1986.93</v>
      </c>
    </row>
    <row r="1067" spans="1:3">
      <c r="A1067" s="29" t="s">
        <v>1056</v>
      </c>
      <c r="B1067" s="29" t="s">
        <v>1059</v>
      </c>
      <c r="C1067" s="29">
        <v>18955.22</v>
      </c>
    </row>
    <row r="1068" spans="1:3">
      <c r="A1068" s="29" t="s">
        <v>1058</v>
      </c>
      <c r="B1068" s="29" t="s">
        <v>1061</v>
      </c>
      <c r="C1068" s="29">
        <v>38126.25</v>
      </c>
    </row>
    <row r="1069" spans="1:3">
      <c r="A1069" s="29" t="s">
        <v>1056</v>
      </c>
      <c r="B1069" s="29" t="s">
        <v>1057</v>
      </c>
      <c r="C1069" s="29">
        <v>4618.08</v>
      </c>
    </row>
    <row r="1070" spans="1:3">
      <c r="A1070" s="29" t="s">
        <v>1056</v>
      </c>
      <c r="B1070" s="29" t="s">
        <v>1059</v>
      </c>
      <c r="C1070" s="29">
        <v>1969.61</v>
      </c>
    </row>
    <row r="1071" spans="1:3">
      <c r="A1071" s="29" t="s">
        <v>1058</v>
      </c>
      <c r="B1071" s="29" t="s">
        <v>1060</v>
      </c>
      <c r="C1071" s="29">
        <v>35147.53</v>
      </c>
    </row>
    <row r="1072" spans="1:3">
      <c r="A1072" s="29" t="s">
        <v>1056</v>
      </c>
      <c r="B1072" s="29" t="s">
        <v>1060</v>
      </c>
      <c r="C1072" s="29">
        <v>3044.21</v>
      </c>
    </row>
    <row r="1073" spans="1:3">
      <c r="A1073" s="29" t="s">
        <v>1056</v>
      </c>
      <c r="B1073" s="29" t="s">
        <v>1059</v>
      </c>
      <c r="C1073" s="29">
        <v>1977.82</v>
      </c>
    </row>
    <row r="1074" spans="1:3">
      <c r="A1074" s="29" t="s">
        <v>1056</v>
      </c>
      <c r="B1074" s="29" t="s">
        <v>1057</v>
      </c>
      <c r="C1074" s="29">
        <v>2352.9699999999998</v>
      </c>
    </row>
    <row r="1075" spans="1:3">
      <c r="A1075" s="29" t="s">
        <v>1056</v>
      </c>
      <c r="B1075" s="29" t="s">
        <v>1059</v>
      </c>
      <c r="C1075" s="29">
        <v>2457.5</v>
      </c>
    </row>
    <row r="1076" spans="1:3">
      <c r="A1076" s="29" t="s">
        <v>1056</v>
      </c>
      <c r="B1076" s="29" t="s">
        <v>1059</v>
      </c>
      <c r="C1076" s="29">
        <v>4234.93</v>
      </c>
    </row>
    <row r="1077" spans="1:3">
      <c r="A1077" s="29" t="s">
        <v>1056</v>
      </c>
      <c r="B1077" s="29" t="s">
        <v>1060</v>
      </c>
      <c r="C1077" s="29">
        <v>17128.43</v>
      </c>
    </row>
    <row r="1078" spans="1:3">
      <c r="A1078" s="29" t="s">
        <v>1056</v>
      </c>
      <c r="B1078" s="29" t="s">
        <v>1057</v>
      </c>
      <c r="C1078" s="29">
        <v>2842.76</v>
      </c>
    </row>
    <row r="1079" spans="1:3">
      <c r="A1079" s="29" t="s">
        <v>1056</v>
      </c>
      <c r="B1079" s="29" t="s">
        <v>1061</v>
      </c>
      <c r="C1079" s="29">
        <v>2473.33</v>
      </c>
    </row>
    <row r="1080" spans="1:3">
      <c r="A1080" s="29" t="s">
        <v>1056</v>
      </c>
      <c r="B1080" s="29" t="s">
        <v>1057</v>
      </c>
      <c r="C1080" s="29">
        <v>12609.89</v>
      </c>
    </row>
    <row r="1081" spans="1:3">
      <c r="A1081" s="29" t="s">
        <v>1058</v>
      </c>
      <c r="B1081" s="29" t="s">
        <v>1060</v>
      </c>
      <c r="C1081" s="29">
        <v>14571.89</v>
      </c>
    </row>
    <row r="1082" spans="1:3">
      <c r="A1082" s="29" t="s">
        <v>1058</v>
      </c>
      <c r="B1082" s="29" t="s">
        <v>1059</v>
      </c>
      <c r="C1082" s="29">
        <v>34472.839999999997</v>
      </c>
    </row>
    <row r="1083" spans="1:3">
      <c r="A1083" s="29" t="s">
        <v>1056</v>
      </c>
      <c r="B1083" s="29" t="s">
        <v>1059</v>
      </c>
      <c r="C1083" s="29">
        <v>1972.95</v>
      </c>
    </row>
    <row r="1084" spans="1:3">
      <c r="A1084" s="29" t="s">
        <v>1056</v>
      </c>
      <c r="B1084" s="29" t="s">
        <v>1061</v>
      </c>
      <c r="C1084" s="29">
        <v>2480.98</v>
      </c>
    </row>
    <row r="1085" spans="1:3">
      <c r="A1085" s="29" t="s">
        <v>1056</v>
      </c>
      <c r="B1085" s="29" t="s">
        <v>1061</v>
      </c>
      <c r="C1085" s="29">
        <v>1981.58</v>
      </c>
    </row>
    <row r="1086" spans="1:3">
      <c r="A1086" s="29" t="s">
        <v>1056</v>
      </c>
      <c r="B1086" s="29" t="s">
        <v>1057</v>
      </c>
      <c r="C1086" s="29">
        <v>2850.68</v>
      </c>
    </row>
    <row r="1087" spans="1:3">
      <c r="A1087" s="29" t="s">
        <v>1058</v>
      </c>
      <c r="B1087" s="29" t="s">
        <v>1060</v>
      </c>
      <c r="C1087" s="29">
        <v>18648.419999999998</v>
      </c>
    </row>
    <row r="1088" spans="1:3">
      <c r="A1088" s="29" t="s">
        <v>1058</v>
      </c>
      <c r="B1088" s="29" t="s">
        <v>1060</v>
      </c>
      <c r="C1088" s="29">
        <v>34254.050000000003</v>
      </c>
    </row>
    <row r="1089" spans="1:3">
      <c r="A1089" s="29" t="s">
        <v>1056</v>
      </c>
      <c r="B1089" s="29" t="s">
        <v>1061</v>
      </c>
      <c r="C1089" s="29">
        <v>2464.62</v>
      </c>
    </row>
    <row r="1090" spans="1:3">
      <c r="A1090" s="29" t="s">
        <v>1056</v>
      </c>
      <c r="B1090" s="29" t="s">
        <v>1059</v>
      </c>
      <c r="C1090" s="29">
        <v>1826.84</v>
      </c>
    </row>
    <row r="1091" spans="1:3">
      <c r="A1091" s="29" t="s">
        <v>1056</v>
      </c>
      <c r="B1091" s="29" t="s">
        <v>1060</v>
      </c>
      <c r="C1091" s="29">
        <v>2395.17</v>
      </c>
    </row>
    <row r="1092" spans="1:3">
      <c r="A1092" s="29" t="s">
        <v>1056</v>
      </c>
      <c r="B1092" s="29" t="s">
        <v>1057</v>
      </c>
      <c r="C1092" s="29">
        <v>2775.19</v>
      </c>
    </row>
    <row r="1093" spans="1:3">
      <c r="A1093" s="29" t="s">
        <v>1058</v>
      </c>
      <c r="B1093" s="29" t="s">
        <v>1060</v>
      </c>
      <c r="C1093" s="29">
        <v>38511.629999999997</v>
      </c>
    </row>
    <row r="1094" spans="1:3">
      <c r="A1094" s="29" t="s">
        <v>1056</v>
      </c>
      <c r="B1094" s="29" t="s">
        <v>1061</v>
      </c>
      <c r="C1094" s="29">
        <v>1837.28</v>
      </c>
    </row>
    <row r="1095" spans="1:3">
      <c r="A1095" s="29" t="s">
        <v>1058</v>
      </c>
      <c r="B1095" s="29" t="s">
        <v>1057</v>
      </c>
      <c r="C1095" s="29">
        <v>18033.97</v>
      </c>
    </row>
    <row r="1096" spans="1:3">
      <c r="A1096" s="29" t="s">
        <v>1056</v>
      </c>
      <c r="B1096" s="29" t="s">
        <v>1061</v>
      </c>
      <c r="C1096" s="29">
        <v>1824.29</v>
      </c>
    </row>
    <row r="1097" spans="1:3">
      <c r="A1097" s="29" t="s">
        <v>1056</v>
      </c>
      <c r="B1097" s="29" t="s">
        <v>1057</v>
      </c>
      <c r="C1097" s="29">
        <v>4466.62</v>
      </c>
    </row>
    <row r="1098" spans="1:3">
      <c r="A1098" s="29" t="s">
        <v>1056</v>
      </c>
      <c r="B1098" s="29" t="s">
        <v>1061</v>
      </c>
      <c r="C1098" s="29">
        <v>3500.61</v>
      </c>
    </row>
    <row r="1099" spans="1:3">
      <c r="A1099" s="29" t="s">
        <v>1058</v>
      </c>
      <c r="B1099" s="29" t="s">
        <v>1060</v>
      </c>
      <c r="C1099" s="29">
        <v>36189.1</v>
      </c>
    </row>
    <row r="1100" spans="1:3">
      <c r="A1100" s="29" t="s">
        <v>1056</v>
      </c>
      <c r="B1100" s="29" t="s">
        <v>1059</v>
      </c>
      <c r="C1100" s="29">
        <v>2416.96</v>
      </c>
    </row>
    <row r="1101" spans="1:3">
      <c r="A1101" s="29" t="s">
        <v>1056</v>
      </c>
      <c r="B1101" s="29" t="s">
        <v>1061</v>
      </c>
      <c r="C1101" s="29">
        <v>1815.88</v>
      </c>
    </row>
    <row r="1102" spans="1:3">
      <c r="A1102" s="29" t="s">
        <v>1056</v>
      </c>
      <c r="B1102" s="29" t="s">
        <v>1059</v>
      </c>
      <c r="C1102" s="29">
        <v>3597.6</v>
      </c>
    </row>
    <row r="1103" spans="1:3">
      <c r="A1103" s="29" t="s">
        <v>1058</v>
      </c>
      <c r="B1103" s="29" t="s">
        <v>1061</v>
      </c>
      <c r="C1103" s="29">
        <v>36021.01</v>
      </c>
    </row>
    <row r="1104" spans="1:3">
      <c r="A1104" s="29" t="s">
        <v>1056</v>
      </c>
      <c r="B1104" s="29" t="s">
        <v>1061</v>
      </c>
      <c r="C1104" s="29">
        <v>2438.06</v>
      </c>
    </row>
    <row r="1105" spans="1:3">
      <c r="A1105" s="29" t="s">
        <v>1056</v>
      </c>
      <c r="B1105" s="29" t="s">
        <v>1057</v>
      </c>
      <c r="C1105" s="29">
        <v>2690.11</v>
      </c>
    </row>
    <row r="1106" spans="1:3">
      <c r="A1106" s="29" t="s">
        <v>1056</v>
      </c>
      <c r="B1106" s="29" t="s">
        <v>1057</v>
      </c>
      <c r="C1106" s="29">
        <v>2789.06</v>
      </c>
    </row>
    <row r="1107" spans="1:3">
      <c r="A1107" s="29" t="s">
        <v>1056</v>
      </c>
      <c r="B1107" s="29" t="s">
        <v>1057</v>
      </c>
      <c r="C1107" s="29">
        <v>21595.38</v>
      </c>
    </row>
    <row r="1108" spans="1:3">
      <c r="A1108" s="29" t="s">
        <v>1056</v>
      </c>
      <c r="B1108" s="29" t="s">
        <v>1059</v>
      </c>
      <c r="C1108" s="29">
        <v>3591.48</v>
      </c>
    </row>
    <row r="1109" spans="1:3">
      <c r="A1109" s="29" t="s">
        <v>1056</v>
      </c>
      <c r="B1109" s="29" t="s">
        <v>1060</v>
      </c>
      <c r="C1109" s="29">
        <v>2396.1</v>
      </c>
    </row>
    <row r="1110" spans="1:3">
      <c r="A1110" s="29" t="s">
        <v>1058</v>
      </c>
      <c r="B1110" s="29" t="s">
        <v>1059</v>
      </c>
      <c r="C1110" s="29">
        <v>34166.269999999997</v>
      </c>
    </row>
    <row r="1111" spans="1:3">
      <c r="A1111" s="29" t="s">
        <v>1058</v>
      </c>
      <c r="B1111" s="29" t="s">
        <v>1060</v>
      </c>
      <c r="C1111" s="29">
        <v>40904.199999999997</v>
      </c>
    </row>
    <row r="1112" spans="1:3">
      <c r="A1112" s="29" t="s">
        <v>1056</v>
      </c>
      <c r="B1112" s="29" t="s">
        <v>1057</v>
      </c>
      <c r="C1112" s="29">
        <v>14426.07</v>
      </c>
    </row>
    <row r="1113" spans="1:3">
      <c r="A1113" s="29" t="s">
        <v>1056</v>
      </c>
      <c r="B1113" s="29" t="s">
        <v>1060</v>
      </c>
      <c r="C1113" s="29">
        <v>2899.49</v>
      </c>
    </row>
    <row r="1114" spans="1:3">
      <c r="A1114" s="29" t="s">
        <v>1058</v>
      </c>
      <c r="B1114" s="29" t="s">
        <v>1061</v>
      </c>
      <c r="C1114" s="29">
        <v>18328.240000000002</v>
      </c>
    </row>
    <row r="1115" spans="1:3">
      <c r="A1115" s="29" t="s">
        <v>1056</v>
      </c>
      <c r="B1115" s="29" t="s">
        <v>1059</v>
      </c>
      <c r="C1115" s="29">
        <v>13126.68</v>
      </c>
    </row>
    <row r="1116" spans="1:3">
      <c r="A1116" s="29" t="s">
        <v>1056</v>
      </c>
      <c r="B1116" s="29" t="s">
        <v>1060</v>
      </c>
      <c r="C1116" s="29">
        <v>22395.74</v>
      </c>
    </row>
    <row r="1117" spans="1:3">
      <c r="A1117" s="29" t="s">
        <v>1056</v>
      </c>
      <c r="B1117" s="29" t="s">
        <v>1059</v>
      </c>
      <c r="C1117" s="29">
        <v>10795.94</v>
      </c>
    </row>
    <row r="1118" spans="1:3">
      <c r="A1118" s="29" t="s">
        <v>1058</v>
      </c>
      <c r="B1118" s="29" t="s">
        <v>1059</v>
      </c>
      <c r="C1118" s="29">
        <v>35585.58</v>
      </c>
    </row>
    <row r="1119" spans="1:3">
      <c r="A1119" s="29" t="s">
        <v>1056</v>
      </c>
      <c r="B1119" s="29" t="s">
        <v>1060</v>
      </c>
      <c r="C1119" s="29">
        <v>2755.02</v>
      </c>
    </row>
    <row r="1120" spans="1:3">
      <c r="A1120" s="29" t="s">
        <v>1058</v>
      </c>
      <c r="B1120" s="29" t="s">
        <v>1061</v>
      </c>
      <c r="C1120" s="29">
        <v>37165.160000000003</v>
      </c>
    </row>
    <row r="1121" spans="1:3">
      <c r="A1121" s="29" t="s">
        <v>1056</v>
      </c>
      <c r="B1121" s="29" t="s">
        <v>1061</v>
      </c>
      <c r="C1121" s="29">
        <v>2155.6799999999998</v>
      </c>
    </row>
    <row r="1122" spans="1:3">
      <c r="A1122" s="29" t="s">
        <v>1056</v>
      </c>
      <c r="B1122" s="29" t="s">
        <v>1057</v>
      </c>
      <c r="C1122" s="29">
        <v>2045.69</v>
      </c>
    </row>
    <row r="1123" spans="1:3">
      <c r="A1123" s="29" t="s">
        <v>1056</v>
      </c>
      <c r="B1123" s="29" t="s">
        <v>1059</v>
      </c>
      <c r="C1123" s="29">
        <v>2166.73</v>
      </c>
    </row>
    <row r="1124" spans="1:3">
      <c r="A1124" s="29" t="s">
        <v>1056</v>
      </c>
      <c r="B1124" s="29" t="s">
        <v>1060</v>
      </c>
      <c r="C1124" s="29">
        <v>4005.42</v>
      </c>
    </row>
    <row r="1125" spans="1:3">
      <c r="A1125" s="29" t="s">
        <v>1056</v>
      </c>
      <c r="B1125" s="29" t="s">
        <v>1059</v>
      </c>
      <c r="C1125" s="29">
        <v>2150.4699999999998</v>
      </c>
    </row>
    <row r="1126" spans="1:3">
      <c r="A1126" s="29" t="s">
        <v>1056</v>
      </c>
      <c r="B1126" s="29" t="s">
        <v>1061</v>
      </c>
      <c r="C1126" s="29">
        <v>2156.75</v>
      </c>
    </row>
    <row r="1127" spans="1:3">
      <c r="A1127" s="29" t="s">
        <v>1056</v>
      </c>
      <c r="B1127" s="29" t="s">
        <v>1060</v>
      </c>
      <c r="C1127" s="29">
        <v>2254.8000000000002</v>
      </c>
    </row>
    <row r="1128" spans="1:3">
      <c r="A1128" s="29" t="s">
        <v>1056</v>
      </c>
      <c r="B1128" s="29" t="s">
        <v>1057</v>
      </c>
      <c r="C1128" s="29">
        <v>2643.27</v>
      </c>
    </row>
    <row r="1129" spans="1:3">
      <c r="A1129" s="29" t="s">
        <v>1056</v>
      </c>
      <c r="B1129" s="29" t="s">
        <v>1061</v>
      </c>
      <c r="C1129" s="29">
        <v>1665</v>
      </c>
    </row>
    <row r="1130" spans="1:3">
      <c r="A1130" s="29" t="s">
        <v>1056</v>
      </c>
      <c r="B1130" s="29" t="s">
        <v>1060</v>
      </c>
      <c r="C1130" s="29">
        <v>3925.76</v>
      </c>
    </row>
    <row r="1131" spans="1:3">
      <c r="A1131" s="29" t="s">
        <v>1056</v>
      </c>
      <c r="B1131" s="29" t="s">
        <v>1060</v>
      </c>
      <c r="C1131" s="29">
        <v>2731.91</v>
      </c>
    </row>
    <row r="1132" spans="1:3">
      <c r="A1132" s="29" t="s">
        <v>1056</v>
      </c>
      <c r="B1132" s="29" t="s">
        <v>1059</v>
      </c>
      <c r="C1132" s="29">
        <v>3443.06</v>
      </c>
    </row>
    <row r="1133" spans="1:3">
      <c r="A1133" s="29" t="s">
        <v>1056</v>
      </c>
      <c r="B1133" s="29" t="s">
        <v>1059</v>
      </c>
      <c r="C1133" s="29">
        <v>1682.6</v>
      </c>
    </row>
    <row r="1134" spans="1:3">
      <c r="A1134" s="29" t="s">
        <v>1056</v>
      </c>
      <c r="B1134" s="29" t="s">
        <v>1057</v>
      </c>
      <c r="C1134" s="29">
        <v>2639.04</v>
      </c>
    </row>
    <row r="1135" spans="1:3">
      <c r="A1135" s="29" t="s">
        <v>1056</v>
      </c>
      <c r="B1135" s="29" t="s">
        <v>1057</v>
      </c>
      <c r="C1135" s="29">
        <v>2527.8200000000002</v>
      </c>
    </row>
    <row r="1136" spans="1:3">
      <c r="A1136" s="29" t="s">
        <v>1058</v>
      </c>
      <c r="B1136" s="29" t="s">
        <v>1061</v>
      </c>
      <c r="C1136" s="29">
        <v>35595.589999999997</v>
      </c>
    </row>
    <row r="1137" spans="1:3">
      <c r="A1137" s="29" t="s">
        <v>1058</v>
      </c>
      <c r="B1137" s="29" t="s">
        <v>1061</v>
      </c>
      <c r="C1137" s="29">
        <v>37484.449999999997</v>
      </c>
    </row>
    <row r="1138" spans="1:3">
      <c r="A1138" s="29" t="s">
        <v>1056</v>
      </c>
      <c r="B1138" s="29" t="s">
        <v>1060</v>
      </c>
      <c r="C1138" s="29">
        <v>2250.84</v>
      </c>
    </row>
    <row r="1139" spans="1:3">
      <c r="A1139" s="29" t="s">
        <v>1058</v>
      </c>
      <c r="B1139" s="29" t="s">
        <v>1061</v>
      </c>
      <c r="C1139" s="29">
        <v>44501.4</v>
      </c>
    </row>
    <row r="1140" spans="1:3">
      <c r="A1140" s="29" t="s">
        <v>1058</v>
      </c>
      <c r="B1140" s="29" t="s">
        <v>1057</v>
      </c>
      <c r="C1140" s="29">
        <v>33907.550000000003</v>
      </c>
    </row>
    <row r="1141" spans="1:3">
      <c r="A1141" s="29" t="s">
        <v>1056</v>
      </c>
      <c r="B1141" s="29" t="s">
        <v>1061</v>
      </c>
      <c r="C1141" s="29">
        <v>1674.63</v>
      </c>
    </row>
    <row r="1142" spans="1:3">
      <c r="A1142" s="29" t="s">
        <v>1056</v>
      </c>
      <c r="B1142" s="29" t="s">
        <v>1059</v>
      </c>
      <c r="C1142" s="29">
        <v>2154.36</v>
      </c>
    </row>
    <row r="1143" spans="1:3">
      <c r="A1143" s="29" t="s">
        <v>1056</v>
      </c>
      <c r="B1143" s="29" t="s">
        <v>1057</v>
      </c>
      <c r="C1143" s="29">
        <v>2055.3200000000002</v>
      </c>
    </row>
    <row r="1144" spans="1:3">
      <c r="A1144" s="29" t="s">
        <v>1056</v>
      </c>
      <c r="B1144" s="29" t="s">
        <v>1057</v>
      </c>
      <c r="C1144" s="29">
        <v>4296.2700000000004</v>
      </c>
    </row>
    <row r="1145" spans="1:3">
      <c r="A1145" s="29" t="s">
        <v>1056</v>
      </c>
      <c r="B1145" s="29" t="s">
        <v>1060</v>
      </c>
      <c r="C1145" s="29">
        <v>2741.95</v>
      </c>
    </row>
    <row r="1146" spans="1:3">
      <c r="A1146" s="29" t="s">
        <v>1056</v>
      </c>
      <c r="B1146" s="29" t="s">
        <v>1057</v>
      </c>
      <c r="C1146" s="29">
        <v>3579.83</v>
      </c>
    </row>
    <row r="1147" spans="1:3">
      <c r="A1147" s="29" t="s">
        <v>1056</v>
      </c>
      <c r="B1147" s="29" t="s">
        <v>1061</v>
      </c>
      <c r="C1147" s="29">
        <v>1532.47</v>
      </c>
    </row>
    <row r="1148" spans="1:3">
      <c r="A1148" s="29" t="s">
        <v>1056</v>
      </c>
      <c r="B1148" s="29" t="s">
        <v>1061</v>
      </c>
      <c r="C1148" s="29">
        <v>2026.97</v>
      </c>
    </row>
    <row r="1149" spans="1:3">
      <c r="A1149" s="29" t="s">
        <v>1056</v>
      </c>
      <c r="B1149" s="29" t="s">
        <v>1057</v>
      </c>
      <c r="C1149" s="29">
        <v>2404.73</v>
      </c>
    </row>
    <row r="1150" spans="1:3">
      <c r="A1150" s="29" t="s">
        <v>1056</v>
      </c>
      <c r="B1150" s="29" t="s">
        <v>1059</v>
      </c>
      <c r="C1150" s="29">
        <v>2597.7800000000002</v>
      </c>
    </row>
    <row r="1151" spans="1:3">
      <c r="A1151" s="29" t="s">
        <v>1056</v>
      </c>
      <c r="B1151" s="29" t="s">
        <v>1061</v>
      </c>
      <c r="C1151" s="29">
        <v>3180.51</v>
      </c>
    </row>
    <row r="1152" spans="1:3">
      <c r="A1152" s="29" t="s">
        <v>1056</v>
      </c>
      <c r="B1152" s="29" t="s">
        <v>1061</v>
      </c>
      <c r="C1152" s="29">
        <v>16586.5</v>
      </c>
    </row>
    <row r="1153" spans="1:3">
      <c r="A1153" s="29" t="s">
        <v>1056</v>
      </c>
      <c r="B1153" s="29" t="s">
        <v>1060</v>
      </c>
      <c r="C1153" s="29">
        <v>3167.46</v>
      </c>
    </row>
    <row r="1154" spans="1:3">
      <c r="A1154" s="29" t="s">
        <v>1056</v>
      </c>
      <c r="B1154" s="29" t="s">
        <v>1061</v>
      </c>
      <c r="C1154" s="29">
        <v>1534.3</v>
      </c>
    </row>
    <row r="1155" spans="1:3">
      <c r="A1155" s="29" t="s">
        <v>1058</v>
      </c>
      <c r="B1155" s="29" t="s">
        <v>1059</v>
      </c>
      <c r="C1155" s="29">
        <v>17942.11</v>
      </c>
    </row>
    <row r="1156" spans="1:3">
      <c r="A1156" s="29" t="s">
        <v>1056</v>
      </c>
      <c r="B1156" s="29" t="s">
        <v>1057</v>
      </c>
      <c r="C1156" s="29">
        <v>3077.1</v>
      </c>
    </row>
    <row r="1157" spans="1:3">
      <c r="A1157" s="29" t="s">
        <v>1056</v>
      </c>
      <c r="B1157" s="29" t="s">
        <v>1060</v>
      </c>
      <c r="C1157" s="29">
        <v>3861.21</v>
      </c>
    </row>
    <row r="1158" spans="1:3">
      <c r="A1158" s="29" t="s">
        <v>1058</v>
      </c>
      <c r="B1158" s="29" t="s">
        <v>1060</v>
      </c>
      <c r="C1158" s="29">
        <v>15359.1</v>
      </c>
    </row>
    <row r="1159" spans="1:3">
      <c r="A1159" s="29" t="s">
        <v>1056</v>
      </c>
      <c r="B1159" s="29" t="s">
        <v>1059</v>
      </c>
      <c r="C1159" s="29">
        <v>2585.27</v>
      </c>
    </row>
    <row r="1160" spans="1:3">
      <c r="A1160" s="29" t="s">
        <v>1056</v>
      </c>
      <c r="B1160" s="29" t="s">
        <v>1060</v>
      </c>
      <c r="C1160" s="29">
        <v>2104.11</v>
      </c>
    </row>
    <row r="1161" spans="1:3">
      <c r="A1161" s="29" t="s">
        <v>1056</v>
      </c>
      <c r="B1161" s="29" t="s">
        <v>1061</v>
      </c>
      <c r="C1161" s="29">
        <v>2020.55</v>
      </c>
    </row>
    <row r="1162" spans="1:3">
      <c r="A1162" s="29" t="s">
        <v>1056</v>
      </c>
      <c r="B1162" s="29" t="s">
        <v>1057</v>
      </c>
      <c r="C1162" s="29">
        <v>1906.36</v>
      </c>
    </row>
    <row r="1163" spans="1:3">
      <c r="A1163" s="29" t="s">
        <v>1056</v>
      </c>
      <c r="B1163" s="29" t="s">
        <v>1057</v>
      </c>
      <c r="C1163" s="29">
        <v>1917.32</v>
      </c>
    </row>
    <row r="1164" spans="1:3">
      <c r="A1164" s="29" t="s">
        <v>1056</v>
      </c>
      <c r="B1164" s="29" t="s">
        <v>1059</v>
      </c>
      <c r="C1164" s="29">
        <v>2103.08</v>
      </c>
    </row>
    <row r="1165" spans="1:3">
      <c r="A1165" s="29" t="s">
        <v>1056</v>
      </c>
      <c r="B1165" s="29" t="s">
        <v>1059</v>
      </c>
      <c r="C1165" s="29">
        <v>1526.31</v>
      </c>
    </row>
    <row r="1166" spans="1:3">
      <c r="A1166" s="29" t="s">
        <v>1056</v>
      </c>
      <c r="B1166" s="29" t="s">
        <v>1060</v>
      </c>
      <c r="C1166" s="29">
        <v>2585.85</v>
      </c>
    </row>
    <row r="1167" spans="1:3">
      <c r="A1167" s="29" t="s">
        <v>1056</v>
      </c>
      <c r="B1167" s="29" t="s">
        <v>1060</v>
      </c>
      <c r="C1167" s="29">
        <v>3279.87</v>
      </c>
    </row>
    <row r="1168" spans="1:3">
      <c r="A1168" s="29" t="s">
        <v>1056</v>
      </c>
      <c r="B1168" s="29" t="s">
        <v>1057</v>
      </c>
      <c r="C1168" s="29">
        <v>26018.95</v>
      </c>
    </row>
    <row r="1169" spans="1:3">
      <c r="A1169" s="29" t="s">
        <v>1056</v>
      </c>
      <c r="B1169" s="29" t="s">
        <v>1059</v>
      </c>
      <c r="C1169" s="29">
        <v>2020.18</v>
      </c>
    </row>
    <row r="1170" spans="1:3">
      <c r="A1170" s="29" t="s">
        <v>1056</v>
      </c>
      <c r="B1170" s="29" t="s">
        <v>1057</v>
      </c>
      <c r="C1170" s="29">
        <v>1909.53</v>
      </c>
    </row>
    <row r="1171" spans="1:3">
      <c r="A1171" s="29" t="s">
        <v>1056</v>
      </c>
      <c r="B1171" s="29" t="s">
        <v>1060</v>
      </c>
      <c r="C1171" s="29">
        <v>2102.2600000000002</v>
      </c>
    </row>
    <row r="1172" spans="1:3">
      <c r="A1172" s="29" t="s">
        <v>1056</v>
      </c>
      <c r="B1172" s="29" t="s">
        <v>1061</v>
      </c>
      <c r="C1172" s="29">
        <v>1515.34</v>
      </c>
    </row>
    <row r="1173" spans="1:3">
      <c r="A1173" s="29" t="s">
        <v>1056</v>
      </c>
      <c r="B1173" s="29" t="s">
        <v>1059</v>
      </c>
      <c r="C1173" s="29">
        <v>2007.95</v>
      </c>
    </row>
    <row r="1174" spans="1:3">
      <c r="A1174" s="29" t="s">
        <v>1058</v>
      </c>
      <c r="B1174" s="29" t="s">
        <v>1057</v>
      </c>
      <c r="C1174" s="29">
        <v>14711.74</v>
      </c>
    </row>
    <row r="1175" spans="1:3">
      <c r="A1175" s="29" t="s">
        <v>1058</v>
      </c>
      <c r="B1175" s="29" t="s">
        <v>1057</v>
      </c>
      <c r="C1175" s="29">
        <v>17560.38</v>
      </c>
    </row>
    <row r="1176" spans="1:3">
      <c r="A1176" s="29" t="s">
        <v>1056</v>
      </c>
      <c r="B1176" s="29" t="s">
        <v>1057</v>
      </c>
      <c r="C1176" s="29">
        <v>2257.48</v>
      </c>
    </row>
    <row r="1177" spans="1:3">
      <c r="A1177" s="29" t="s">
        <v>1056</v>
      </c>
      <c r="B1177" s="29" t="s">
        <v>1060</v>
      </c>
      <c r="C1177" s="29">
        <v>2457.21</v>
      </c>
    </row>
    <row r="1178" spans="1:3">
      <c r="A1178" s="29" t="s">
        <v>1056</v>
      </c>
      <c r="B1178" s="29" t="s">
        <v>1059</v>
      </c>
      <c r="C1178" s="29">
        <v>4830.63</v>
      </c>
    </row>
    <row r="1179" spans="1:3">
      <c r="A1179" s="29" t="s">
        <v>1056</v>
      </c>
      <c r="B1179" s="29" t="s">
        <v>1059</v>
      </c>
      <c r="C1179" s="29">
        <v>1980.07</v>
      </c>
    </row>
    <row r="1180" spans="1:3">
      <c r="A1180" s="29" t="s">
        <v>1058</v>
      </c>
      <c r="B1180" s="29" t="s">
        <v>1061</v>
      </c>
      <c r="C1180" s="29">
        <v>17085.27</v>
      </c>
    </row>
    <row r="1181" spans="1:3">
      <c r="A1181" s="29" t="s">
        <v>1056</v>
      </c>
      <c r="B1181" s="29" t="s">
        <v>1061</v>
      </c>
      <c r="C1181" s="29">
        <v>1391.53</v>
      </c>
    </row>
    <row r="1182" spans="1:3">
      <c r="A1182" s="29" t="s">
        <v>1056</v>
      </c>
      <c r="B1182" s="29" t="s">
        <v>1057</v>
      </c>
      <c r="C1182" s="29">
        <v>1769.53</v>
      </c>
    </row>
    <row r="1183" spans="1:3">
      <c r="A1183" s="29" t="s">
        <v>1056</v>
      </c>
      <c r="B1183" s="29" t="s">
        <v>1060</v>
      </c>
      <c r="C1183" s="29">
        <v>1967.02</v>
      </c>
    </row>
    <row r="1184" spans="1:3">
      <c r="A1184" s="29" t="s">
        <v>1056</v>
      </c>
      <c r="B1184" s="29" t="s">
        <v>1061</v>
      </c>
      <c r="C1184" s="29">
        <v>27724.29</v>
      </c>
    </row>
    <row r="1185" spans="1:3">
      <c r="A1185" s="29" t="s">
        <v>1056</v>
      </c>
      <c r="B1185" s="29" t="s">
        <v>1061</v>
      </c>
      <c r="C1185" s="29">
        <v>3056.39</v>
      </c>
    </row>
    <row r="1186" spans="1:3">
      <c r="A1186" s="29" t="s">
        <v>1056</v>
      </c>
      <c r="B1186" s="29" t="s">
        <v>1061</v>
      </c>
      <c r="C1186" s="29">
        <v>2566.4699999999998</v>
      </c>
    </row>
    <row r="1187" spans="1:3">
      <c r="A1187" s="29" t="s">
        <v>1056</v>
      </c>
      <c r="B1187" s="29" t="s">
        <v>1061</v>
      </c>
      <c r="C1187" s="29">
        <v>1880.07</v>
      </c>
    </row>
    <row r="1188" spans="1:3">
      <c r="A1188" s="29" t="s">
        <v>1056</v>
      </c>
      <c r="B1188" s="29" t="s">
        <v>1057</v>
      </c>
      <c r="C1188" s="29">
        <v>2362.23</v>
      </c>
    </row>
    <row r="1189" spans="1:3">
      <c r="A1189" s="29" t="s">
        <v>1056</v>
      </c>
      <c r="B1189" s="29" t="s">
        <v>1060</v>
      </c>
      <c r="C1189" s="29">
        <v>1984.45</v>
      </c>
    </row>
    <row r="1190" spans="1:3">
      <c r="A1190" s="29" t="s">
        <v>1056</v>
      </c>
      <c r="B1190" s="29" t="s">
        <v>1061</v>
      </c>
      <c r="C1190" s="29">
        <v>1877.93</v>
      </c>
    </row>
    <row r="1191" spans="1:3">
      <c r="A1191" s="29" t="s">
        <v>1056</v>
      </c>
      <c r="B1191" s="29" t="s">
        <v>1059</v>
      </c>
      <c r="C1191" s="29">
        <v>1875.34</v>
      </c>
    </row>
    <row r="1192" spans="1:3">
      <c r="A1192" s="29" t="s">
        <v>1056</v>
      </c>
      <c r="B1192" s="29" t="s">
        <v>1060</v>
      </c>
      <c r="C1192" s="29">
        <v>4915.0600000000004</v>
      </c>
    </row>
    <row r="1193" spans="1:3">
      <c r="A1193" s="29" t="s">
        <v>1058</v>
      </c>
      <c r="B1193" s="29" t="s">
        <v>1060</v>
      </c>
      <c r="C1193" s="29">
        <v>33475.82</v>
      </c>
    </row>
    <row r="1194" spans="1:3">
      <c r="A1194" s="29" t="s">
        <v>1056</v>
      </c>
      <c r="B1194" s="29" t="s">
        <v>1057</v>
      </c>
      <c r="C1194" s="29">
        <v>2261.5700000000002</v>
      </c>
    </row>
    <row r="1195" spans="1:3">
      <c r="A1195" s="29" t="s">
        <v>1056</v>
      </c>
      <c r="B1195" s="29" t="s">
        <v>1060</v>
      </c>
      <c r="C1195" s="29">
        <v>2459.7199999999998</v>
      </c>
    </row>
    <row r="1196" spans="1:3">
      <c r="A1196" s="29" t="s">
        <v>1058</v>
      </c>
      <c r="B1196" s="29" t="s">
        <v>1057</v>
      </c>
      <c r="C1196" s="29">
        <v>37465.339999999997</v>
      </c>
    </row>
    <row r="1197" spans="1:3">
      <c r="A1197" s="29" t="s">
        <v>1058</v>
      </c>
      <c r="B1197" s="29" t="s">
        <v>1061</v>
      </c>
      <c r="C1197" s="29">
        <v>26125.67</v>
      </c>
    </row>
    <row r="1198" spans="1:3">
      <c r="A1198" s="29" t="s">
        <v>1058</v>
      </c>
      <c r="B1198" s="29" t="s">
        <v>1059</v>
      </c>
      <c r="C1198" s="29">
        <v>20167.34</v>
      </c>
    </row>
    <row r="1199" spans="1:3">
      <c r="A1199" s="29" t="s">
        <v>1058</v>
      </c>
      <c r="B1199" s="29" t="s">
        <v>1059</v>
      </c>
      <c r="C1199" s="29">
        <v>16232.85</v>
      </c>
    </row>
    <row r="1200" spans="1:3">
      <c r="A1200" s="29" t="s">
        <v>1056</v>
      </c>
      <c r="B1200" s="29" t="s">
        <v>1059</v>
      </c>
      <c r="C1200" s="29">
        <v>1880.49</v>
      </c>
    </row>
    <row r="1201" spans="1:3">
      <c r="A1201" s="29" t="s">
        <v>1058</v>
      </c>
      <c r="B1201" s="29" t="s">
        <v>1059</v>
      </c>
      <c r="C1201" s="29">
        <v>38344.57</v>
      </c>
    </row>
    <row r="1202" spans="1:3">
      <c r="A1202" s="29" t="s">
        <v>1056</v>
      </c>
      <c r="B1202" s="29" t="s">
        <v>1059</v>
      </c>
      <c r="C1202" s="29">
        <v>1964.78</v>
      </c>
    </row>
    <row r="1203" spans="1:3">
      <c r="A1203" s="29" t="s">
        <v>1058</v>
      </c>
      <c r="B1203" s="29" t="s">
        <v>1059</v>
      </c>
      <c r="C1203" s="29">
        <v>16884.919999999998</v>
      </c>
    </row>
    <row r="1204" spans="1:3">
      <c r="A1204" s="29" t="s">
        <v>1056</v>
      </c>
      <c r="B1204" s="29" t="s">
        <v>1059</v>
      </c>
      <c r="C1204" s="29">
        <v>1837.24</v>
      </c>
    </row>
    <row r="1205" spans="1:3">
      <c r="A1205" s="29" t="s">
        <v>1056</v>
      </c>
      <c r="B1205" s="29" t="s">
        <v>1059</v>
      </c>
      <c r="C1205" s="29">
        <v>4687.8</v>
      </c>
    </row>
    <row r="1206" spans="1:3">
      <c r="A1206" s="29" t="s">
        <v>1056</v>
      </c>
      <c r="B1206" s="29" t="s">
        <v>1057</v>
      </c>
      <c r="C1206" s="29">
        <v>1625.43</v>
      </c>
    </row>
    <row r="1207" spans="1:3">
      <c r="A1207" s="29" t="s">
        <v>1056</v>
      </c>
      <c r="B1207" s="29" t="s">
        <v>1059</v>
      </c>
      <c r="C1207" s="29">
        <v>1743.21</v>
      </c>
    </row>
    <row r="1208" spans="1:3">
      <c r="A1208" s="29" t="s">
        <v>1056</v>
      </c>
      <c r="B1208" s="29" t="s">
        <v>1059</v>
      </c>
      <c r="C1208" s="29">
        <v>2331.52</v>
      </c>
    </row>
    <row r="1209" spans="1:3">
      <c r="A1209" s="29" t="s">
        <v>1058</v>
      </c>
      <c r="B1209" s="29" t="s">
        <v>1059</v>
      </c>
      <c r="C1209" s="29">
        <v>17081.080000000002</v>
      </c>
    </row>
    <row r="1210" spans="1:3">
      <c r="A1210" s="29" t="s">
        <v>1056</v>
      </c>
      <c r="B1210" s="29" t="s">
        <v>1057</v>
      </c>
      <c r="C1210" s="29">
        <v>1632.56</v>
      </c>
    </row>
    <row r="1211" spans="1:3">
      <c r="A1211" s="29" t="s">
        <v>1056</v>
      </c>
      <c r="B1211" s="29" t="s">
        <v>1059</v>
      </c>
      <c r="C1211" s="29">
        <v>1261.44</v>
      </c>
    </row>
    <row r="1212" spans="1:3">
      <c r="A1212" s="29" t="s">
        <v>1056</v>
      </c>
      <c r="B1212" s="29" t="s">
        <v>1059</v>
      </c>
      <c r="C1212" s="29">
        <v>1842.52</v>
      </c>
    </row>
    <row r="1213" spans="1:3">
      <c r="A1213" s="29" t="s">
        <v>1056</v>
      </c>
      <c r="B1213" s="29" t="s">
        <v>1057</v>
      </c>
      <c r="C1213" s="29">
        <v>2719.28</v>
      </c>
    </row>
    <row r="1214" spans="1:3">
      <c r="A1214" s="29" t="s">
        <v>1056</v>
      </c>
      <c r="B1214" s="29" t="s">
        <v>1057</v>
      </c>
      <c r="C1214" s="29">
        <v>1639.56</v>
      </c>
    </row>
    <row r="1215" spans="1:3">
      <c r="A1215" s="29" t="s">
        <v>1056</v>
      </c>
      <c r="B1215" s="29" t="s">
        <v>1057</v>
      </c>
      <c r="C1215" s="29">
        <v>2130.6799999999998</v>
      </c>
    </row>
    <row r="1216" spans="1:3">
      <c r="A1216" s="29" t="s">
        <v>1058</v>
      </c>
      <c r="B1216" s="29" t="s">
        <v>1059</v>
      </c>
      <c r="C1216" s="29">
        <v>34779.620000000003</v>
      </c>
    </row>
    <row r="1217" spans="1:3">
      <c r="A1217" s="29" t="s">
        <v>1056</v>
      </c>
      <c r="B1217" s="29" t="s">
        <v>1059</v>
      </c>
      <c r="C1217" s="29">
        <v>1727.79</v>
      </c>
    </row>
    <row r="1218" spans="1:3">
      <c r="A1218" s="29" t="s">
        <v>1058</v>
      </c>
      <c r="B1218" s="29" t="s">
        <v>1057</v>
      </c>
      <c r="C1218" s="29">
        <v>17352.68</v>
      </c>
    </row>
    <row r="1219" spans="1:3">
      <c r="A1219" s="29" t="s">
        <v>1056</v>
      </c>
      <c r="B1219" s="29" t="s">
        <v>1059</v>
      </c>
      <c r="C1219" s="29">
        <v>1832.09</v>
      </c>
    </row>
    <row r="1220" spans="1:3">
      <c r="A1220" s="29" t="s">
        <v>1058</v>
      </c>
      <c r="B1220" s="29" t="s">
        <v>1057</v>
      </c>
      <c r="C1220" s="29">
        <v>33750.29</v>
      </c>
    </row>
    <row r="1221" spans="1:3">
      <c r="A1221" s="29" t="s">
        <v>1058</v>
      </c>
      <c r="B1221" s="29" t="s">
        <v>1057</v>
      </c>
      <c r="C1221" s="29">
        <v>36219.410000000003</v>
      </c>
    </row>
    <row r="1222" spans="1:3">
      <c r="A1222" s="29" t="s">
        <v>1056</v>
      </c>
      <c r="B1222" s="29" t="s">
        <v>1057</v>
      </c>
      <c r="C1222" s="29">
        <v>2803.7</v>
      </c>
    </row>
    <row r="1223" spans="1:3">
      <c r="A1223" s="29" t="s">
        <v>1058</v>
      </c>
      <c r="B1223" s="29" t="s">
        <v>1059</v>
      </c>
      <c r="C1223" s="29">
        <v>16297.85</v>
      </c>
    </row>
    <row r="1224" spans="1:3">
      <c r="A1224" s="29" t="s">
        <v>1056</v>
      </c>
      <c r="B1224" s="29" t="s">
        <v>1059</v>
      </c>
      <c r="C1224" s="29">
        <v>1737.38</v>
      </c>
    </row>
    <row r="1225" spans="1:3">
      <c r="A1225" s="29" t="s">
        <v>1056</v>
      </c>
      <c r="B1225" s="29" t="s">
        <v>1057</v>
      </c>
      <c r="C1225" s="29">
        <v>1635.73</v>
      </c>
    </row>
    <row r="1226" spans="1:3">
      <c r="A1226" s="29" t="s">
        <v>1058</v>
      </c>
      <c r="B1226" s="29" t="s">
        <v>1059</v>
      </c>
      <c r="C1226" s="29">
        <v>13844.51</v>
      </c>
    </row>
    <row r="1227" spans="1:3">
      <c r="A1227" s="29" t="s">
        <v>1056</v>
      </c>
      <c r="B1227" s="29" t="s">
        <v>1059</v>
      </c>
      <c r="C1227" s="29">
        <v>1261.8599999999999</v>
      </c>
    </row>
    <row r="1228" spans="1:3">
      <c r="A1228" s="29" t="s">
        <v>1056</v>
      </c>
      <c r="B1228" s="29" t="s">
        <v>1057</v>
      </c>
      <c r="C1228" s="29">
        <v>2138.0700000000002</v>
      </c>
    </row>
    <row r="1229" spans="1:3">
      <c r="A1229" s="29" t="s">
        <v>1056</v>
      </c>
      <c r="B1229" s="29" t="s">
        <v>1057</v>
      </c>
      <c r="C1229" s="29">
        <v>1621.34</v>
      </c>
    </row>
    <row r="1230" spans="1:3">
      <c r="A1230" s="29" t="s">
        <v>1056</v>
      </c>
      <c r="B1230" s="29" t="s">
        <v>1057</v>
      </c>
      <c r="C1230" s="29">
        <v>2134.9</v>
      </c>
    </row>
    <row r="1231" spans="1:3">
      <c r="A1231" s="29" t="s">
        <v>1056</v>
      </c>
      <c r="B1231" s="29" t="s">
        <v>1059</v>
      </c>
      <c r="C1231" s="29">
        <v>23082.959999999999</v>
      </c>
    </row>
    <row r="1232" spans="1:3">
      <c r="A1232" s="29" t="s">
        <v>1056</v>
      </c>
      <c r="B1232" s="29" t="s">
        <v>1057</v>
      </c>
      <c r="C1232" s="29">
        <v>1632.04</v>
      </c>
    </row>
    <row r="1233" spans="1:3">
      <c r="A1233" s="29" t="s">
        <v>1056</v>
      </c>
      <c r="B1233" s="29" t="s">
        <v>1059</v>
      </c>
      <c r="C1233" s="29">
        <v>1744.47</v>
      </c>
    </row>
    <row r="1234" spans="1:3">
      <c r="A1234" s="29" t="s">
        <v>1056</v>
      </c>
      <c r="B1234" s="29" t="s">
        <v>1059</v>
      </c>
      <c r="C1234" s="29">
        <v>1253.94</v>
      </c>
    </row>
    <row r="1235" spans="1:3">
      <c r="A1235" s="29" t="s">
        <v>1056</v>
      </c>
      <c r="B1235" s="29" t="s">
        <v>1059</v>
      </c>
      <c r="C1235" s="29">
        <v>1748.77</v>
      </c>
    </row>
    <row r="1236" spans="1:3">
      <c r="A1236" s="29" t="s">
        <v>1058</v>
      </c>
      <c r="B1236" s="29" t="s">
        <v>1061</v>
      </c>
      <c r="C1236" s="29">
        <v>32548.34</v>
      </c>
    </row>
    <row r="1237" spans="1:3">
      <c r="A1237" s="29" t="s">
        <v>1056</v>
      </c>
      <c r="B1237" s="29" t="s">
        <v>1059</v>
      </c>
      <c r="C1237" s="29">
        <v>1256.3</v>
      </c>
    </row>
    <row r="1238" spans="1:3">
      <c r="A1238" s="29" t="s">
        <v>1056</v>
      </c>
      <c r="B1238" s="29" t="s">
        <v>1057</v>
      </c>
      <c r="C1238" s="29">
        <v>24059.68</v>
      </c>
    </row>
    <row r="1239" spans="1:3">
      <c r="A1239" s="29" t="s">
        <v>1056</v>
      </c>
      <c r="B1239" s="29" t="s">
        <v>1057</v>
      </c>
      <c r="C1239" s="29">
        <v>1646.43</v>
      </c>
    </row>
    <row r="1240" spans="1:3">
      <c r="A1240" s="29" t="s">
        <v>1056</v>
      </c>
      <c r="B1240" s="29" t="s">
        <v>1057</v>
      </c>
      <c r="C1240" s="29">
        <v>2128.4299999999998</v>
      </c>
    </row>
    <row r="1241" spans="1:3">
      <c r="A1241" s="29" t="s">
        <v>1056</v>
      </c>
      <c r="B1241" s="29" t="s">
        <v>1057</v>
      </c>
      <c r="C1241" s="29">
        <v>1639.56</v>
      </c>
    </row>
    <row r="1242" spans="1:3">
      <c r="A1242" s="29" t="s">
        <v>1056</v>
      </c>
      <c r="B1242" s="29" t="s">
        <v>1059</v>
      </c>
      <c r="C1242" s="29">
        <v>1242.82</v>
      </c>
    </row>
    <row r="1243" spans="1:3">
      <c r="A1243" s="29" t="s">
        <v>1058</v>
      </c>
      <c r="B1243" s="29" t="s">
        <v>1057</v>
      </c>
      <c r="C1243" s="29">
        <v>17468.98</v>
      </c>
    </row>
    <row r="1244" spans="1:3">
      <c r="A1244" s="29" t="s">
        <v>1058</v>
      </c>
      <c r="B1244" s="29" t="s">
        <v>1061</v>
      </c>
      <c r="C1244" s="29">
        <v>34439.86</v>
      </c>
    </row>
    <row r="1245" spans="1:3">
      <c r="A1245" s="29" t="s">
        <v>1056</v>
      </c>
      <c r="B1245" s="29" t="s">
        <v>1057</v>
      </c>
      <c r="C1245" s="29">
        <v>2709.11</v>
      </c>
    </row>
    <row r="1246" spans="1:3">
      <c r="A1246" s="29" t="s">
        <v>1056</v>
      </c>
      <c r="B1246" s="29" t="s">
        <v>1059</v>
      </c>
      <c r="C1246" s="29">
        <v>1242.26</v>
      </c>
    </row>
    <row r="1247" spans="1:3">
      <c r="A1247" s="29" t="s">
        <v>1056</v>
      </c>
      <c r="B1247" s="29" t="s">
        <v>1059</v>
      </c>
      <c r="C1247" s="29">
        <v>1263.25</v>
      </c>
    </row>
    <row r="1248" spans="1:3">
      <c r="A1248" s="29" t="s">
        <v>1056</v>
      </c>
      <c r="B1248" s="29" t="s">
        <v>1057</v>
      </c>
      <c r="C1248" s="29">
        <v>1627.28</v>
      </c>
    </row>
    <row r="1249" spans="1:3">
      <c r="A1249" s="29" t="s">
        <v>1058</v>
      </c>
      <c r="B1249" s="29" t="s">
        <v>1057</v>
      </c>
      <c r="C1249" s="29">
        <v>17748.509999999998</v>
      </c>
    </row>
    <row r="1250" spans="1:3">
      <c r="A1250" s="29" t="s">
        <v>1056</v>
      </c>
      <c r="B1250" s="29" t="s">
        <v>1059</v>
      </c>
      <c r="C1250" s="29">
        <v>1252.4100000000001</v>
      </c>
    </row>
    <row r="1251" spans="1:3">
      <c r="A1251" s="29" t="s">
        <v>1056</v>
      </c>
      <c r="B1251" s="29" t="s">
        <v>1057</v>
      </c>
      <c r="C1251" s="29">
        <v>2136.88</v>
      </c>
    </row>
    <row r="1252" spans="1:3">
      <c r="A1252" s="29" t="s">
        <v>1056</v>
      </c>
      <c r="B1252" s="29" t="s">
        <v>1057</v>
      </c>
      <c r="C1252" s="29">
        <v>2221.56</v>
      </c>
    </row>
    <row r="1253" spans="1:3">
      <c r="A1253" s="29" t="s">
        <v>1056</v>
      </c>
      <c r="B1253" s="29" t="s">
        <v>1057</v>
      </c>
      <c r="C1253" s="29">
        <v>2117.34</v>
      </c>
    </row>
    <row r="1254" spans="1:3">
      <c r="A1254" s="29" t="s">
        <v>1056</v>
      </c>
      <c r="B1254" s="29" t="s">
        <v>1059</v>
      </c>
      <c r="C1254" s="29">
        <v>2913.57</v>
      </c>
    </row>
    <row r="1255" spans="1:3">
      <c r="A1255" s="29" t="s">
        <v>1056</v>
      </c>
      <c r="B1255" s="29" t="s">
        <v>1057</v>
      </c>
      <c r="C1255" s="29">
        <v>1628.47</v>
      </c>
    </row>
    <row r="1256" spans="1:3">
      <c r="A1256" s="29" t="s">
        <v>1056</v>
      </c>
      <c r="B1256" s="29" t="s">
        <v>1057</v>
      </c>
      <c r="C1256" s="29">
        <v>2730.11</v>
      </c>
    </row>
    <row r="1257" spans="1:3">
      <c r="A1257" s="29" t="s">
        <v>1056</v>
      </c>
      <c r="B1257" s="29" t="s">
        <v>1059</v>
      </c>
      <c r="C1257" s="29">
        <v>1759.34</v>
      </c>
    </row>
    <row r="1258" spans="1:3">
      <c r="A1258" s="29" t="s">
        <v>1056</v>
      </c>
      <c r="B1258" s="29" t="s">
        <v>1057</v>
      </c>
      <c r="C1258" s="29">
        <v>2709.24</v>
      </c>
    </row>
    <row r="1259" spans="1:3">
      <c r="A1259" s="29" t="s">
        <v>1058</v>
      </c>
      <c r="B1259" s="29" t="s">
        <v>1057</v>
      </c>
      <c r="C1259" s="29">
        <v>16450.89</v>
      </c>
    </row>
    <row r="1260" spans="1:3">
      <c r="A1260" s="29" t="s">
        <v>1056</v>
      </c>
      <c r="B1260" s="29" t="s">
        <v>1057</v>
      </c>
      <c r="C1260" s="29">
        <v>22493.66</v>
      </c>
    </row>
    <row r="1261" spans="1:3">
      <c r="A1261" s="29" t="s">
        <v>1056</v>
      </c>
      <c r="B1261" s="29" t="s">
        <v>1059</v>
      </c>
      <c r="C1261" s="29">
        <v>1728.9</v>
      </c>
    </row>
    <row r="1262" spans="1:3">
      <c r="A1262" s="29" t="s">
        <v>1058</v>
      </c>
      <c r="B1262" s="29" t="s">
        <v>1057</v>
      </c>
      <c r="C1262" s="29">
        <v>36898.730000000003</v>
      </c>
    </row>
    <row r="1263" spans="1:3">
      <c r="A1263" s="29" t="s">
        <v>1058</v>
      </c>
      <c r="B1263" s="29" t="s">
        <v>1061</v>
      </c>
      <c r="C1263" s="29">
        <v>39722.75</v>
      </c>
    </row>
    <row r="1264" spans="1:3">
      <c r="A1264" s="29" t="s">
        <v>1056</v>
      </c>
      <c r="B1264" s="29" t="s">
        <v>1057</v>
      </c>
      <c r="C1264" s="29">
        <v>18838.7</v>
      </c>
    </row>
    <row r="1265" spans="1:3">
      <c r="A1265" s="29" t="s">
        <v>1058</v>
      </c>
      <c r="B1265" s="29" t="s">
        <v>1057</v>
      </c>
      <c r="C1265" s="29">
        <v>33307.550000000003</v>
      </c>
    </row>
    <row r="1266" spans="1:3">
      <c r="A1266" s="29" t="s">
        <v>1056</v>
      </c>
      <c r="B1266" s="29" t="s">
        <v>1059</v>
      </c>
      <c r="C1266" s="29">
        <v>1241.57</v>
      </c>
    </row>
    <row r="1267" spans="1:3">
      <c r="A1267" s="29" t="s">
        <v>1058</v>
      </c>
      <c r="B1267" s="29" t="s">
        <v>1059</v>
      </c>
      <c r="C1267" s="29">
        <v>34828.65</v>
      </c>
    </row>
    <row r="1268" spans="1:3">
      <c r="A1268" s="29" t="s">
        <v>1056</v>
      </c>
      <c r="B1268" s="29" t="s">
        <v>1057</v>
      </c>
      <c r="C1268" s="29">
        <v>2710.83</v>
      </c>
    </row>
    <row r="1269" spans="1:3">
      <c r="A1269" s="29" t="s">
        <v>1058</v>
      </c>
      <c r="B1269" s="29" t="s">
        <v>1059</v>
      </c>
      <c r="C1269" s="29">
        <v>36397.58</v>
      </c>
    </row>
    <row r="1270" spans="1:3">
      <c r="A1270" s="29" t="s">
        <v>1056</v>
      </c>
      <c r="B1270" s="29" t="s">
        <v>1059</v>
      </c>
      <c r="C1270" s="29">
        <v>1731.68</v>
      </c>
    </row>
    <row r="1271" spans="1:3">
      <c r="A1271" s="29" t="s">
        <v>1056</v>
      </c>
      <c r="B1271" s="29" t="s">
        <v>1061</v>
      </c>
      <c r="C1271" s="29">
        <v>1725.55</v>
      </c>
    </row>
    <row r="1272" spans="1:3">
      <c r="A1272" s="29" t="s">
        <v>1056</v>
      </c>
      <c r="B1272" s="29" t="s">
        <v>1061</v>
      </c>
      <c r="C1272" s="29">
        <v>1137.01</v>
      </c>
    </row>
    <row r="1273" spans="1:3">
      <c r="A1273" s="29" t="s">
        <v>1056</v>
      </c>
      <c r="B1273" s="29" t="s">
        <v>1060</v>
      </c>
      <c r="C1273" s="29">
        <v>2198.19</v>
      </c>
    </row>
    <row r="1274" spans="1:3">
      <c r="A1274" s="29" t="s">
        <v>1056</v>
      </c>
      <c r="B1274" s="29" t="s">
        <v>1060</v>
      </c>
      <c r="C1274" s="29">
        <v>3393.36</v>
      </c>
    </row>
    <row r="1275" spans="1:3">
      <c r="A1275" s="29" t="s">
        <v>1056</v>
      </c>
      <c r="B1275" s="29" t="s">
        <v>1060</v>
      </c>
      <c r="C1275" s="29">
        <v>2211.13</v>
      </c>
    </row>
    <row r="1276" spans="1:3">
      <c r="A1276" s="29" t="s">
        <v>1058</v>
      </c>
      <c r="B1276" s="29" t="s">
        <v>1061</v>
      </c>
      <c r="C1276" s="29">
        <v>34303.17</v>
      </c>
    </row>
    <row r="1277" spans="1:3">
      <c r="A1277" s="29" t="s">
        <v>1056</v>
      </c>
      <c r="B1277" s="29" t="s">
        <v>1060</v>
      </c>
      <c r="C1277" s="29">
        <v>21344.85</v>
      </c>
    </row>
    <row r="1278" spans="1:3">
      <c r="A1278" s="29" t="s">
        <v>1056</v>
      </c>
      <c r="B1278" s="29" t="s">
        <v>1060</v>
      </c>
      <c r="C1278" s="29">
        <v>1705.62</v>
      </c>
    </row>
    <row r="1279" spans="1:3">
      <c r="A1279" s="29" t="s">
        <v>1058</v>
      </c>
      <c r="B1279" s="29" t="s">
        <v>1060</v>
      </c>
      <c r="C1279" s="29">
        <v>15518.18</v>
      </c>
    </row>
    <row r="1280" spans="1:3">
      <c r="A1280" s="29" t="s">
        <v>1058</v>
      </c>
      <c r="B1280" s="29" t="s">
        <v>1061</v>
      </c>
      <c r="C1280" s="29">
        <v>36149.480000000003</v>
      </c>
    </row>
    <row r="1281" spans="1:3">
      <c r="A1281" s="29" t="s">
        <v>1056</v>
      </c>
      <c r="B1281" s="29" t="s">
        <v>1060</v>
      </c>
      <c r="C1281" s="29">
        <v>1694.8</v>
      </c>
    </row>
    <row r="1282" spans="1:3">
      <c r="A1282" s="29" t="s">
        <v>1056</v>
      </c>
      <c r="B1282" s="29" t="s">
        <v>1061</v>
      </c>
      <c r="C1282" s="29">
        <v>1631.82</v>
      </c>
    </row>
    <row r="1283" spans="1:3">
      <c r="A1283" s="29" t="s">
        <v>1056</v>
      </c>
      <c r="B1283" s="29" t="s">
        <v>1061</v>
      </c>
      <c r="C1283" s="29">
        <v>1137.47</v>
      </c>
    </row>
    <row r="1284" spans="1:3">
      <c r="A1284" s="29" t="s">
        <v>1056</v>
      </c>
      <c r="B1284" s="29" t="s">
        <v>1061</v>
      </c>
      <c r="C1284" s="29">
        <v>1615.77</v>
      </c>
    </row>
    <row r="1285" spans="1:3">
      <c r="A1285" s="29" t="s">
        <v>1058</v>
      </c>
      <c r="B1285" s="29" t="s">
        <v>1060</v>
      </c>
      <c r="C1285" s="29">
        <v>12829.46</v>
      </c>
    </row>
    <row r="1286" spans="1:3">
      <c r="A1286" s="29" t="s">
        <v>1056</v>
      </c>
      <c r="B1286" s="29" t="s">
        <v>1061</v>
      </c>
      <c r="C1286" s="29">
        <v>1719.44</v>
      </c>
    </row>
    <row r="1287" spans="1:3">
      <c r="A1287" s="29" t="s">
        <v>1056</v>
      </c>
      <c r="B1287" s="29" t="s">
        <v>1060</v>
      </c>
      <c r="C1287" s="29">
        <v>1704.57</v>
      </c>
    </row>
    <row r="1288" spans="1:3">
      <c r="A1288" s="29" t="s">
        <v>1056</v>
      </c>
      <c r="B1288" s="29" t="s">
        <v>1061</v>
      </c>
      <c r="C1288" s="29">
        <v>14133.04</v>
      </c>
    </row>
    <row r="1289" spans="1:3">
      <c r="A1289" s="29" t="s">
        <v>1056</v>
      </c>
      <c r="B1289" s="29" t="s">
        <v>1061</v>
      </c>
      <c r="C1289" s="29">
        <v>1607.51</v>
      </c>
    </row>
    <row r="1290" spans="1:3">
      <c r="A1290" s="29" t="s">
        <v>1056</v>
      </c>
      <c r="B1290" s="29" t="s">
        <v>1060</v>
      </c>
      <c r="C1290" s="29">
        <v>3481.87</v>
      </c>
    </row>
    <row r="1291" spans="1:3">
      <c r="A1291" s="29" t="s">
        <v>1056</v>
      </c>
      <c r="B1291" s="29" t="s">
        <v>1061</v>
      </c>
      <c r="C1291" s="29">
        <v>1631.67</v>
      </c>
    </row>
    <row r="1292" spans="1:3">
      <c r="A1292" s="29" t="s">
        <v>1056</v>
      </c>
      <c r="B1292" s="29" t="s">
        <v>1060</v>
      </c>
      <c r="C1292" s="29">
        <v>7323.73</v>
      </c>
    </row>
    <row r="1293" spans="1:3">
      <c r="A1293" s="29" t="s">
        <v>1056</v>
      </c>
      <c r="B1293" s="29" t="s">
        <v>1061</v>
      </c>
      <c r="C1293" s="29">
        <v>1149.4000000000001</v>
      </c>
    </row>
    <row r="1294" spans="1:3">
      <c r="A1294" s="29" t="s">
        <v>1056</v>
      </c>
      <c r="B1294" s="29" t="s">
        <v>1061</v>
      </c>
      <c r="C1294" s="29">
        <v>2201.1</v>
      </c>
    </row>
    <row r="1295" spans="1:3">
      <c r="A1295" s="29" t="s">
        <v>1056</v>
      </c>
      <c r="B1295" s="29" t="s">
        <v>1060</v>
      </c>
      <c r="C1295" s="29">
        <v>2203.4699999999998</v>
      </c>
    </row>
    <row r="1296" spans="1:3">
      <c r="A1296" s="29" t="s">
        <v>1056</v>
      </c>
      <c r="B1296" s="29" t="s">
        <v>1061</v>
      </c>
      <c r="C1296" s="29">
        <v>1622.19</v>
      </c>
    </row>
    <row r="1297" spans="1:3">
      <c r="A1297" s="29" t="s">
        <v>1056</v>
      </c>
      <c r="B1297" s="29" t="s">
        <v>1060</v>
      </c>
      <c r="C1297" s="29">
        <v>2196.4699999999998</v>
      </c>
    </row>
    <row r="1298" spans="1:3">
      <c r="A1298" s="29" t="s">
        <v>1056</v>
      </c>
      <c r="B1298" s="29" t="s">
        <v>1061</v>
      </c>
      <c r="C1298" s="29">
        <v>11482.63</v>
      </c>
    </row>
    <row r="1299" spans="1:3">
      <c r="A1299" s="29" t="s">
        <v>1056</v>
      </c>
      <c r="B1299" s="29" t="s">
        <v>1060</v>
      </c>
      <c r="C1299" s="29">
        <v>1708</v>
      </c>
    </row>
    <row r="1300" spans="1:3">
      <c r="A1300" s="29" t="s">
        <v>1056</v>
      </c>
      <c r="B1300" s="29" t="s">
        <v>1061</v>
      </c>
      <c r="C1300" s="29">
        <v>2801.26</v>
      </c>
    </row>
    <row r="1301" spans="1:3">
      <c r="A1301" s="29" t="s">
        <v>1056</v>
      </c>
      <c r="B1301" s="29" t="s">
        <v>1061</v>
      </c>
      <c r="C1301" s="29">
        <v>2219.4499999999998</v>
      </c>
    </row>
    <row r="1302" spans="1:3">
      <c r="A1302" s="29" t="s">
        <v>1056</v>
      </c>
      <c r="B1302" s="29" t="s">
        <v>1061</v>
      </c>
      <c r="C1302" s="29">
        <v>1633.04</v>
      </c>
    </row>
    <row r="1303" spans="1:3">
      <c r="A1303" s="29" t="s">
        <v>1056</v>
      </c>
      <c r="B1303" s="29" t="s">
        <v>1060</v>
      </c>
      <c r="C1303" s="29">
        <v>2207.6999999999998</v>
      </c>
    </row>
    <row r="1304" spans="1:3">
      <c r="A1304" s="29" t="s">
        <v>1058</v>
      </c>
      <c r="B1304" s="29" t="s">
        <v>1060</v>
      </c>
      <c r="C1304" s="29">
        <v>34617.839999999997</v>
      </c>
    </row>
    <row r="1305" spans="1:3">
      <c r="A1305" s="29" t="s">
        <v>1056</v>
      </c>
      <c r="B1305" s="29" t="s">
        <v>1060</v>
      </c>
      <c r="C1305" s="29">
        <v>1712.23</v>
      </c>
    </row>
    <row r="1306" spans="1:3">
      <c r="A1306" s="29" t="s">
        <v>1056</v>
      </c>
      <c r="B1306" s="29" t="s">
        <v>1061</v>
      </c>
      <c r="C1306" s="29">
        <v>1136.4000000000001</v>
      </c>
    </row>
    <row r="1307" spans="1:3">
      <c r="A1307" s="29" t="s">
        <v>1056</v>
      </c>
      <c r="B1307" s="29" t="s">
        <v>1061</v>
      </c>
      <c r="C1307" s="29">
        <v>1727.54</v>
      </c>
    </row>
    <row r="1308" spans="1:3">
      <c r="A1308" s="29" t="s">
        <v>1056</v>
      </c>
      <c r="B1308" s="29" t="s">
        <v>1060</v>
      </c>
      <c r="C1308" s="29">
        <v>2217.6</v>
      </c>
    </row>
    <row r="1309" spans="1:3">
      <c r="A1309" s="29" t="s">
        <v>1058</v>
      </c>
      <c r="B1309" s="29" t="s">
        <v>1061</v>
      </c>
      <c r="C1309" s="29">
        <v>36307.800000000003</v>
      </c>
    </row>
    <row r="1310" spans="1:3">
      <c r="A1310" s="29" t="s">
        <v>1056</v>
      </c>
      <c r="B1310" s="29" t="s">
        <v>1061</v>
      </c>
      <c r="C1310" s="29">
        <v>1146.8</v>
      </c>
    </row>
    <row r="1311" spans="1:3">
      <c r="A1311" s="29" t="s">
        <v>1058</v>
      </c>
      <c r="B1311" s="29" t="s">
        <v>1061</v>
      </c>
      <c r="C1311" s="29">
        <v>38792.69</v>
      </c>
    </row>
    <row r="1312" spans="1:3">
      <c r="A1312" s="29" t="s">
        <v>1056</v>
      </c>
      <c r="B1312" s="29" t="s">
        <v>1061</v>
      </c>
      <c r="C1312" s="29">
        <v>1131.51</v>
      </c>
    </row>
    <row r="1313" spans="1:3">
      <c r="A1313" s="29" t="s">
        <v>1056</v>
      </c>
      <c r="B1313" s="29" t="s">
        <v>1061</v>
      </c>
      <c r="C1313" s="29">
        <v>1621.88</v>
      </c>
    </row>
    <row r="1314" spans="1:3">
      <c r="A1314" s="29" t="s">
        <v>1056</v>
      </c>
      <c r="B1314" s="29" t="s">
        <v>1061</v>
      </c>
      <c r="C1314" s="29">
        <v>1141.45</v>
      </c>
    </row>
    <row r="1315" spans="1:3">
      <c r="A1315" s="29" t="s">
        <v>1056</v>
      </c>
      <c r="B1315" s="29" t="s">
        <v>1061</v>
      </c>
      <c r="C1315" s="29">
        <v>1634.57</v>
      </c>
    </row>
    <row r="1316" spans="1:3">
      <c r="A1316" s="29" t="s">
        <v>1058</v>
      </c>
      <c r="B1316" s="29" t="s">
        <v>1060</v>
      </c>
      <c r="C1316" s="29">
        <v>33732.69</v>
      </c>
    </row>
    <row r="1317" spans="1:3">
      <c r="A1317" s="29" t="s">
        <v>1056</v>
      </c>
      <c r="B1317" s="29" t="s">
        <v>1061</v>
      </c>
      <c r="C1317" s="29">
        <v>2304</v>
      </c>
    </row>
    <row r="1318" spans="1:3">
      <c r="A1318" s="29" t="s">
        <v>1056</v>
      </c>
      <c r="B1318" s="29" t="s">
        <v>1061</v>
      </c>
      <c r="C1318" s="29">
        <v>1121.8699999999999</v>
      </c>
    </row>
    <row r="1319" spans="1:3">
      <c r="A1319" s="29" t="s">
        <v>1056</v>
      </c>
      <c r="B1319" s="29" t="s">
        <v>1060</v>
      </c>
      <c r="C1319" s="29">
        <v>2217.4699999999998</v>
      </c>
    </row>
    <row r="1320" spans="1:3">
      <c r="A1320" s="29" t="s">
        <v>1056</v>
      </c>
      <c r="B1320" s="29" t="s">
        <v>1061</v>
      </c>
      <c r="C1320" s="29">
        <v>1711.03</v>
      </c>
    </row>
    <row r="1321" spans="1:3">
      <c r="A1321" s="29" t="s">
        <v>1058</v>
      </c>
      <c r="B1321" s="29" t="s">
        <v>1060</v>
      </c>
      <c r="C1321" s="29">
        <v>13747.87</v>
      </c>
    </row>
    <row r="1322" spans="1:3">
      <c r="A1322" s="29" t="s">
        <v>1056</v>
      </c>
      <c r="B1322" s="29" t="s">
        <v>1060</v>
      </c>
      <c r="C1322" s="29">
        <v>1704.7</v>
      </c>
    </row>
    <row r="1323" spans="1:3">
      <c r="A1323" s="29" t="s">
        <v>1056</v>
      </c>
      <c r="B1323" s="29" t="s">
        <v>1061</v>
      </c>
      <c r="C1323" s="29">
        <v>11884.05</v>
      </c>
    </row>
    <row r="1324" spans="1:3">
      <c r="A1324" s="29" t="s">
        <v>1056</v>
      </c>
      <c r="B1324" s="29" t="s">
        <v>1060</v>
      </c>
      <c r="C1324" s="29">
        <v>4561.1899999999996</v>
      </c>
    </row>
    <row r="1325" spans="1:3">
      <c r="A1325" s="29" t="s">
        <v>1056</v>
      </c>
      <c r="B1325" s="29" t="s">
        <v>1060</v>
      </c>
      <c r="C1325" s="29">
        <v>2203.7399999999998</v>
      </c>
    </row>
    <row r="1326" spans="1:3">
      <c r="A1326" s="29" t="s">
        <v>1056</v>
      </c>
      <c r="B1326" s="29" t="s">
        <v>1060</v>
      </c>
      <c r="C1326" s="29">
        <v>2200.83</v>
      </c>
    </row>
    <row r="1327" spans="1:3">
      <c r="A1327" s="29" t="s">
        <v>1058</v>
      </c>
      <c r="B1327" s="29" t="s">
        <v>1060</v>
      </c>
      <c r="C1327" s="29">
        <v>17178.68</v>
      </c>
    </row>
    <row r="1328" spans="1:3">
      <c r="A1328" s="29" t="s">
        <v>1058</v>
      </c>
      <c r="B1328" s="29" t="s">
        <v>1061</v>
      </c>
      <c r="C1328" s="29">
        <v>18223.45</v>
      </c>
    </row>
    <row r="1329" spans="1:3">
      <c r="A1329" s="29" t="s">
        <v>1056</v>
      </c>
      <c r="B1329" s="29" t="s">
        <v>1060</v>
      </c>
      <c r="C1329" s="29">
        <v>1702.46</v>
      </c>
    </row>
    <row r="1330" spans="1:3">
      <c r="A1330" s="29" t="s">
        <v>1056</v>
      </c>
      <c r="B1330" s="29" t="s">
        <v>1060</v>
      </c>
      <c r="C1330" s="29">
        <v>12890.06</v>
      </c>
    </row>
    <row r="1331" spans="1:3">
      <c r="A1331" s="29" t="s">
        <v>1056</v>
      </c>
      <c r="B1331" s="29" t="s">
        <v>1061</v>
      </c>
      <c r="C1331" s="29">
        <v>1135.94</v>
      </c>
    </row>
    <row r="1332" spans="1:3">
      <c r="A1332" s="29" t="s">
        <v>1056</v>
      </c>
      <c r="B1332" s="29" t="s">
        <v>1061</v>
      </c>
      <c r="C1332" s="29">
        <v>1633.96</v>
      </c>
    </row>
    <row r="1333" spans="1:3">
      <c r="A1333" s="29" t="s">
        <v>1058</v>
      </c>
      <c r="B1333" s="29" t="s">
        <v>1060</v>
      </c>
      <c r="C1333" s="29">
        <v>14283.46</v>
      </c>
    </row>
    <row r="1334" spans="1:3">
      <c r="A1334" s="29" t="s">
        <v>1056</v>
      </c>
      <c r="B1334" s="29" t="s">
        <v>1061</v>
      </c>
      <c r="C1334" s="29">
        <v>1720.35</v>
      </c>
    </row>
    <row r="1335" spans="1:3">
      <c r="A1335" s="29" t="s">
        <v>1056</v>
      </c>
      <c r="B1335" s="29" t="s">
        <v>1060</v>
      </c>
      <c r="C1335" s="29">
        <v>1708.93</v>
      </c>
    </row>
    <row r="1336" spans="1:3">
      <c r="A1336" s="29" t="s">
        <v>1056</v>
      </c>
      <c r="B1336" s="29" t="s">
        <v>1060</v>
      </c>
      <c r="C1336" s="29">
        <v>11272.33</v>
      </c>
    </row>
    <row r="1337" spans="1:3">
      <c r="A1337" s="29" t="s">
        <v>1056</v>
      </c>
      <c r="B1337" s="29" t="s">
        <v>1061</v>
      </c>
      <c r="C1337" s="29">
        <v>1163.46</v>
      </c>
    </row>
    <row r="1338" spans="1:3">
      <c r="A1338" s="29" t="s">
        <v>1056</v>
      </c>
      <c r="B1338" s="29" t="s">
        <v>1060</v>
      </c>
      <c r="C1338" s="29">
        <v>2205.98</v>
      </c>
    </row>
    <row r="1339" spans="1:3">
      <c r="A1339" s="29" t="s">
        <v>1056</v>
      </c>
      <c r="B1339" s="29" t="s">
        <v>1061</v>
      </c>
      <c r="C1339" s="29">
        <v>1629.83</v>
      </c>
    </row>
  </sheetData>
  <mergeCells count="1">
    <mergeCell ref="J6:O6"/>
  </mergeCells>
  <conditionalFormatting sqref="C1:C1339">
    <cfRule type="aboveAverage" dxfId="14" priority="3"/>
    <cfRule type="aboveAverage" dxfId="13" priority="4"/>
  </conditionalFormatting>
  <conditionalFormatting sqref="C1:C1048576">
    <cfRule type="aboveAverage" dxfId="2" priority="2"/>
  </conditionalFormatting>
  <conditionalFormatting sqref="N6">
    <cfRule type="aboveAverage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WorkOrders</vt:lpstr>
      <vt:lpstr>AdminData</vt:lpstr>
      <vt:lpstr>insurance</vt:lpstr>
      <vt:lpstr>TechNum</vt:lpstr>
      <vt:lpstr>TechRate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user</cp:lastModifiedBy>
  <dcterms:created xsi:type="dcterms:W3CDTF">2023-06-26T15:00:11Z</dcterms:created>
  <dcterms:modified xsi:type="dcterms:W3CDTF">2023-12-27T11:03:02Z</dcterms:modified>
</cp:coreProperties>
</file>